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Analyseteam/Månedsstatistikker/Månedsstatistikker/2022/202202/Markedsstatistik/"/>
    </mc:Choice>
  </mc:AlternateContent>
  <xr:revisionPtr revIDLastSave="131" documentId="8_{5470FCEB-B112-47DA-AA31-BCD62D0F7B93}" xr6:coauthVersionLast="47" xr6:coauthVersionMax="47" xr10:uidLastSave="{3F249738-8EC4-4198-9946-BE15EBBC9CC6}"/>
  <bookViews>
    <workbookView xWindow="-120" yWindow="-120" windowWidth="29040" windowHeight="15840" tabRatio="860" xr2:uid="{00000000-000D-0000-FFFF-FFFF00000000}"/>
  </bookViews>
  <sheets>
    <sheet name="Indhold" sheetId="2" r:id="rId1"/>
    <sheet name="1.1 Formue (D)" sheetId="6" r:id="rId2"/>
    <sheet name="1.2 Nettokøb (D)" sheetId="9" r:id="rId3"/>
    <sheet name="1.3.Antal (D)" sheetId="5" r:id="rId4"/>
    <sheet name="1.4 Udbytter (D)" sheetId="13" r:id="rId5"/>
    <sheet name="1.5 Nettoflow (D)" sheetId="14" r:id="rId6"/>
    <sheet name="2.1 Formue (A)" sheetId="3" r:id="rId7"/>
    <sheet name="2.2. Typer (A)" sheetId="12" r:id="rId8"/>
    <sheet name="2.3 Nettokøb (D)" sheetId="10" r:id="rId9"/>
    <sheet name="3.1 Formue IFS (A)" sheetId="11" r:id="rId10"/>
    <sheet name="4.1 Fondstyper (A)" sheetId="1" r:id="rId11"/>
    <sheet name="5.1 Kategoriafkast (D)" sheetId="16" r:id="rId12"/>
  </sheets>
  <definedNames>
    <definedName name="_xlnm.Print_Area" localSheetId="1">'1.1 Formue (D)'!$A$1:$G$49</definedName>
    <definedName name="_xlnm.Print_Area" localSheetId="2">'1.2 Nettokøb (D)'!$A$1:$K$49</definedName>
    <definedName name="_xlnm.Print_Area" localSheetId="3">'1.3.Antal (D)'!$A$1:$G$46</definedName>
    <definedName name="_xlnm.Print_Area" localSheetId="4">'1.4 Udbytter (D)'!$A$1:$N$43</definedName>
    <definedName name="_xlnm.Print_Area" localSheetId="6">'2.1 Formue (A)'!$A$1:$H$50</definedName>
    <definedName name="_xlnm.Print_Area" localSheetId="7">'2.2. Typer (A)'!$A$1:$I$78</definedName>
    <definedName name="_xlnm.Print_Area" localSheetId="8">'2.3 Nettokøb (D)'!$A$1:$I$50</definedName>
    <definedName name="_xlnm.Print_Area" localSheetId="9">'3.1 Formue IFS (A)'!$A$1:$H$20</definedName>
    <definedName name="_xlnm.Print_Area" localSheetId="10">'4.1 Fondstyper (A)'!$A$1:$H$45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5" l="1"/>
  <c r="O47" i="10" l="1"/>
  <c r="N47" i="10"/>
  <c r="M47" i="10"/>
  <c r="I47" i="10"/>
  <c r="H47" i="10"/>
  <c r="G47" i="10"/>
  <c r="O42" i="9"/>
  <c r="N42" i="9"/>
  <c r="M42" i="9"/>
  <c r="O35" i="9"/>
  <c r="N35" i="9"/>
  <c r="M35" i="9"/>
  <c r="O28" i="9"/>
  <c r="N28" i="9"/>
  <c r="M28" i="9"/>
  <c r="O23" i="9"/>
  <c r="N23" i="9"/>
  <c r="M23" i="9"/>
  <c r="I42" i="9"/>
  <c r="H42" i="9"/>
  <c r="G42" i="9"/>
  <c r="I35" i="9"/>
  <c r="H35" i="9"/>
  <c r="G35" i="9"/>
  <c r="I28" i="9"/>
  <c r="H28" i="9"/>
  <c r="G28" i="9"/>
  <c r="I23" i="9"/>
  <c r="H23" i="9"/>
  <c r="G23" i="9"/>
  <c r="H31" i="1"/>
  <c r="H34" i="1" s="1"/>
  <c r="O47" i="9" l="1"/>
  <c r="M47" i="9"/>
  <c r="N47" i="9"/>
  <c r="G47" i="9"/>
  <c r="H47" i="9"/>
  <c r="I47" i="9"/>
  <c r="F24" i="1"/>
  <c r="F27" i="1" s="1"/>
  <c r="F17" i="1" l="1"/>
  <c r="F20" i="1" s="1"/>
  <c r="G12" i="1"/>
  <c r="G11" i="1"/>
  <c r="G10" i="1"/>
  <c r="G5" i="1"/>
  <c r="G4" i="1"/>
  <c r="G3" i="1"/>
  <c r="H22" i="5"/>
  <c r="H27" i="5"/>
  <c r="H34" i="5"/>
  <c r="F18" i="11"/>
  <c r="F16" i="11"/>
  <c r="F15" i="11"/>
  <c r="F14" i="11"/>
  <c r="F13" i="11"/>
  <c r="F12" i="11"/>
  <c r="F11" i="11"/>
  <c r="F19" i="11" s="1"/>
  <c r="F10" i="11"/>
  <c r="F9" i="11"/>
  <c r="F8" i="11"/>
  <c r="F7" i="11"/>
  <c r="F6" i="11"/>
  <c r="F5" i="11"/>
  <c r="F4" i="11"/>
  <c r="F3" i="11"/>
  <c r="G6" i="1" l="1"/>
  <c r="G13" i="1"/>
  <c r="H46" i="5"/>
  <c r="G47" i="12" l="1"/>
  <c r="M23" i="6" l="1"/>
  <c r="N23" i="6"/>
  <c r="H11" i="11" l="1"/>
  <c r="G11" i="11"/>
  <c r="Q4" i="14" l="1"/>
  <c r="R4" i="14"/>
  <c r="S4" i="14"/>
  <c r="Q5" i="14"/>
  <c r="R5" i="14"/>
  <c r="S5" i="14"/>
  <c r="Q6" i="14"/>
  <c r="R6" i="14"/>
  <c r="S6" i="14"/>
  <c r="Q7" i="14"/>
  <c r="R7" i="14"/>
  <c r="S7" i="14"/>
  <c r="Q8" i="14"/>
  <c r="R8" i="14"/>
  <c r="S8" i="14"/>
  <c r="Q9" i="14"/>
  <c r="R9" i="14"/>
  <c r="S9" i="14"/>
  <c r="Q10" i="14"/>
  <c r="R10" i="14"/>
  <c r="S10" i="14"/>
  <c r="Q11" i="14"/>
  <c r="R11" i="14"/>
  <c r="S11" i="14"/>
  <c r="Q12" i="14"/>
  <c r="R12" i="14"/>
  <c r="S12" i="14"/>
  <c r="Q13" i="14"/>
  <c r="R13" i="14"/>
  <c r="S13" i="14"/>
  <c r="Q14" i="14"/>
  <c r="R14" i="14"/>
  <c r="S14" i="14"/>
  <c r="Q15" i="14"/>
  <c r="R15" i="14"/>
  <c r="S15" i="14"/>
  <c r="Q16" i="14"/>
  <c r="R16" i="14"/>
  <c r="S16" i="14"/>
  <c r="Q17" i="14"/>
  <c r="R17" i="14"/>
  <c r="S17" i="14"/>
  <c r="Q18" i="14"/>
  <c r="R18" i="14"/>
  <c r="S18" i="14"/>
  <c r="Q19" i="14"/>
  <c r="R19" i="14"/>
  <c r="S19" i="14"/>
  <c r="Q20" i="14"/>
  <c r="R20" i="14"/>
  <c r="S20" i="14"/>
  <c r="Q21" i="14"/>
  <c r="R21" i="14"/>
  <c r="S21" i="14"/>
  <c r="Q22" i="14"/>
  <c r="R22" i="14"/>
  <c r="S22" i="14"/>
  <c r="Q23" i="14"/>
  <c r="R23" i="14"/>
  <c r="S23" i="14"/>
  <c r="Q24" i="14"/>
  <c r="R24" i="14"/>
  <c r="S24" i="14"/>
  <c r="Q25" i="14"/>
  <c r="R25" i="14"/>
  <c r="S25" i="14"/>
  <c r="Q26" i="14"/>
  <c r="R26" i="14"/>
  <c r="S26" i="14"/>
  <c r="Q27" i="14"/>
  <c r="R27" i="14"/>
  <c r="S27" i="14"/>
  <c r="Q28" i="14"/>
  <c r="R28" i="14"/>
  <c r="S28" i="14"/>
  <c r="Q29" i="14"/>
  <c r="R29" i="14"/>
  <c r="S29" i="14"/>
  <c r="Q30" i="14"/>
  <c r="R30" i="14"/>
  <c r="S30" i="14"/>
  <c r="Q31" i="14"/>
  <c r="R31" i="14"/>
  <c r="S31" i="14"/>
  <c r="Q32" i="14"/>
  <c r="R32" i="14"/>
  <c r="S32" i="14"/>
  <c r="Q33" i="14"/>
  <c r="R33" i="14"/>
  <c r="S33" i="14"/>
  <c r="Q34" i="14"/>
  <c r="R34" i="14"/>
  <c r="S34" i="14"/>
  <c r="Q35" i="14"/>
  <c r="R35" i="14"/>
  <c r="S35" i="14"/>
  <c r="Q36" i="14"/>
  <c r="R36" i="14"/>
  <c r="S36" i="14"/>
  <c r="Q37" i="14"/>
  <c r="R37" i="14"/>
  <c r="S37" i="14"/>
  <c r="Q38" i="14"/>
  <c r="R38" i="14"/>
  <c r="S38" i="14"/>
  <c r="Q39" i="14"/>
  <c r="R39" i="14"/>
  <c r="S39" i="14"/>
  <c r="Q40" i="14"/>
  <c r="R40" i="14"/>
  <c r="S40" i="14"/>
  <c r="Q41" i="14"/>
  <c r="R41" i="14"/>
  <c r="S41" i="14"/>
  <c r="Q42" i="14"/>
  <c r="R42" i="14"/>
  <c r="S42" i="14"/>
  <c r="Q43" i="14"/>
  <c r="R43" i="14"/>
  <c r="S43" i="14"/>
  <c r="Q44" i="14"/>
  <c r="R44" i="14"/>
  <c r="S44" i="14"/>
  <c r="Q45" i="14"/>
  <c r="R45" i="14"/>
  <c r="S45" i="14"/>
  <c r="S3" i="14"/>
  <c r="R3" i="14"/>
  <c r="Q3" i="14"/>
  <c r="R46" i="14" l="1"/>
  <c r="S46" i="14"/>
  <c r="Q46" i="14"/>
  <c r="H27" i="13" l="1"/>
  <c r="G23" i="6"/>
  <c r="G47" i="3"/>
  <c r="H47" i="3"/>
  <c r="H38" i="1" l="1"/>
  <c r="I38" i="1"/>
  <c r="G22" i="13" l="1"/>
  <c r="H22" i="13"/>
  <c r="I22" i="13"/>
  <c r="N66" i="12" l="1"/>
  <c r="M66" i="12"/>
  <c r="H66" i="12"/>
  <c r="G66" i="12"/>
  <c r="S46" i="13"/>
  <c r="R46" i="13"/>
  <c r="Q46" i="13"/>
  <c r="G41" i="13"/>
  <c r="G34" i="13"/>
  <c r="G27" i="13"/>
  <c r="G46" i="13" l="1"/>
  <c r="I41" i="1"/>
  <c r="I44" i="1" s="1"/>
  <c r="H41" i="1"/>
  <c r="N74" i="12"/>
  <c r="M74" i="12"/>
  <c r="H74" i="12"/>
  <c r="G74" i="12"/>
  <c r="H44" i="1" l="1"/>
  <c r="H11" i="1"/>
  <c r="H4" i="1"/>
  <c r="N47" i="12"/>
  <c r="M47" i="12"/>
  <c r="H10" i="1" s="1"/>
  <c r="H47" i="12"/>
  <c r="H3" i="1"/>
  <c r="I41" i="13"/>
  <c r="H41" i="13"/>
  <c r="I34" i="13"/>
  <c r="H34" i="13"/>
  <c r="I27" i="13"/>
  <c r="N42" i="6"/>
  <c r="M42" i="6"/>
  <c r="N35" i="6"/>
  <c r="M35" i="6"/>
  <c r="N28" i="6"/>
  <c r="M28" i="6"/>
  <c r="H42" i="6"/>
  <c r="G42" i="6"/>
  <c r="H35" i="6"/>
  <c r="G35" i="6"/>
  <c r="H28" i="6"/>
  <c r="G28" i="6"/>
  <c r="H23" i="6"/>
  <c r="G17" i="1"/>
  <c r="G20" i="1" s="1"/>
  <c r="B8" i="11"/>
  <c r="C8" i="11"/>
  <c r="D8" i="11"/>
  <c r="E8" i="11"/>
  <c r="G8" i="11"/>
  <c r="H8" i="11"/>
  <c r="B3" i="11"/>
  <c r="C3" i="11"/>
  <c r="D3" i="11"/>
  <c r="E3" i="11"/>
  <c r="H3" i="11"/>
  <c r="G3" i="11"/>
  <c r="M47" i="3"/>
  <c r="H12" i="1"/>
  <c r="H5" i="1"/>
  <c r="I46" i="13" l="1"/>
  <c r="H46" i="13"/>
  <c r="N47" i="6"/>
  <c r="H47" i="6"/>
  <c r="G47" i="6"/>
  <c r="M47" i="6"/>
  <c r="H13" i="1"/>
  <c r="H6" i="1"/>
  <c r="G4" i="11" l="1"/>
  <c r="G5" i="11"/>
  <c r="G6" i="11"/>
  <c r="G7" i="11"/>
  <c r="G9" i="11"/>
  <c r="G10" i="11"/>
  <c r="G12" i="11"/>
  <c r="G13" i="11"/>
  <c r="G14" i="11"/>
  <c r="G15" i="11"/>
  <c r="G16" i="11"/>
  <c r="G18" i="11"/>
  <c r="I11" i="1"/>
  <c r="H18" i="11"/>
  <c r="H16" i="11"/>
  <c r="H15" i="11"/>
  <c r="H14" i="11"/>
  <c r="H13" i="11"/>
  <c r="H12" i="11"/>
  <c r="H10" i="11"/>
  <c r="H9" i="11"/>
  <c r="H7" i="11"/>
  <c r="H6" i="11"/>
  <c r="H5" i="11"/>
  <c r="H4" i="11"/>
  <c r="I24" i="1"/>
  <c r="I27" i="1" s="1"/>
  <c r="I17" i="1"/>
  <c r="I20" i="1" s="1"/>
  <c r="H17" i="1"/>
  <c r="H20" i="1" s="1"/>
  <c r="I12" i="1"/>
  <c r="I5" i="1"/>
  <c r="I4" i="1"/>
  <c r="I10" i="1"/>
  <c r="I3" i="1"/>
  <c r="N47" i="3"/>
  <c r="I45" i="14"/>
  <c r="H45" i="14"/>
  <c r="G45" i="14"/>
  <c r="I44" i="14"/>
  <c r="H44" i="14"/>
  <c r="G44" i="14"/>
  <c r="I43" i="14"/>
  <c r="H43" i="14"/>
  <c r="G43" i="14"/>
  <c r="I42" i="14"/>
  <c r="H42" i="14"/>
  <c r="G42" i="14"/>
  <c r="I41" i="14"/>
  <c r="H41" i="14"/>
  <c r="G41" i="14"/>
  <c r="I40" i="14"/>
  <c r="H40" i="14"/>
  <c r="G40" i="14"/>
  <c r="I39" i="14"/>
  <c r="H39" i="14"/>
  <c r="G39" i="14"/>
  <c r="I38" i="14"/>
  <c r="H38" i="14"/>
  <c r="G38" i="14"/>
  <c r="I37" i="14"/>
  <c r="H37" i="14"/>
  <c r="G37" i="14"/>
  <c r="I36" i="14"/>
  <c r="H36" i="14"/>
  <c r="G36" i="14"/>
  <c r="I35" i="14"/>
  <c r="H35" i="14"/>
  <c r="G35" i="14"/>
  <c r="I34" i="14"/>
  <c r="H34" i="14"/>
  <c r="G34" i="14"/>
  <c r="I33" i="14"/>
  <c r="H33" i="14"/>
  <c r="G33" i="14"/>
  <c r="I32" i="14"/>
  <c r="H32" i="14"/>
  <c r="G32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7" i="14"/>
  <c r="H27" i="14"/>
  <c r="G27" i="14"/>
  <c r="I26" i="14"/>
  <c r="H26" i="14"/>
  <c r="G26" i="14"/>
  <c r="I25" i="14"/>
  <c r="H25" i="14"/>
  <c r="G25" i="14"/>
  <c r="I24" i="14"/>
  <c r="H24" i="14"/>
  <c r="G24" i="14"/>
  <c r="I23" i="14"/>
  <c r="H23" i="14"/>
  <c r="G23" i="14"/>
  <c r="I22" i="14"/>
  <c r="H22" i="14"/>
  <c r="G22" i="14"/>
  <c r="I21" i="14"/>
  <c r="H21" i="14"/>
  <c r="G21" i="14"/>
  <c r="I20" i="14"/>
  <c r="H20" i="14"/>
  <c r="G20" i="14"/>
  <c r="I19" i="14"/>
  <c r="H19" i="14"/>
  <c r="G19" i="14"/>
  <c r="I18" i="14"/>
  <c r="H18" i="14"/>
  <c r="G18" i="14"/>
  <c r="I17" i="14"/>
  <c r="H17" i="14"/>
  <c r="G17" i="14"/>
  <c r="I16" i="14"/>
  <c r="H16" i="14"/>
  <c r="G16" i="14"/>
  <c r="I15" i="14"/>
  <c r="H15" i="14"/>
  <c r="G15" i="14"/>
  <c r="I14" i="14"/>
  <c r="H14" i="14"/>
  <c r="G14" i="14"/>
  <c r="I13" i="14"/>
  <c r="H13" i="14"/>
  <c r="G13" i="14"/>
  <c r="I12" i="14"/>
  <c r="H12" i="14"/>
  <c r="G12" i="14"/>
  <c r="I11" i="14"/>
  <c r="H11" i="14"/>
  <c r="G11" i="14"/>
  <c r="I10" i="14"/>
  <c r="H10" i="14"/>
  <c r="G10" i="14"/>
  <c r="I9" i="14"/>
  <c r="H9" i="14"/>
  <c r="G9" i="14"/>
  <c r="I8" i="14"/>
  <c r="H8" i="14"/>
  <c r="G8" i="14"/>
  <c r="I7" i="14"/>
  <c r="H7" i="14"/>
  <c r="G7" i="14"/>
  <c r="I6" i="14"/>
  <c r="H6" i="14"/>
  <c r="G6" i="14"/>
  <c r="I5" i="14"/>
  <c r="H5" i="14"/>
  <c r="G5" i="14"/>
  <c r="I4" i="14"/>
  <c r="H4" i="14"/>
  <c r="G4" i="14"/>
  <c r="I3" i="14"/>
  <c r="H3" i="14"/>
  <c r="G3" i="14"/>
  <c r="G19" i="11" l="1"/>
  <c r="I31" i="1"/>
  <c r="I34" i="1" s="1"/>
  <c r="H19" i="11"/>
  <c r="G46" i="14"/>
  <c r="H46" i="14"/>
  <c r="I13" i="1"/>
  <c r="I6" i="1"/>
  <c r="I46" i="14"/>
  <c r="H24" i="1"/>
  <c r="H27" i="1" s="1"/>
  <c r="G24" i="1"/>
  <c r="G27" i="1" s="1"/>
</calcChain>
</file>

<file path=xl/sharedStrings.xml><?xml version="1.0" encoding="utf-8"?>
<sst xmlns="http://schemas.openxmlformats.org/spreadsheetml/2006/main" count="858" uniqueCount="223">
  <si>
    <t>1. Investeringsområde</t>
  </si>
  <si>
    <t>1.1</t>
  </si>
  <si>
    <t>1.2</t>
  </si>
  <si>
    <t>1.3</t>
  </si>
  <si>
    <t>1.4</t>
  </si>
  <si>
    <t>1.5</t>
  </si>
  <si>
    <t>2. Investeringsforeninger</t>
  </si>
  <si>
    <t xml:space="preserve">2.1  </t>
  </si>
  <si>
    <t xml:space="preserve">2.2 </t>
  </si>
  <si>
    <t>2.3</t>
  </si>
  <si>
    <t>3. Investeringsforvaltningsselskaber</t>
  </si>
  <si>
    <t>3.1</t>
  </si>
  <si>
    <t>4. Afdelingstyper</t>
  </si>
  <si>
    <t>4.1</t>
  </si>
  <si>
    <t>5. Kategoriafkast</t>
  </si>
  <si>
    <t>5.1</t>
  </si>
  <si>
    <t>Månedlig formuevægtet kategoriafkast siden januar 2000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</si>
  <si>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</si>
  <si>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</si>
  <si>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</si>
  <si>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</si>
  <si>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</si>
  <si>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</si>
  <si>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</si>
  <si>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</si>
  <si>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</si>
  <si>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</si>
  <si>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</si>
  <si>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</si>
  <si>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</si>
  <si>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</si>
  <si>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</si>
  <si>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</si>
  <si>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</si>
  <si>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</si>
  <si>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</si>
  <si>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</si>
  <si>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</si>
  <si>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</si>
  <si>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</si>
  <si>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</si>
  <si>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</si>
  <si>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</si>
  <si>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</si>
  <si>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</si>
  <si>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</si>
  <si>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</si>
  <si>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</si>
  <si>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</si>
  <si>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</si>
  <si>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</si>
  <si>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</si>
  <si>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</si>
  <si>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</si>
  <si>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</si>
  <si>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</si>
  <si>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</si>
  <si>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</si>
  <si>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</si>
  <si>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</si>
  <si>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</si>
  <si>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</si>
  <si>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 xml:space="preserve">Investering Danmark     Amaliegade 7    DK-1256 København K     Tel: 3370 1000    </t>
  </si>
  <si>
    <t>Nettokøb, brutto</t>
  </si>
  <si>
    <t>Nettokøb, netto*</t>
  </si>
  <si>
    <t>Kursværdi - mio kr.</t>
  </si>
  <si>
    <t>år-til-dato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</si>
  <si>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</si>
  <si>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</si>
  <si>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</si>
  <si>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</si>
  <si>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</si>
  <si>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</si>
  <si>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</si>
  <si>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</si>
  <si>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</si>
  <si>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</si>
  <si>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</si>
  <si>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</si>
  <si>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</si>
  <si>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</si>
  <si>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</si>
  <si>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</si>
  <si>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</si>
  <si>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</si>
  <si>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</si>
  <si>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</si>
  <si>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</si>
  <si>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</si>
  <si>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</si>
  <si>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</si>
  <si>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</si>
  <si>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</si>
  <si>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</si>
  <si>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</si>
  <si>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</si>
  <si>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</si>
  <si>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</si>
  <si>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</si>
  <si>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</si>
  <si>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</si>
  <si>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</si>
  <si>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</si>
  <si>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</si>
  <si>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</si>
  <si>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</si>
  <si>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</si>
  <si>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</si>
  <si>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</si>
  <si>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</si>
  <si>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</si>
  <si>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</si>
  <si>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</si>
  <si>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</si>
  <si>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</si>
  <si>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</si>
  <si>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</si>
  <si>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</si>
  <si>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</si>
  <si>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</si>
  <si>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</si>
  <si>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</si>
  <si>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</si>
  <si>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</si>
  <si>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</si>
  <si>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</si>
  <si>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</si>
  <si>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</si>
  <si>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</si>
  <si>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</si>
  <si>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</si>
  <si>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</si>
  <si>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</si>
  <si>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</si>
  <si>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</si>
  <si>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</si>
  <si>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</si>
  <si>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</si>
  <si>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</si>
  <si>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</si>
  <si>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</si>
  <si>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</si>
  <si>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</si>
  <si>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</si>
  <si>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</si>
  <si>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</si>
  <si>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Kursværdi - mio. kr.</t>
  </si>
  <si>
    <t>Detail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</si>
  <si>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</si>
  <si>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</si>
  <si>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</si>
  <si>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</si>
  <si>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</si>
  <si>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</si>
  <si>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Aktier Emerging Markets</t>
  </si>
  <si>
    <t>Obligationer Emerging markets</t>
  </si>
  <si>
    <t>Obligationer Non-investment Grade</t>
  </si>
  <si>
    <t>Obligationer Udenlandske indeksobligationer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</si>
  <si>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</si>
  <si>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</si>
  <si>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</si>
  <si>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</si>
  <si>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</si>
  <si>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</si>
  <si>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</si>
  <si>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Great Dane</t>
  </si>
  <si>
    <t>Carnegie Wealth Management</t>
  </si>
  <si>
    <t/>
  </si>
  <si>
    <t>Accunia, udenlandsk</t>
  </si>
  <si>
    <t xml:space="preserve">Amaliegade 7    DK-1256 København K </t>
  </si>
  <si>
    <t>Investering Danmark</t>
  </si>
  <si>
    <t xml:space="preserve">Tel: 3370 1000 </t>
  </si>
  <si>
    <t>Indeksserien viser afkast efter omkostninger,</t>
  </si>
  <si>
    <t>vægtet efter formue for den gældende</t>
  </si>
  <si>
    <t>periode.</t>
  </si>
  <si>
    <t>Mio kr.</t>
  </si>
  <si>
    <t>Mio. kr.</t>
  </si>
  <si>
    <t>Nettoflow* i detailfonde opgjort på investeringsområde</t>
  </si>
  <si>
    <t xml:space="preserve"> Formue i detailafdelinger opgjort på investeringsområde</t>
  </si>
  <si>
    <t xml:space="preserve"> Investorernes nettokøb i detailafdelingerne opgjort på investeringsområde</t>
  </si>
  <si>
    <t xml:space="preserve"> Antal detailfonde opgjort på investeringsområde</t>
  </si>
  <si>
    <t>Udbytter i detailfonde opgjort på investeringsområde og foreningsgruppe</t>
  </si>
  <si>
    <t>Nettoflow i detailfonde opgjort på investeringsområde og foreningsgruppe</t>
  </si>
  <si>
    <t>Branchens samlede formue opgjort på foreningsgruppe</t>
  </si>
  <si>
    <t>Branchens samlede formue opgjort på foreningsgruppe og afdelingstype</t>
  </si>
  <si>
    <t>Investorernes nettokøb og nettoflow  i detailafdelingerne opgjort på foreningsgruppe</t>
  </si>
  <si>
    <t>Branchens samlede formue opgjort på investeringsforvaltningsselskab</t>
  </si>
  <si>
    <t>Branchens samlede formue opgjort på foreningstype</t>
  </si>
  <si>
    <t>Investorernes nettokøb i detailafdelingerne opgjort på foreningsgruppe</t>
  </si>
  <si>
    <t>Nettoflow* i detailafdelinger opgjort på foreningsgruppe</t>
  </si>
  <si>
    <t>Udbetalte udbytter i detailfonde opgjort på investeringsområde</t>
  </si>
  <si>
    <t>Udbetalte udbytter i detailfonde opgjort på foreningsgruppe</t>
  </si>
  <si>
    <t>Antal detailfonde* opgjort på investeringsområde</t>
  </si>
  <si>
    <t>Investorernes nettokøb i detailfonde opgjort på investeringsområde</t>
  </si>
  <si>
    <t>Formue i detailfonde opgjort på investeringsområde</t>
  </si>
  <si>
    <t>januar</t>
  </si>
  <si>
    <t>Kategoriafkast siden primo 2000</t>
  </si>
  <si>
    <t>Branchens samlede formue opgjort på fondstype</t>
  </si>
  <si>
    <t>Branchens samlede formue opgjort på fondstype, netto</t>
  </si>
  <si>
    <t>Investorernes nettokøb opgjort på fondstype</t>
  </si>
  <si>
    <t>Investorernes nettokøb opgjort på fondstype, netto</t>
  </si>
  <si>
    <t>Antal afdelinger og klasser opgjort på fondstype</t>
  </si>
  <si>
    <t>SKAGEN Fondene**</t>
  </si>
  <si>
    <t>** Foreningsgruppen består af udenlandske fonde, der henvender sig til danske investorer, og indgår derfor ikke i totalen for danske foreninger.</t>
  </si>
  <si>
    <t>* Nettoformuen angiver de investeringer, der er tilgået fondene i den enkelte foreningsgruppe fra eksterne investorer.</t>
  </si>
  <si>
    <t>* Nettokøb, netto angiver det nettokøb, der er tilgået fondene i den enkelte foreningsgruppe fra eksterne investorer.</t>
  </si>
  <si>
    <t>I alt fonde rettet mod udenlandske investorer</t>
  </si>
  <si>
    <t>Fonde rettet mod udenlandske investorer</t>
  </si>
  <si>
    <t>Samlet formue opgjort på fondstype</t>
  </si>
  <si>
    <t>Samlet formue opgjort på fondstype, netto</t>
  </si>
  <si>
    <t>Samlet formue opgjort på investeringsforvaltningsselskab</t>
  </si>
  <si>
    <t xml:space="preserve">Samlet formue opgjort på foreningsgruppeniveau og efter fondstype </t>
  </si>
  <si>
    <t>Skagen Fondene**</t>
  </si>
  <si>
    <t>Samlet formue opgjort på foreningsgruppe</t>
  </si>
  <si>
    <t>* Nettoflow er nettokøb, brutto korrigeret for udbytte.</t>
  </si>
  <si>
    <t>* Antal afdelinger og klasser i alt.</t>
  </si>
  <si>
    <t>* Nettokøb, netto angiver det nettokøb i afdelingerne indenfor den enkelte investeringsforening, der er foretaget af eksterne investorer i perioden.</t>
  </si>
  <si>
    <t>* Nettoformuen angiver den formue, der er tilgået afdelingerne i den enkelte investeringsforening fra eksterne investorer.</t>
  </si>
  <si>
    <t>* Foreningsgruppen består af udenlandske fonde, der henvender sig til danske investorer, og indgår derfor ikke i totalen for danske foreninger.</t>
  </si>
  <si>
    <t>Skagen Fondene*</t>
  </si>
  <si>
    <t>Investering Danmarks markedsstatistik 28.02.2022</t>
  </si>
  <si>
    <t>februar</t>
  </si>
  <si>
    <t>Institutionel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</si>
</sst>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#,##0.0"/>
    <numFmt numFmtId="166" formatCode="_(* #,##0.0_);_(* \(#,##0.0\);_(* \-??_);_(@_)"/>
  </numFmts>
  <fonts count="5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Verdana"/>
      <family val="2"/>
    </font>
    <font>
      <sz val="12"/>
      <name val="Arial"/>
      <family val="2"/>
    </font>
    <font>
      <sz val="12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sz val="12"/>
      <name val="Century Gothic"/>
      <family val="2"/>
    </font>
    <font>
      <sz val="10"/>
      <name val="Century Gothic"/>
      <family val="2"/>
    </font>
    <font>
      <b/>
      <sz val="12"/>
      <name val="Century Gothic"/>
      <family val="2"/>
    </font>
    <font>
      <sz val="10"/>
      <color rgb="FFFF0000"/>
      <name val="Century Gothic"/>
      <family val="2"/>
    </font>
    <font>
      <u/>
      <sz val="10"/>
      <color theme="10"/>
      <name val="Century Gothic"/>
      <family val="2"/>
    </font>
    <font>
      <u/>
      <sz val="10"/>
      <name val="Century Gothic"/>
      <family val="2"/>
    </font>
    <font>
      <b/>
      <sz val="12"/>
      <color theme="0"/>
      <name val="Century Gothic"/>
      <family val="2"/>
    </font>
    <font>
      <b/>
      <sz val="10"/>
      <color indexed="8"/>
      <name val="Century Gothic"/>
      <family val="2"/>
    </font>
    <font>
      <sz val="10"/>
      <color indexed="8"/>
      <name val="Century Gothic"/>
      <family val="2"/>
    </font>
    <font>
      <b/>
      <sz val="10"/>
      <color indexed="9"/>
      <name val="Century Gothic"/>
      <family val="2"/>
    </font>
    <font>
      <b/>
      <sz val="12"/>
      <color indexed="8"/>
      <name val="Century Gothic"/>
      <family val="2"/>
    </font>
    <font>
      <sz val="10"/>
      <color theme="1"/>
      <name val="Century Gothic"/>
      <family val="2"/>
    </font>
    <font>
      <sz val="10"/>
      <color theme="0"/>
      <name val="Arial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8"/>
      <name val="Century Gothic"/>
      <family val="2"/>
    </font>
    <font>
      <b/>
      <sz val="10"/>
      <name val="Century Gothic"/>
      <family val="2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0"/>
      <name val="Century Gothic"/>
    </font>
  </fonts>
  <fills count="2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9"/>
      </patternFill>
    </fill>
    <fill>
      <patternFill patternType="solid">
        <fgColor rgb="FF6C0024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rgb="FFE40A39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6C0024"/>
        <bgColor indexed="26"/>
      </patternFill>
    </fill>
    <fill>
      <patternFill patternType="solid">
        <fgColor theme="0" tint="-0.249977111117893"/>
        <bgColor indexed="29"/>
      </patternFill>
    </fill>
    <fill>
      <patternFill patternType="solid">
        <fgColor rgb="FF710B1E"/>
        <bgColor indexed="31"/>
      </patternFill>
    </fill>
    <fill>
      <patternFill patternType="solid">
        <fgColor rgb="FF710B1E"/>
        <bgColor indexed="29"/>
      </patternFill>
    </fill>
    <fill>
      <patternFill patternType="solid">
        <fgColor rgb="FF710B1E"/>
        <bgColor indexed="64"/>
      </patternFill>
    </fill>
    <fill>
      <patternFill patternType="solid">
        <fgColor rgb="FFE51D2C"/>
        <bgColor indexed="64"/>
      </patternFill>
    </fill>
    <fill>
      <patternFill patternType="solid">
        <fgColor rgb="FFE51D2C"/>
        <bgColor indexed="26"/>
      </patternFill>
    </fill>
  </fills>
  <borders count="6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9"/>
      </right>
      <top style="medium">
        <color indexed="8"/>
      </top>
      <bottom/>
      <diagonal/>
    </border>
    <border>
      <left/>
      <right/>
      <top/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/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 diagonalUp="1" diagonalDown="1">
      <left/>
      <right/>
      <top style="thin">
        <color theme="0"/>
      </top>
      <bottom style="thin">
        <color theme="0"/>
      </bottom>
      <diagonal style="thin">
        <color theme="0"/>
      </diagonal>
    </border>
    <border>
      <left/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/>
      <bottom style="medium">
        <color indexed="8"/>
      </bottom>
      <diagonal/>
    </border>
    <border>
      <left style="hair">
        <color theme="0" tint="-0.249977111117893"/>
      </left>
      <right style="dashDot">
        <color theme="0" tint="-0.499984740745262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/>
      <top style="dashDot">
        <color theme="0" tint="-0.499984740745262"/>
      </top>
      <bottom style="hair">
        <color theme="0" tint="-0.249977111117893"/>
      </bottom>
      <diagonal/>
    </border>
    <border>
      <left/>
      <right/>
      <top style="dashDot">
        <color theme="0" tint="-0.499984740745262"/>
      </top>
      <bottom style="hair">
        <color theme="0" tint="-0.249977111117893"/>
      </bottom>
      <diagonal/>
    </border>
    <border>
      <left/>
      <right style="dashDot">
        <color theme="0" tint="-0.499984740745262"/>
      </right>
      <top style="dashDot">
        <color theme="0" tint="-0.499984740745262"/>
      </top>
      <bottom style="hair">
        <color theme="0" tint="-0.249977111117893"/>
      </bottom>
      <diagonal/>
    </border>
    <border>
      <left style="thin">
        <color indexed="9"/>
      </left>
      <right/>
      <top style="medium">
        <color indexed="64"/>
      </top>
      <bottom/>
      <diagonal/>
    </border>
    <border>
      <left style="hair">
        <color theme="0" tint="-0.249977111117893"/>
      </left>
      <right/>
      <top/>
      <bottom/>
      <diagonal/>
    </border>
    <border>
      <left style="thin">
        <color indexed="9"/>
      </left>
      <right style="thin">
        <color indexed="9"/>
      </right>
      <top style="hair">
        <color theme="0" tint="-0.249977111117893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</borders>
  <cellStyleXfs count="60">
    <xf numFmtId="0" fontId="0" fillId="0" borderId="0"/>
    <xf numFmtId="0" fontId="15" fillId="0" borderId="0" applyNumberFormat="0" applyFill="0" applyBorder="0" applyAlignment="0" applyProtection="0"/>
    <xf numFmtId="0" fontId="14" fillId="3" borderId="19" applyNumberFormat="0" applyFont="0" applyAlignment="0" applyProtection="0"/>
    <xf numFmtId="0" fontId="16" fillId="4" borderId="20" applyNumberFormat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6" borderId="20" applyNumberFormat="0" applyAlignment="0" applyProtection="0"/>
    <xf numFmtId="164" fontId="11" fillId="0" borderId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7" borderId="0" applyNumberFormat="0" applyBorder="0" applyAlignment="0" applyProtection="0"/>
    <xf numFmtId="0" fontId="14" fillId="0" borderId="0"/>
    <xf numFmtId="0" fontId="22" fillId="4" borderId="21" applyNumberFormat="0" applyAlignment="0" applyProtection="0"/>
    <xf numFmtId="0" fontId="23" fillId="0" borderId="22" applyNumberFormat="0" applyFill="0" applyAlignment="0" applyProtection="0"/>
    <xf numFmtId="0" fontId="24" fillId="0" borderId="23" applyNumberFormat="0" applyFill="0" applyAlignment="0" applyProtection="0"/>
    <xf numFmtId="0" fontId="25" fillId="0" borderId="24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25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26" applyNumberFormat="0" applyFill="0" applyAlignment="0" applyProtection="0"/>
    <xf numFmtId="0" fontId="29" fillId="8" borderId="0" applyNumberFormat="0" applyBorder="0" applyAlignment="0" applyProtection="0"/>
    <xf numFmtId="0" fontId="6" fillId="3" borderId="19" applyNumberFormat="0" applyFont="0" applyAlignment="0" applyProtection="0"/>
    <xf numFmtId="0" fontId="6" fillId="0" borderId="0"/>
    <xf numFmtId="0" fontId="5" fillId="3" borderId="19" applyNumberFormat="0" applyFont="0" applyAlignment="0" applyProtection="0"/>
    <xf numFmtId="0" fontId="5" fillId="0" borderId="0"/>
    <xf numFmtId="0" fontId="5" fillId="3" borderId="19" applyNumberFormat="0" applyFont="0" applyAlignment="0" applyProtection="0"/>
    <xf numFmtId="0" fontId="5" fillId="0" borderId="0"/>
    <xf numFmtId="0" fontId="5" fillId="0" borderId="0"/>
    <xf numFmtId="9" fontId="11" fillId="0" borderId="0" applyFont="0" applyFill="0" applyBorder="0" applyAlignment="0" applyProtection="0"/>
    <xf numFmtId="0" fontId="4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403">
    <xf numFmtId="0" fontId="0" fillId="0" borderId="0" xfId="0"/>
    <xf numFmtId="0" fontId="0" fillId="0" borderId="1" xfId="0" applyBorder="1"/>
    <xf numFmtId="0" fontId="9" fillId="0" borderId="1" xfId="0" applyFont="1" applyBorder="1"/>
    <xf numFmtId="0" fontId="7" fillId="0" borderId="0" xfId="0" applyFont="1"/>
    <xf numFmtId="0" fontId="0" fillId="0" borderId="27" xfId="0" applyBorder="1"/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/>
    <xf numFmtId="0" fontId="8" fillId="0" borderId="1" xfId="0" applyFont="1" applyBorder="1"/>
    <xf numFmtId="0" fontId="12" fillId="0" borderId="4" xfId="0" applyFont="1" applyBorder="1"/>
    <xf numFmtId="0" fontId="12" fillId="0" borderId="1" xfId="0" applyFont="1" applyBorder="1"/>
    <xf numFmtId="0" fontId="0" fillId="0" borderId="30" xfId="0" applyBorder="1"/>
    <xf numFmtId="0" fontId="0" fillId="11" borderId="27" xfId="0" applyFill="1" applyBorder="1"/>
    <xf numFmtId="0" fontId="0" fillId="11" borderId="0" xfId="0" applyFill="1"/>
    <xf numFmtId="0" fontId="7" fillId="11" borderId="0" xfId="0" applyFont="1" applyFill="1"/>
    <xf numFmtId="0" fontId="7" fillId="10" borderId="0" xfId="0" applyFont="1" applyFill="1"/>
    <xf numFmtId="0" fontId="7" fillId="10" borderId="0" xfId="0" applyFont="1" applyFill="1" applyBorder="1"/>
    <xf numFmtId="0" fontId="0" fillId="11" borderId="27" xfId="0" applyFill="1" applyBorder="1"/>
    <xf numFmtId="0" fontId="0" fillId="0" borderId="29" xfId="0" applyFont="1" applyBorder="1"/>
    <xf numFmtId="0" fontId="5" fillId="11" borderId="0" xfId="25" applyFill="1"/>
    <xf numFmtId="0" fontId="5" fillId="0" borderId="0" xfId="25"/>
    <xf numFmtId="0" fontId="0" fillId="0" borderId="0" xfId="0"/>
    <xf numFmtId="0" fontId="0" fillId="0" borderId="1" xfId="0" applyBorder="1"/>
    <xf numFmtId="0" fontId="9" fillId="0" borderId="1" xfId="0" applyFont="1" applyBorder="1"/>
    <xf numFmtId="0" fontId="0" fillId="0" borderId="0" xfId="0"/>
    <xf numFmtId="0" fontId="7" fillId="2" borderId="0" xfId="0" applyFont="1" applyFill="1"/>
    <xf numFmtId="0" fontId="0" fillId="11" borderId="0" xfId="0" applyFill="1"/>
    <xf numFmtId="0" fontId="7" fillId="11" borderId="0" xfId="0" applyFont="1" applyFill="1"/>
    <xf numFmtId="0" fontId="7" fillId="10" borderId="0" xfId="0" applyFont="1" applyFill="1"/>
    <xf numFmtId="0" fontId="0" fillId="0" borderId="1" xfId="0" applyBorder="1"/>
    <xf numFmtId="0" fontId="0" fillId="0" borderId="27" xfId="0" applyBorder="1"/>
    <xf numFmtId="0" fontId="0" fillId="0" borderId="2" xfId="0" applyBorder="1"/>
    <xf numFmtId="0" fontId="7" fillId="0" borderId="0" xfId="0" applyFont="1" applyFill="1"/>
    <xf numFmtId="0" fontId="0" fillId="0" borderId="0" xfId="0" applyBorder="1"/>
    <xf numFmtId="0" fontId="0" fillId="0" borderId="1" xfId="0" applyFill="1" applyBorder="1"/>
    <xf numFmtId="0" fontId="0" fillId="0" borderId="4" xfId="0" applyBorder="1"/>
    <xf numFmtId="0" fontId="31" fillId="14" borderId="0" xfId="0" applyFont="1" applyFill="1" applyAlignment="1">
      <alignment horizontal="left" vertical="center"/>
    </xf>
    <xf numFmtId="0" fontId="31" fillId="0" borderId="27" xfId="0" applyFont="1" applyBorder="1" applyAlignment="1">
      <alignment horizontal="left" vertical="center"/>
    </xf>
    <xf numFmtId="0" fontId="32" fillId="14" borderId="0" xfId="0" applyFont="1" applyFill="1" applyAlignment="1">
      <alignment horizontal="left"/>
    </xf>
    <xf numFmtId="0" fontId="33" fillId="0" borderId="2" xfId="0" applyFont="1" applyBorder="1" applyAlignment="1">
      <alignment horizontal="center" wrapText="1"/>
    </xf>
    <xf numFmtId="0" fontId="34" fillId="0" borderId="2" xfId="0" applyFont="1" applyBorder="1"/>
    <xf numFmtId="0" fontId="33" fillId="0" borderId="2" xfId="0" applyFont="1" applyBorder="1"/>
    <xf numFmtId="0" fontId="33" fillId="0" borderId="27" xfId="0" applyFont="1" applyBorder="1" applyAlignment="1">
      <alignment horizontal="center" wrapText="1"/>
    </xf>
    <xf numFmtId="0" fontId="34" fillId="0" borderId="1" xfId="0" applyFont="1" applyBorder="1"/>
    <xf numFmtId="0" fontId="33" fillId="0" borderId="1" xfId="0" applyFont="1" applyBorder="1"/>
    <xf numFmtId="0" fontId="33" fillId="0" borderId="0" xfId="0" applyFont="1" applyBorder="1"/>
    <xf numFmtId="0" fontId="32" fillId="14" borderId="7" xfId="0" applyFont="1" applyFill="1" applyBorder="1" applyAlignment="1">
      <alignment horizontal="left"/>
    </xf>
    <xf numFmtId="0" fontId="34" fillId="0" borderId="27" xfId="0" applyFont="1" applyBorder="1" applyAlignment="1">
      <alignment horizontal="left"/>
    </xf>
    <xf numFmtId="0" fontId="33" fillId="0" borderId="27" xfId="0" applyFont="1" applyBorder="1" applyAlignment="1">
      <alignment horizontal="left"/>
    </xf>
    <xf numFmtId="0" fontId="34" fillId="0" borderId="27" xfId="0" applyFont="1" applyBorder="1"/>
    <xf numFmtId="0" fontId="33" fillId="0" borderId="27" xfId="0" applyFont="1" applyBorder="1"/>
    <xf numFmtId="0" fontId="33" fillId="0" borderId="27" xfId="0" applyFont="1" applyBorder="1" applyAlignment="1">
      <alignment horizontal="center"/>
    </xf>
    <xf numFmtId="0" fontId="35" fillId="14" borderId="8" xfId="0" applyFont="1" applyFill="1" applyBorder="1" applyAlignment="1">
      <alignment horizontal="left"/>
    </xf>
    <xf numFmtId="0" fontId="33" fillId="0" borderId="1" xfId="0" applyFont="1" applyBorder="1" applyAlignment="1">
      <alignment horizontal="center"/>
    </xf>
    <xf numFmtId="0" fontId="34" fillId="0" borderId="0" xfId="0" applyFont="1"/>
    <xf numFmtId="0" fontId="34" fillId="0" borderId="1" xfId="0" applyFont="1" applyBorder="1" applyAlignment="1">
      <alignment horizontal="center"/>
    </xf>
    <xf numFmtId="0" fontId="36" fillId="0" borderId="1" xfId="0" applyFont="1" applyBorder="1"/>
    <xf numFmtId="0" fontId="34" fillId="9" borderId="1" xfId="0" applyFont="1" applyFill="1" applyBorder="1"/>
    <xf numFmtId="0" fontId="34" fillId="0" borderId="2" xfId="0" applyFont="1" applyBorder="1" applyAlignment="1">
      <alignment horizontal="center"/>
    </xf>
    <xf numFmtId="0" fontId="37" fillId="0" borderId="0" xfId="8" applyFont="1" applyAlignment="1" applyProtection="1"/>
    <xf numFmtId="0" fontId="34" fillId="0" borderId="3" xfId="0" applyFont="1" applyBorder="1"/>
    <xf numFmtId="0" fontId="37" fillId="0" borderId="18" xfId="8" applyFont="1" applyBorder="1" applyAlignment="1" applyProtection="1"/>
    <xf numFmtId="0" fontId="37" fillId="0" borderId="32" xfId="8" applyFont="1" applyBorder="1" applyAlignment="1" applyProtection="1"/>
    <xf numFmtId="0" fontId="0" fillId="0" borderId="1" xfId="0" applyFont="1" applyBorder="1"/>
    <xf numFmtId="3" fontId="0" fillId="0" borderId="1" xfId="0" applyNumberFormat="1" applyFont="1" applyBorder="1"/>
    <xf numFmtId="0" fontId="0" fillId="15" borderId="1" xfId="0" applyFont="1" applyFill="1" applyBorder="1"/>
    <xf numFmtId="0" fontId="0" fillId="16" borderId="1" xfId="0" applyFont="1" applyFill="1" applyBorder="1"/>
    <xf numFmtId="3" fontId="34" fillId="0" borderId="0" xfId="0" applyNumberFormat="1" applyFont="1" applyAlignment="1">
      <alignment horizontal="right" vertical="center" wrapText="1"/>
    </xf>
    <xf numFmtId="3" fontId="34" fillId="11" borderId="0" xfId="0" applyNumberFormat="1" applyFont="1" applyFill="1" applyAlignment="1">
      <alignment horizontal="right" vertical="center" wrapText="1"/>
    </xf>
    <xf numFmtId="0" fontId="50" fillId="0" borderId="0" xfId="25" applyFont="1"/>
    <xf numFmtId="0" fontId="50" fillId="11" borderId="0" xfId="25" applyFont="1" applyFill="1"/>
    <xf numFmtId="0" fontId="0" fillId="0" borderId="4" xfId="0" applyFont="1" applyBorder="1"/>
    <xf numFmtId="0" fontId="0" fillId="2" borderId="1" xfId="0" applyFont="1" applyFill="1" applyBorder="1"/>
    <xf numFmtId="0" fontId="0" fillId="0" borderId="1" xfId="0" applyFont="1" applyFill="1" applyBorder="1"/>
    <xf numFmtId="0" fontId="0" fillId="11" borderId="0" xfId="0" applyFont="1" applyFill="1"/>
    <xf numFmtId="0" fontId="0" fillId="0" borderId="0" xfId="0" applyFont="1"/>
    <xf numFmtId="3" fontId="0" fillId="11" borderId="0" xfId="0" applyNumberFormat="1" applyFont="1" applyFill="1"/>
    <xf numFmtId="0" fontId="0" fillId="11" borderId="27" xfId="0" applyFont="1" applyFill="1" applyBorder="1"/>
    <xf numFmtId="0" fontId="0" fillId="11" borderId="37" xfId="0" applyFont="1" applyFill="1" applyBorder="1"/>
    <xf numFmtId="0" fontId="0" fillId="0" borderId="27" xfId="0" applyFont="1" applyBorder="1"/>
    <xf numFmtId="0" fontId="0" fillId="0" borderId="37" xfId="0" applyFont="1" applyBorder="1"/>
    <xf numFmtId="0" fontId="0" fillId="0" borderId="27" xfId="0" applyFont="1" applyFill="1" applyBorder="1"/>
    <xf numFmtId="3" fontId="0" fillId="0" borderId="27" xfId="0" applyNumberFormat="1" applyFont="1" applyBorder="1"/>
    <xf numFmtId="0" fontId="0" fillId="0" borderId="0" xfId="0" applyFont="1" applyFill="1"/>
    <xf numFmtId="0" fontId="0" fillId="11" borderId="29" xfId="0" applyFont="1" applyFill="1" applyBorder="1"/>
    <xf numFmtId="0" fontId="0" fillId="11" borderId="13" xfId="0" applyFont="1" applyFill="1" applyBorder="1"/>
    <xf numFmtId="0" fontId="0" fillId="11" borderId="13" xfId="0" applyFill="1" applyBorder="1"/>
    <xf numFmtId="3" fontId="0" fillId="0" borderId="1" xfId="0" applyNumberFormat="1" applyFont="1" applyFill="1" applyBorder="1"/>
    <xf numFmtId="164" fontId="0" fillId="0" borderId="1" xfId="7" applyFont="1" applyFill="1" applyBorder="1"/>
    <xf numFmtId="0" fontId="0" fillId="0" borderId="14" xfId="0" applyFont="1" applyBorder="1"/>
    <xf numFmtId="0" fontId="13" fillId="0" borderId="14" xfId="0" applyFont="1" applyBorder="1"/>
    <xf numFmtId="0" fontId="51" fillId="11" borderId="0" xfId="25" applyFont="1" applyFill="1"/>
    <xf numFmtId="0" fontId="51" fillId="0" borderId="0" xfId="25" applyFont="1"/>
    <xf numFmtId="0" fontId="44" fillId="11" borderId="0" xfId="25" applyFont="1" applyFill="1"/>
    <xf numFmtId="0" fontId="44" fillId="11" borderId="13" xfId="25" applyFont="1" applyFill="1" applyBorder="1"/>
    <xf numFmtId="0" fontId="44" fillId="11" borderId="0" xfId="25" applyFont="1" applyFill="1" applyBorder="1"/>
    <xf numFmtId="0" fontId="0" fillId="16" borderId="4" xfId="0" applyFont="1" applyFill="1" applyBorder="1"/>
    <xf numFmtId="3" fontId="0" fillId="15" borderId="1" xfId="0" applyNumberFormat="1" applyFont="1" applyFill="1" applyBorder="1"/>
    <xf numFmtId="0" fontId="0" fillId="19" borderId="1" xfId="0" applyFont="1" applyFill="1" applyBorder="1"/>
    <xf numFmtId="0" fontId="0" fillId="18" borderId="1" xfId="0" applyFont="1" applyFill="1" applyBorder="1"/>
    <xf numFmtId="0" fontId="0" fillId="18" borderId="27" xfId="0" applyFont="1" applyFill="1" applyBorder="1"/>
    <xf numFmtId="0" fontId="0" fillId="20" borderId="27" xfId="0" applyFont="1" applyFill="1" applyBorder="1"/>
    <xf numFmtId="0" fontId="7" fillId="16" borderId="0" xfId="0" applyFont="1" applyFill="1"/>
    <xf numFmtId="0" fontId="0" fillId="11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7" fillId="21" borderId="0" xfId="0" applyFont="1" applyFill="1" applyAlignment="1">
      <alignment vertical="center"/>
    </xf>
    <xf numFmtId="0" fontId="7" fillId="16" borderId="0" xfId="0" applyFont="1" applyFill="1" applyAlignment="1">
      <alignment vertical="center"/>
    </xf>
    <xf numFmtId="0" fontId="30" fillId="11" borderId="0" xfId="0" applyFont="1" applyFill="1" applyAlignment="1">
      <alignment vertical="center"/>
    </xf>
    <xf numFmtId="0" fontId="0" fillId="16" borderId="1" xfId="0" applyFont="1" applyFill="1" applyBorder="1" applyAlignment="1">
      <alignment vertical="center"/>
    </xf>
    <xf numFmtId="0" fontId="0" fillId="16" borderId="4" xfId="0" applyFont="1" applyFill="1" applyBorder="1" applyAlignment="1">
      <alignment vertical="center"/>
    </xf>
    <xf numFmtId="0" fontId="34" fillId="0" borderId="1" xfId="0" applyFont="1" applyBorder="1" applyAlignment="1">
      <alignment vertical="center"/>
    </xf>
    <xf numFmtId="0" fontId="34" fillId="0" borderId="28" xfId="0" applyFont="1" applyBorder="1" applyAlignment="1">
      <alignment vertical="center"/>
    </xf>
    <xf numFmtId="3" fontId="34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3" fontId="34" fillId="0" borderId="16" xfId="0" applyNumberFormat="1" applyFont="1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0" xfId="0" applyAlignment="1">
      <alignment vertical="center"/>
    </xf>
    <xf numFmtId="0" fontId="34" fillId="0" borderId="27" xfId="0" applyFont="1" applyBorder="1" applyAlignment="1">
      <alignment vertical="center"/>
    </xf>
    <xf numFmtId="3" fontId="0" fillId="11" borderId="0" xfId="0" applyNumberFormat="1" applyFont="1" applyFill="1" applyAlignment="1">
      <alignment vertical="center"/>
    </xf>
    <xf numFmtId="3" fontId="34" fillId="0" borderId="27" xfId="0" applyNumberFormat="1" applyFont="1" applyBorder="1" applyAlignment="1">
      <alignment vertical="center"/>
    </xf>
    <xf numFmtId="0" fontId="30" fillId="11" borderId="27" xfId="0" applyFont="1" applyFill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34" fillId="0" borderId="37" xfId="0" applyFont="1" applyBorder="1" applyAlignment="1">
      <alignment vertical="center"/>
    </xf>
    <xf numFmtId="0" fontId="34" fillId="11" borderId="37" xfId="0" applyFont="1" applyFill="1" applyBorder="1" applyAlignment="1">
      <alignment vertical="center"/>
    </xf>
    <xf numFmtId="0" fontId="0" fillId="0" borderId="37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34" fillId="0" borderId="27" xfId="0" applyFont="1" applyFill="1" applyBorder="1" applyAlignment="1">
      <alignment vertical="center"/>
    </xf>
    <xf numFmtId="0" fontId="34" fillId="0" borderId="28" xfId="0" applyFont="1" applyFill="1" applyBorder="1" applyAlignment="1">
      <alignment vertical="center"/>
    </xf>
    <xf numFmtId="3" fontId="34" fillId="0" borderId="28" xfId="0" applyNumberFormat="1" applyFont="1" applyFill="1" applyBorder="1" applyAlignment="1">
      <alignment vertical="center"/>
    </xf>
    <xf numFmtId="3" fontId="34" fillId="0" borderId="27" xfId="0" applyNumberFormat="1" applyFont="1" applyFill="1" applyBorder="1" applyAlignment="1">
      <alignment vertical="center"/>
    </xf>
    <xf numFmtId="0" fontId="0" fillId="0" borderId="27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34" fillId="0" borderId="0" xfId="0" applyFont="1" applyFill="1" applyAlignment="1">
      <alignment vertical="center"/>
    </xf>
    <xf numFmtId="3" fontId="34" fillId="11" borderId="0" xfId="0" applyNumberFormat="1" applyFont="1" applyFill="1" applyAlignment="1">
      <alignment vertical="center"/>
    </xf>
    <xf numFmtId="0" fontId="34" fillId="11" borderId="27" xfId="0" applyFont="1" applyFill="1" applyBorder="1" applyAlignment="1">
      <alignment vertical="center"/>
    </xf>
    <xf numFmtId="3" fontId="34" fillId="11" borderId="37" xfId="0" applyNumberFormat="1" applyFont="1" applyFill="1" applyBorder="1" applyAlignment="1">
      <alignment vertical="center"/>
    </xf>
    <xf numFmtId="3" fontId="34" fillId="11" borderId="13" xfId="0" applyNumberFormat="1" applyFont="1" applyFill="1" applyBorder="1" applyAlignment="1">
      <alignment vertical="center"/>
    </xf>
    <xf numFmtId="0" fontId="34" fillId="11" borderId="13" xfId="0" applyFont="1" applyFill="1" applyBorder="1" applyAlignment="1">
      <alignment vertical="center"/>
    </xf>
    <xf numFmtId="3" fontId="34" fillId="11" borderId="27" xfId="0" applyNumberFormat="1" applyFont="1" applyFill="1" applyBorder="1" applyAlignment="1">
      <alignment vertical="center"/>
    </xf>
    <xf numFmtId="0" fontId="34" fillId="11" borderId="31" xfId="0" applyFont="1" applyFill="1" applyBorder="1" applyAlignment="1">
      <alignment vertical="center"/>
    </xf>
    <xf numFmtId="0" fontId="34" fillId="11" borderId="28" xfId="0" applyFont="1" applyFill="1" applyBorder="1" applyAlignment="1">
      <alignment vertical="center"/>
    </xf>
    <xf numFmtId="0" fontId="34" fillId="11" borderId="0" xfId="0" applyFont="1" applyFill="1" applyAlignment="1">
      <alignment vertical="center"/>
    </xf>
    <xf numFmtId="0" fontId="34" fillId="11" borderId="13" xfId="0" applyFont="1" applyFill="1" applyBorder="1" applyAlignment="1">
      <alignment horizontal="left" vertical="center"/>
    </xf>
    <xf numFmtId="0" fontId="7" fillId="22" borderId="0" xfId="0" applyFont="1" applyFill="1"/>
    <xf numFmtId="0" fontId="7" fillId="18" borderId="0" xfId="0" applyFont="1" applyFill="1"/>
    <xf numFmtId="0" fontId="7" fillId="0" borderId="0" xfId="0" applyFont="1" applyBorder="1"/>
    <xf numFmtId="0" fontId="0" fillId="16" borderId="27" xfId="0" applyFont="1" applyFill="1" applyBorder="1"/>
    <xf numFmtId="0" fontId="34" fillId="0" borderId="29" xfId="0" applyFont="1" applyBorder="1" applyAlignment="1">
      <alignment vertical="center"/>
    </xf>
    <xf numFmtId="3" fontId="34" fillId="0" borderId="29" xfId="0" applyNumberFormat="1" applyFont="1" applyBorder="1" applyAlignment="1">
      <alignment vertical="center"/>
    </xf>
    <xf numFmtId="3" fontId="34" fillId="0" borderId="37" xfId="0" applyNumberFormat="1" applyFont="1" applyBorder="1" applyAlignment="1">
      <alignment vertical="center"/>
    </xf>
    <xf numFmtId="3" fontId="34" fillId="0" borderId="0" xfId="0" applyNumberFormat="1" applyFont="1" applyBorder="1" applyAlignment="1">
      <alignment vertical="center"/>
    </xf>
    <xf numFmtId="0" fontId="0" fillId="20" borderId="0" xfId="0" applyFont="1" applyFill="1"/>
    <xf numFmtId="0" fontId="0" fillId="16" borderId="0" xfId="0" applyFont="1" applyFill="1"/>
    <xf numFmtId="165" fontId="34" fillId="11" borderId="13" xfId="0" applyNumberFormat="1" applyFont="1" applyFill="1" applyBorder="1" applyAlignment="1">
      <alignment vertical="center"/>
    </xf>
    <xf numFmtId="3" fontId="34" fillId="0" borderId="13" xfId="0" applyNumberFormat="1" applyFont="1" applyBorder="1" applyAlignment="1">
      <alignment horizontal="left" vertical="center"/>
    </xf>
    <xf numFmtId="3" fontId="34" fillId="11" borderId="28" xfId="0" applyNumberFormat="1" applyFont="1" applyFill="1" applyBorder="1" applyAlignment="1">
      <alignment vertical="center"/>
    </xf>
    <xf numFmtId="3" fontId="34" fillId="11" borderId="31" xfId="0" applyNumberFormat="1" applyFont="1" applyFill="1" applyBorder="1" applyAlignment="1">
      <alignment vertical="center"/>
    </xf>
    <xf numFmtId="0" fontId="48" fillId="11" borderId="0" xfId="0" applyFont="1" applyFill="1" applyAlignment="1">
      <alignment horizontal="left" vertical="center"/>
    </xf>
    <xf numFmtId="0" fontId="34" fillId="0" borderId="31" xfId="0" applyFont="1" applyBorder="1" applyAlignment="1">
      <alignment vertical="center"/>
    </xf>
    <xf numFmtId="0" fontId="34" fillId="0" borderId="2" xfId="0" applyFont="1" applyBorder="1" applyAlignment="1">
      <alignment vertical="center"/>
    </xf>
    <xf numFmtId="3" fontId="34" fillId="0" borderId="2" xfId="0" applyNumberFormat="1" applyFont="1" applyBorder="1" applyAlignment="1">
      <alignment vertical="center"/>
    </xf>
    <xf numFmtId="0" fontId="46" fillId="13" borderId="0" xfId="0" applyFont="1" applyFill="1" applyBorder="1" applyAlignment="1">
      <alignment vertical="center"/>
    </xf>
    <xf numFmtId="3" fontId="46" fillId="13" borderId="0" xfId="0" applyNumberFormat="1" applyFont="1" applyFill="1" applyBorder="1" applyAlignment="1">
      <alignment vertical="center"/>
    </xf>
    <xf numFmtId="3" fontId="46" fillId="13" borderId="0" xfId="0" applyNumberFormat="1" applyFont="1" applyFill="1" applyBorder="1" applyAlignment="1">
      <alignment horizontal="right" vertical="center"/>
    </xf>
    <xf numFmtId="0" fontId="34" fillId="0" borderId="1" xfId="0" applyFont="1" applyFill="1" applyBorder="1" applyAlignment="1">
      <alignment vertical="center"/>
    </xf>
    <xf numFmtId="3" fontId="34" fillId="0" borderId="1" xfId="0" applyNumberFormat="1" applyFont="1" applyFill="1" applyBorder="1" applyAlignment="1">
      <alignment vertical="center"/>
    </xf>
    <xf numFmtId="0" fontId="0" fillId="16" borderId="6" xfId="0" applyFont="1" applyFill="1" applyBorder="1" applyAlignment="1">
      <alignment vertical="center"/>
    </xf>
    <xf numFmtId="0" fontId="0" fillId="16" borderId="2" xfId="0" applyFont="1" applyFill="1" applyBorder="1" applyAlignment="1">
      <alignment vertical="center"/>
    </xf>
    <xf numFmtId="0" fontId="34" fillId="11" borderId="29" xfId="0" applyFont="1" applyFill="1" applyBorder="1" applyAlignment="1">
      <alignment vertical="center"/>
    </xf>
    <xf numFmtId="3" fontId="34" fillId="0" borderId="47" xfId="0" applyNumberFormat="1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1" fontId="40" fillId="16" borderId="46" xfId="0" applyNumberFormat="1" applyFont="1" applyFill="1" applyBorder="1" applyAlignment="1">
      <alignment horizontal="left" vertical="center"/>
    </xf>
    <xf numFmtId="0" fontId="34" fillId="0" borderId="46" xfId="0" applyFont="1" applyBorder="1" applyAlignment="1">
      <alignment vertical="center"/>
    </xf>
    <xf numFmtId="0" fontId="34" fillId="0" borderId="46" xfId="0" applyFont="1" applyFill="1" applyBorder="1" applyAlignment="1">
      <alignment vertical="center"/>
    </xf>
    <xf numFmtId="1" fontId="40" fillId="16" borderId="46" xfId="0" applyNumberFormat="1" applyFont="1" applyFill="1" applyBorder="1" applyAlignment="1">
      <alignment horizontal="center" vertical="center"/>
    </xf>
    <xf numFmtId="3" fontId="34" fillId="0" borderId="46" xfId="0" applyNumberFormat="1" applyFont="1" applyBorder="1" applyAlignment="1">
      <alignment vertical="center"/>
    </xf>
    <xf numFmtId="0" fontId="41" fillId="14" borderId="46" xfId="0" applyFont="1" applyFill="1" applyBorder="1" applyAlignment="1">
      <alignment vertical="center"/>
    </xf>
    <xf numFmtId="3" fontId="41" fillId="14" borderId="46" xfId="0" applyNumberFormat="1" applyFont="1" applyFill="1" applyBorder="1" applyAlignment="1">
      <alignment vertical="center"/>
    </xf>
    <xf numFmtId="0" fontId="41" fillId="0" borderId="46" xfId="0" applyFont="1" applyBorder="1" applyAlignment="1">
      <alignment vertical="center"/>
    </xf>
    <xf numFmtId="3" fontId="41" fillId="0" borderId="46" xfId="0" applyNumberFormat="1" applyFont="1" applyBorder="1" applyAlignment="1">
      <alignment vertical="center"/>
    </xf>
    <xf numFmtId="3" fontId="41" fillId="0" borderId="46" xfId="0" applyNumberFormat="1" applyFont="1" applyFill="1" applyBorder="1" applyAlignment="1">
      <alignment vertical="center"/>
    </xf>
    <xf numFmtId="3" fontId="41" fillId="14" borderId="46" xfId="0" applyNumberFormat="1" applyFont="1" applyFill="1" applyBorder="1" applyAlignment="1">
      <alignment horizontal="right" vertical="center"/>
    </xf>
    <xf numFmtId="0" fontId="41" fillId="12" borderId="46" xfId="0" applyFont="1" applyFill="1" applyBorder="1" applyAlignment="1">
      <alignment vertical="center"/>
    </xf>
    <xf numFmtId="3" fontId="41" fillId="12" borderId="46" xfId="0" applyNumberFormat="1" applyFont="1" applyFill="1" applyBorder="1" applyAlignment="1">
      <alignment vertical="center"/>
    </xf>
    <xf numFmtId="0" fontId="34" fillId="0" borderId="41" xfId="0" applyFont="1" applyBorder="1" applyAlignment="1">
      <alignment vertical="center"/>
    </xf>
    <xf numFmtId="3" fontId="34" fillId="0" borderId="31" xfId="0" applyNumberFormat="1" applyFont="1" applyBorder="1" applyAlignment="1">
      <alignment vertical="center"/>
    </xf>
    <xf numFmtId="0" fontId="34" fillId="0" borderId="51" xfId="0" applyFont="1" applyBorder="1" applyAlignment="1">
      <alignment vertical="center"/>
    </xf>
    <xf numFmtId="3" fontId="34" fillId="0" borderId="51" xfId="0" applyNumberFormat="1" applyFont="1" applyBorder="1" applyAlignment="1">
      <alignment vertical="center"/>
    </xf>
    <xf numFmtId="3" fontId="0" fillId="11" borderId="30" xfId="0" applyNumberFormat="1" applyFont="1" applyFill="1" applyBorder="1" applyAlignment="1">
      <alignment vertical="center"/>
    </xf>
    <xf numFmtId="0" fontId="34" fillId="11" borderId="41" xfId="0" applyFont="1" applyFill="1" applyBorder="1" applyAlignment="1">
      <alignment vertical="center"/>
    </xf>
    <xf numFmtId="0" fontId="0" fillId="15" borderId="4" xfId="0" applyFont="1" applyFill="1" applyBorder="1"/>
    <xf numFmtId="3" fontId="0" fillId="0" borderId="4" xfId="0" applyNumberFormat="1" applyFont="1" applyBorder="1"/>
    <xf numFmtId="0" fontId="0" fillId="18" borderId="4" xfId="0" applyFont="1" applyFill="1" applyBorder="1"/>
    <xf numFmtId="0" fontId="0" fillId="2" borderId="4" xfId="0" applyFont="1" applyFill="1" applyBorder="1"/>
    <xf numFmtId="0" fontId="0" fillId="19" borderId="4" xfId="0" applyFont="1" applyFill="1" applyBorder="1"/>
    <xf numFmtId="10" fontId="0" fillId="0" borderId="4" xfId="27" applyNumberFormat="1" applyFont="1" applyBorder="1"/>
    <xf numFmtId="0" fontId="34" fillId="0" borderId="52" xfId="0" applyFont="1" applyBorder="1" applyAlignment="1">
      <alignment vertical="center"/>
    </xf>
    <xf numFmtId="3" fontId="34" fillId="0" borderId="52" xfId="0" applyNumberFormat="1" applyFont="1" applyBorder="1" applyAlignment="1">
      <alignment vertical="center"/>
    </xf>
    <xf numFmtId="1" fontId="40" fillId="17" borderId="46" xfId="0" applyNumberFormat="1" applyFont="1" applyFill="1" applyBorder="1" applyAlignment="1">
      <alignment horizontal="left" vertical="center"/>
    </xf>
    <xf numFmtId="0" fontId="47" fillId="16" borderId="46" xfId="0" applyFont="1" applyFill="1" applyBorder="1" applyAlignment="1">
      <alignment horizontal="center" vertical="center"/>
    </xf>
    <xf numFmtId="3" fontId="41" fillId="2" borderId="46" xfId="0" applyNumberFormat="1" applyFont="1" applyFill="1" applyBorder="1" applyAlignment="1">
      <alignment vertical="center"/>
    </xf>
    <xf numFmtId="3" fontId="44" fillId="0" borderId="46" xfId="0" applyNumberFormat="1" applyFont="1" applyBorder="1" applyAlignment="1">
      <alignment vertical="center"/>
    </xf>
    <xf numFmtId="3" fontId="34" fillId="0" borderId="46" xfId="0" applyNumberFormat="1" applyFont="1" applyBorder="1" applyAlignment="1">
      <alignment horizontal="right" vertical="center" wrapText="1"/>
    </xf>
    <xf numFmtId="3" fontId="41" fillId="11" borderId="46" xfId="0" applyNumberFormat="1" applyFont="1" applyFill="1" applyBorder="1" applyAlignment="1">
      <alignment vertical="center"/>
    </xf>
    <xf numFmtId="3" fontId="41" fillId="10" borderId="46" xfId="0" applyNumberFormat="1" applyFont="1" applyFill="1" applyBorder="1" applyAlignment="1">
      <alignment vertical="center"/>
    </xf>
    <xf numFmtId="0" fontId="0" fillId="16" borderId="30" xfId="0" applyFont="1" applyFill="1" applyBorder="1"/>
    <xf numFmtId="0" fontId="0" fillId="0" borderId="30" xfId="0" applyFont="1" applyBorder="1"/>
    <xf numFmtId="0" fontId="0" fillId="0" borderId="30" xfId="0" applyFont="1" applyFill="1" applyBorder="1"/>
    <xf numFmtId="0" fontId="0" fillId="11" borderId="30" xfId="0" applyFont="1" applyFill="1" applyBorder="1"/>
    <xf numFmtId="0" fontId="0" fillId="18" borderId="30" xfId="0" applyFont="1" applyFill="1" applyBorder="1"/>
    <xf numFmtId="3" fontId="0" fillId="0" borderId="30" xfId="0" applyNumberFormat="1" applyFont="1" applyBorder="1"/>
    <xf numFmtId="1" fontId="47" fillId="16" borderId="46" xfId="0" applyNumberFormat="1" applyFont="1" applyFill="1" applyBorder="1" applyAlignment="1">
      <alignment horizontal="center" vertical="center"/>
    </xf>
    <xf numFmtId="0" fontId="47" fillId="16" borderId="46" xfId="0" applyNumberFormat="1" applyFont="1" applyFill="1" applyBorder="1" applyAlignment="1">
      <alignment horizontal="center" vertical="center"/>
    </xf>
    <xf numFmtId="3" fontId="47" fillId="16" borderId="46" xfId="0" applyNumberFormat="1" applyFont="1" applyFill="1" applyBorder="1" applyAlignment="1">
      <alignment horizontal="center" vertical="center"/>
    </xf>
    <xf numFmtId="3" fontId="44" fillId="0" borderId="46" xfId="0" applyNumberFormat="1" applyFont="1" applyBorder="1" applyAlignment="1">
      <alignment horizontal="right" vertical="center" wrapText="1"/>
    </xf>
    <xf numFmtId="3" fontId="34" fillId="11" borderId="46" xfId="0" applyNumberFormat="1" applyFont="1" applyFill="1" applyBorder="1" applyAlignment="1">
      <alignment vertical="center"/>
    </xf>
    <xf numFmtId="0" fontId="0" fillId="20" borderId="30" xfId="0" applyFont="1" applyFill="1" applyBorder="1"/>
    <xf numFmtId="0" fontId="40" fillId="16" borderId="46" xfId="0" applyFont="1" applyFill="1" applyBorder="1" applyAlignment="1">
      <alignment horizontal="center" vertical="center"/>
    </xf>
    <xf numFmtId="1" fontId="41" fillId="0" borderId="46" xfId="0" applyNumberFormat="1" applyFont="1" applyBorder="1" applyAlignment="1">
      <alignment horizontal="left" vertical="center" wrapText="1"/>
    </xf>
    <xf numFmtId="3" fontId="44" fillId="0" borderId="46" xfId="0" applyNumberFormat="1" applyFont="1" applyBorder="1" applyAlignment="1">
      <alignment horizontal="right" vertical="center"/>
    </xf>
    <xf numFmtId="0" fontId="49" fillId="16" borderId="46" xfId="0" applyFont="1" applyFill="1" applyBorder="1" applyAlignment="1">
      <alignment vertical="center"/>
    </xf>
    <xf numFmtId="0" fontId="49" fillId="23" borderId="46" xfId="0" applyFont="1" applyFill="1" applyBorder="1" applyAlignment="1">
      <alignment vertical="center"/>
    </xf>
    <xf numFmtId="3" fontId="49" fillId="23" borderId="46" xfId="0" applyNumberFormat="1" applyFont="1" applyFill="1" applyBorder="1" applyAlignment="1">
      <alignment vertical="center"/>
    </xf>
    <xf numFmtId="3" fontId="49" fillId="23" borderId="46" xfId="0" applyNumberFormat="1" applyFont="1" applyFill="1" applyBorder="1" applyAlignment="1">
      <alignment horizontal="right" vertical="center"/>
    </xf>
    <xf numFmtId="3" fontId="0" fillId="16" borderId="4" xfId="0" applyNumberFormat="1" applyFont="1" applyFill="1" applyBorder="1"/>
    <xf numFmtId="0" fontId="0" fillId="0" borderId="4" xfId="0" applyFont="1" applyFill="1" applyBorder="1"/>
    <xf numFmtId="0" fontId="49" fillId="0" borderId="46" xfId="0" applyFont="1" applyBorder="1" applyAlignment="1">
      <alignment vertical="center"/>
    </xf>
    <xf numFmtId="0" fontId="44" fillId="16" borderId="46" xfId="25" applyFont="1" applyFill="1" applyBorder="1"/>
    <xf numFmtId="17" fontId="47" fillId="16" borderId="46" xfId="25" applyNumberFormat="1" applyFont="1" applyFill="1" applyBorder="1"/>
    <xf numFmtId="0" fontId="34" fillId="0" borderId="46" xfId="0" applyFont="1" applyBorder="1"/>
    <xf numFmtId="166" fontId="34" fillId="0" borderId="46" xfId="7" applyNumberFormat="1" applyFont="1" applyBorder="1"/>
    <xf numFmtId="1" fontId="40" fillId="16" borderId="48" xfId="0" applyNumberFormat="1" applyFont="1" applyFill="1" applyBorder="1" applyAlignment="1">
      <alignment horizontal="center" vertical="center"/>
    </xf>
    <xf numFmtId="3" fontId="41" fillId="14" borderId="48" xfId="0" applyNumberFormat="1" applyFont="1" applyFill="1" applyBorder="1" applyAlignment="1">
      <alignment horizontal="right" vertical="center"/>
    </xf>
    <xf numFmtId="3" fontId="41" fillId="0" borderId="48" xfId="0" applyNumberFormat="1" applyFont="1" applyBorder="1" applyAlignment="1">
      <alignment vertical="center"/>
    </xf>
    <xf numFmtId="1" fontId="40" fillId="16" borderId="53" xfId="0" applyNumberFormat="1" applyFont="1" applyFill="1" applyBorder="1" applyAlignment="1">
      <alignment horizontal="center" vertical="center"/>
    </xf>
    <xf numFmtId="3" fontId="41" fillId="14" borderId="53" xfId="0" applyNumberFormat="1" applyFont="1" applyFill="1" applyBorder="1" applyAlignment="1">
      <alignment horizontal="right" vertical="center"/>
    </xf>
    <xf numFmtId="3" fontId="41" fillId="0" borderId="53" xfId="0" applyNumberFormat="1" applyFont="1" applyBorder="1" applyAlignment="1">
      <alignment vertical="center"/>
    </xf>
    <xf numFmtId="1" fontId="40" fillId="16" borderId="49" xfId="0" applyNumberFormat="1" applyFont="1" applyFill="1" applyBorder="1" applyAlignment="1">
      <alignment horizontal="left" vertical="center"/>
    </xf>
    <xf numFmtId="0" fontId="41" fillId="14" borderId="49" xfId="0" applyFont="1" applyFill="1" applyBorder="1" applyAlignment="1">
      <alignment vertical="center"/>
    </xf>
    <xf numFmtId="0" fontId="41" fillId="0" borderId="49" xfId="0" applyFont="1" applyBorder="1" applyAlignment="1">
      <alignment vertical="center"/>
    </xf>
    <xf numFmtId="1" fontId="40" fillId="16" borderId="56" xfId="0" applyNumberFormat="1" applyFont="1" applyFill="1" applyBorder="1" applyAlignment="1">
      <alignment horizontal="center" vertical="center"/>
    </xf>
    <xf numFmtId="3" fontId="41" fillId="14" borderId="56" xfId="0" applyNumberFormat="1" applyFont="1" applyFill="1" applyBorder="1" applyAlignment="1">
      <alignment horizontal="right" vertical="center"/>
    </xf>
    <xf numFmtId="3" fontId="41" fillId="0" borderId="56" xfId="0" applyNumberFormat="1" applyFont="1" applyBorder="1" applyAlignment="1">
      <alignment vertical="center"/>
    </xf>
    <xf numFmtId="3" fontId="41" fillId="14" borderId="56" xfId="0" applyNumberFormat="1" applyFont="1" applyFill="1" applyBorder="1" applyAlignment="1">
      <alignment vertical="center"/>
    </xf>
    <xf numFmtId="3" fontId="41" fillId="12" borderId="56" xfId="0" applyNumberFormat="1" applyFont="1" applyFill="1" applyBorder="1" applyAlignment="1">
      <alignment vertical="center"/>
    </xf>
    <xf numFmtId="3" fontId="41" fillId="14" borderId="48" xfId="0" applyNumberFormat="1" applyFont="1" applyFill="1" applyBorder="1" applyAlignment="1">
      <alignment vertical="center"/>
    </xf>
    <xf numFmtId="3" fontId="41" fillId="14" borderId="53" xfId="0" applyNumberFormat="1" applyFont="1" applyFill="1" applyBorder="1" applyAlignment="1">
      <alignment vertical="center"/>
    </xf>
    <xf numFmtId="1" fontId="40" fillId="17" borderId="49" xfId="0" applyNumberFormat="1" applyFont="1" applyFill="1" applyBorder="1" applyAlignment="1">
      <alignment horizontal="left" vertical="center"/>
    </xf>
    <xf numFmtId="3" fontId="41" fillId="2" borderId="49" xfId="0" applyNumberFormat="1" applyFont="1" applyFill="1" applyBorder="1" applyAlignment="1">
      <alignment vertical="center"/>
    </xf>
    <xf numFmtId="3" fontId="41" fillId="0" borderId="49" xfId="0" applyNumberFormat="1" applyFont="1" applyBorder="1" applyAlignment="1">
      <alignment vertical="center"/>
    </xf>
    <xf numFmtId="3" fontId="41" fillId="0" borderId="49" xfId="0" applyNumberFormat="1" applyFont="1" applyFill="1" applyBorder="1" applyAlignment="1">
      <alignment vertical="center"/>
    </xf>
    <xf numFmtId="3" fontId="44" fillId="0" borderId="49" xfId="0" applyNumberFormat="1" applyFont="1" applyBorder="1" applyAlignment="1">
      <alignment vertical="center"/>
    </xf>
    <xf numFmtId="0" fontId="34" fillId="0" borderId="49" xfId="0" applyFont="1" applyBorder="1" applyAlignment="1">
      <alignment vertical="center"/>
    </xf>
    <xf numFmtId="3" fontId="41" fillId="11" borderId="49" xfId="0" applyNumberFormat="1" applyFont="1" applyFill="1" applyBorder="1" applyAlignment="1">
      <alignment vertical="center"/>
    </xf>
    <xf numFmtId="3" fontId="41" fillId="10" borderId="49" xfId="0" applyNumberFormat="1" applyFont="1" applyFill="1" applyBorder="1" applyAlignment="1">
      <alignment vertical="center"/>
    </xf>
    <xf numFmtId="0" fontId="47" fillId="16" borderId="56" xfId="0" applyFont="1" applyFill="1" applyBorder="1" applyAlignment="1">
      <alignment horizontal="center" vertical="center"/>
    </xf>
    <xf numFmtId="3" fontId="41" fillId="2" borderId="56" xfId="0" applyNumberFormat="1" applyFont="1" applyFill="1" applyBorder="1" applyAlignment="1">
      <alignment vertical="center"/>
    </xf>
    <xf numFmtId="3" fontId="41" fillId="0" borderId="56" xfId="0" applyNumberFormat="1" applyFont="1" applyFill="1" applyBorder="1" applyAlignment="1">
      <alignment vertical="center"/>
    </xf>
    <xf numFmtId="3" fontId="44" fillId="0" borderId="56" xfId="0" applyNumberFormat="1" applyFont="1" applyBorder="1" applyAlignment="1">
      <alignment vertical="center"/>
    </xf>
    <xf numFmtId="3" fontId="41" fillId="11" borderId="56" xfId="0" applyNumberFormat="1" applyFont="1" applyFill="1" applyBorder="1" applyAlignment="1">
      <alignment vertical="center"/>
    </xf>
    <xf numFmtId="3" fontId="41" fillId="10" borderId="56" xfId="0" applyNumberFormat="1" applyFont="1" applyFill="1" applyBorder="1" applyAlignment="1">
      <alignment vertical="center"/>
    </xf>
    <xf numFmtId="0" fontId="47" fillId="16" borderId="48" xfId="0" applyFont="1" applyFill="1" applyBorder="1" applyAlignment="1">
      <alignment horizontal="center" vertical="center"/>
    </xf>
    <xf numFmtId="3" fontId="41" fillId="2" borderId="48" xfId="0" applyNumberFormat="1" applyFont="1" applyFill="1" applyBorder="1" applyAlignment="1">
      <alignment vertical="center"/>
    </xf>
    <xf numFmtId="3" fontId="44" fillId="0" borderId="48" xfId="0" applyNumberFormat="1" applyFont="1" applyBorder="1" applyAlignment="1">
      <alignment vertical="center"/>
    </xf>
    <xf numFmtId="3" fontId="41" fillId="11" borderId="48" xfId="0" applyNumberFormat="1" applyFont="1" applyFill="1" applyBorder="1" applyAlignment="1">
      <alignment vertical="center"/>
    </xf>
    <xf numFmtId="3" fontId="41" fillId="10" borderId="48" xfId="0" applyNumberFormat="1" applyFont="1" applyFill="1" applyBorder="1" applyAlignment="1">
      <alignment vertical="center"/>
    </xf>
    <xf numFmtId="0" fontId="47" fillId="16" borderId="53" xfId="0" applyFont="1" applyFill="1" applyBorder="1" applyAlignment="1">
      <alignment horizontal="center" vertical="center"/>
    </xf>
    <xf numFmtId="3" fontId="41" fillId="0" borderId="53" xfId="0" applyNumberFormat="1" applyFont="1" applyFill="1" applyBorder="1" applyAlignment="1">
      <alignment vertical="center"/>
    </xf>
    <xf numFmtId="3" fontId="41" fillId="11" borderId="53" xfId="0" applyNumberFormat="1" applyFont="1" applyFill="1" applyBorder="1" applyAlignment="1">
      <alignment vertical="center"/>
    </xf>
    <xf numFmtId="1" fontId="47" fillId="16" borderId="48" xfId="0" applyNumberFormat="1" applyFont="1" applyFill="1" applyBorder="1" applyAlignment="1">
      <alignment horizontal="center" vertical="center"/>
    </xf>
    <xf numFmtId="3" fontId="44" fillId="0" borderId="48" xfId="0" applyNumberFormat="1" applyFont="1" applyBorder="1" applyAlignment="1">
      <alignment horizontal="right" vertical="center" wrapText="1"/>
    </xf>
    <xf numFmtId="3" fontId="34" fillId="11" borderId="48" xfId="0" applyNumberFormat="1" applyFont="1" applyFill="1" applyBorder="1" applyAlignment="1">
      <alignment vertical="center"/>
    </xf>
    <xf numFmtId="3" fontId="41" fillId="0" borderId="48" xfId="0" applyNumberFormat="1" applyFont="1" applyFill="1" applyBorder="1" applyAlignment="1">
      <alignment vertical="center"/>
    </xf>
    <xf numFmtId="3" fontId="47" fillId="16" borderId="53" xfId="0" applyNumberFormat="1" applyFont="1" applyFill="1" applyBorder="1" applyAlignment="1">
      <alignment horizontal="center" vertical="center"/>
    </xf>
    <xf numFmtId="3" fontId="41" fillId="2" borderId="53" xfId="0" applyNumberFormat="1" applyFont="1" applyFill="1" applyBorder="1" applyAlignment="1">
      <alignment vertical="center"/>
    </xf>
    <xf numFmtId="0" fontId="34" fillId="0" borderId="49" xfId="0" applyFont="1" applyFill="1" applyBorder="1" applyAlignment="1">
      <alignment vertical="center"/>
    </xf>
    <xf numFmtId="0" fontId="34" fillId="11" borderId="49" xfId="0" applyFont="1" applyFill="1" applyBorder="1" applyAlignment="1">
      <alignment vertical="center"/>
    </xf>
    <xf numFmtId="1" fontId="47" fillId="16" borderId="56" xfId="0" applyNumberFormat="1" applyFont="1" applyFill="1" applyBorder="1" applyAlignment="1">
      <alignment horizontal="center" vertical="center"/>
    </xf>
    <xf numFmtId="3" fontId="44" fillId="0" borderId="56" xfId="0" applyNumberFormat="1" applyFont="1" applyBorder="1" applyAlignment="1">
      <alignment horizontal="right" vertical="center" wrapText="1"/>
    </xf>
    <xf numFmtId="3" fontId="34" fillId="11" borderId="56" xfId="0" applyNumberFormat="1" applyFont="1" applyFill="1" applyBorder="1" applyAlignment="1">
      <alignment vertical="center"/>
    </xf>
    <xf numFmtId="0" fontId="40" fillId="16" borderId="56" xfId="0" applyFont="1" applyFill="1" applyBorder="1" applyAlignment="1">
      <alignment horizontal="center" vertical="center"/>
    </xf>
    <xf numFmtId="3" fontId="34" fillId="0" borderId="56" xfId="0" applyNumberFormat="1" applyFont="1" applyBorder="1" applyAlignment="1">
      <alignment vertical="center"/>
    </xf>
    <xf numFmtId="0" fontId="40" fillId="16" borderId="48" xfId="0" applyFont="1" applyFill="1" applyBorder="1" applyAlignment="1">
      <alignment horizontal="center" vertical="center"/>
    </xf>
    <xf numFmtId="3" fontId="34" fillId="0" borderId="48" xfId="0" applyNumberFormat="1" applyFont="1" applyBorder="1" applyAlignment="1">
      <alignment vertical="center"/>
    </xf>
    <xf numFmtId="0" fontId="40" fillId="16" borderId="53" xfId="0" applyFont="1" applyFill="1" applyBorder="1" applyAlignment="1">
      <alignment horizontal="center" vertical="center"/>
    </xf>
    <xf numFmtId="3" fontId="34" fillId="0" borderId="53" xfId="0" applyNumberFormat="1" applyFont="1" applyBorder="1" applyAlignment="1">
      <alignment vertical="center"/>
    </xf>
    <xf numFmtId="3" fontId="34" fillId="11" borderId="53" xfId="0" applyNumberFormat="1" applyFont="1" applyFill="1" applyBorder="1" applyAlignment="1">
      <alignment vertical="center"/>
    </xf>
    <xf numFmtId="0" fontId="34" fillId="0" borderId="15" xfId="0" applyFont="1" applyBorder="1" applyAlignment="1">
      <alignment horizontal="center"/>
    </xf>
    <xf numFmtId="0" fontId="34" fillId="0" borderId="6" xfId="0" applyFont="1" applyBorder="1" applyAlignment="1">
      <alignment horizontal="center"/>
    </xf>
    <xf numFmtId="0" fontId="39" fillId="24" borderId="0" xfId="0" applyFont="1" applyFill="1" applyBorder="1" applyAlignment="1">
      <alignment vertical="center"/>
    </xf>
    <xf numFmtId="3" fontId="42" fillId="25" borderId="49" xfId="0" applyNumberFormat="1" applyFont="1" applyFill="1" applyBorder="1" applyAlignment="1">
      <alignment vertical="center"/>
    </xf>
    <xf numFmtId="3" fontId="42" fillId="25" borderId="56" xfId="0" applyNumberFormat="1" applyFont="1" applyFill="1" applyBorder="1" applyAlignment="1">
      <alignment vertical="center"/>
    </xf>
    <xf numFmtId="3" fontId="42" fillId="25" borderId="46" xfId="0" applyNumberFormat="1" applyFont="1" applyFill="1" applyBorder="1" applyAlignment="1">
      <alignment vertical="center"/>
    </xf>
    <xf numFmtId="3" fontId="42" fillId="25" borderId="53" xfId="0" applyNumberFormat="1" applyFont="1" applyFill="1" applyBorder="1" applyAlignment="1">
      <alignment vertical="center"/>
    </xf>
    <xf numFmtId="3" fontId="42" fillId="25" borderId="48" xfId="0" applyNumberFormat="1" applyFont="1" applyFill="1" applyBorder="1" applyAlignment="1">
      <alignment vertical="center"/>
    </xf>
    <xf numFmtId="0" fontId="42" fillId="25" borderId="46" xfId="0" applyFont="1" applyFill="1" applyBorder="1" applyAlignment="1">
      <alignment vertical="center"/>
    </xf>
    <xf numFmtId="0" fontId="42" fillId="25" borderId="49" xfId="0" applyFont="1" applyFill="1" applyBorder="1" applyAlignment="1">
      <alignment vertical="center"/>
    </xf>
    <xf numFmtId="3" fontId="42" fillId="26" borderId="46" xfId="0" applyNumberFormat="1" applyFont="1" applyFill="1" applyBorder="1" applyAlignment="1">
      <alignment vertical="center"/>
    </xf>
    <xf numFmtId="3" fontId="42" fillId="26" borderId="53" xfId="0" applyNumberFormat="1" applyFont="1" applyFill="1" applyBorder="1" applyAlignment="1">
      <alignment vertical="center"/>
    </xf>
    <xf numFmtId="3" fontId="42" fillId="26" borderId="48" xfId="0" applyNumberFormat="1" applyFont="1" applyFill="1" applyBorder="1" applyAlignment="1">
      <alignment vertical="center"/>
    </xf>
    <xf numFmtId="0" fontId="43" fillId="24" borderId="0" xfId="0" applyFont="1" applyFill="1" applyBorder="1" applyAlignment="1">
      <alignment vertical="center"/>
    </xf>
    <xf numFmtId="0" fontId="42" fillId="26" borderId="49" xfId="0" applyFont="1" applyFill="1" applyBorder="1" applyAlignment="1">
      <alignment vertical="center"/>
    </xf>
    <xf numFmtId="3" fontId="42" fillId="26" borderId="56" xfId="0" applyNumberFormat="1" applyFont="1" applyFill="1" applyBorder="1" applyAlignment="1">
      <alignment vertical="center"/>
    </xf>
    <xf numFmtId="0" fontId="0" fillId="26" borderId="30" xfId="0" applyFont="1" applyFill="1" applyBorder="1"/>
    <xf numFmtId="0" fontId="0" fillId="26" borderId="27" xfId="0" applyFont="1" applyFill="1" applyBorder="1"/>
    <xf numFmtId="0" fontId="39" fillId="24" borderId="0" xfId="0" applyFont="1" applyFill="1" applyBorder="1" applyAlignment="1">
      <alignment vertical="center" wrapText="1"/>
    </xf>
    <xf numFmtId="0" fontId="0" fillId="26" borderId="0" xfId="0" applyFont="1" applyFill="1"/>
    <xf numFmtId="0" fontId="0" fillId="26" borderId="0" xfId="0" applyFill="1"/>
    <xf numFmtId="0" fontId="7" fillId="26" borderId="0" xfId="0" applyFont="1" applyFill="1"/>
    <xf numFmtId="3" fontId="42" fillId="25" borderId="46" xfId="0" applyNumberFormat="1" applyFont="1" applyFill="1" applyBorder="1" applyAlignment="1">
      <alignment horizontal="right" vertical="center"/>
    </xf>
    <xf numFmtId="0" fontId="0" fillId="26" borderId="1" xfId="0" applyFill="1" applyBorder="1"/>
    <xf numFmtId="0" fontId="45" fillId="26" borderId="1" xfId="0" applyFont="1" applyFill="1" applyBorder="1"/>
    <xf numFmtId="0" fontId="43" fillId="24" borderId="0" xfId="0" applyFont="1" applyFill="1" applyBorder="1" applyAlignment="1">
      <alignment vertical="center" wrapText="1"/>
    </xf>
    <xf numFmtId="0" fontId="7" fillId="28" borderId="0" xfId="0" applyFont="1" applyFill="1"/>
    <xf numFmtId="0" fontId="7" fillId="27" borderId="0" xfId="0" applyFont="1" applyFill="1"/>
    <xf numFmtId="0" fontId="48" fillId="11" borderId="0" xfId="0" applyFont="1" applyFill="1" applyAlignment="1">
      <alignment horizontal="left" vertical="center"/>
    </xf>
    <xf numFmtId="0" fontId="34" fillId="0" borderId="0" xfId="0" applyFont="1" applyBorder="1"/>
    <xf numFmtId="0" fontId="34" fillId="0" borderId="0" xfId="0" applyFont="1" applyBorder="1" applyAlignment="1">
      <alignment vertical="center"/>
    </xf>
    <xf numFmtId="0" fontId="45" fillId="0" borderId="1" xfId="0" applyFont="1" applyFill="1" applyBorder="1"/>
    <xf numFmtId="2" fontId="34" fillId="0" borderId="12" xfId="0" applyNumberFormat="1" applyFont="1" applyBorder="1" applyAlignment="1"/>
    <xf numFmtId="2" fontId="34" fillId="0" borderId="12" xfId="0" applyNumberFormat="1" applyFont="1" applyFill="1" applyBorder="1" applyAlignment="1"/>
    <xf numFmtId="2" fontId="34" fillId="0" borderId="63" xfId="0" applyNumberFormat="1" applyFont="1" applyFill="1" applyBorder="1" applyAlignment="1"/>
    <xf numFmtId="0" fontId="0" fillId="0" borderId="0" xfId="0" applyFont="1" applyFill="1" applyAlignment="1">
      <alignment vertical="center"/>
    </xf>
    <xf numFmtId="3" fontId="0" fillId="0" borderId="0" xfId="0" applyNumberFormat="1" applyFont="1" applyFill="1" applyAlignment="1">
      <alignment vertical="center"/>
    </xf>
    <xf numFmtId="0" fontId="0" fillId="0" borderId="48" xfId="0" applyFont="1" applyFill="1" applyBorder="1" applyAlignment="1">
      <alignment vertical="center"/>
    </xf>
    <xf numFmtId="0" fontId="0" fillId="0" borderId="46" xfId="0" applyFont="1" applyFill="1" applyBorder="1" applyAlignment="1">
      <alignment vertical="center"/>
    </xf>
    <xf numFmtId="0" fontId="45" fillId="0" borderId="48" xfId="0" applyFont="1" applyFill="1" applyBorder="1" applyAlignment="1">
      <alignment vertical="center"/>
    </xf>
    <xf numFmtId="0" fontId="45" fillId="0" borderId="46" xfId="0" applyFont="1" applyFill="1" applyBorder="1" applyAlignment="1">
      <alignment vertical="center"/>
    </xf>
    <xf numFmtId="0" fontId="0" fillId="0" borderId="41" xfId="0" applyFont="1" applyFill="1" applyBorder="1" applyAlignment="1">
      <alignment vertical="center"/>
    </xf>
    <xf numFmtId="0" fontId="34" fillId="0" borderId="39" xfId="0" applyFont="1" applyFill="1" applyBorder="1" applyAlignment="1">
      <alignment vertical="center"/>
    </xf>
    <xf numFmtId="0" fontId="34" fillId="0" borderId="29" xfId="0" applyFont="1" applyFill="1" applyBorder="1" applyAlignment="1">
      <alignment vertical="center"/>
    </xf>
    <xf numFmtId="0" fontId="0" fillId="11" borderId="64" xfId="0" applyFont="1" applyFill="1" applyBorder="1"/>
    <xf numFmtId="3" fontId="34" fillId="11" borderId="0" xfId="0" applyNumberFormat="1" applyFont="1" applyFill="1" applyBorder="1" applyAlignment="1">
      <alignment vertical="center"/>
    </xf>
    <xf numFmtId="165" fontId="34" fillId="11" borderId="0" xfId="0" applyNumberFormat="1" applyFont="1" applyFill="1" applyBorder="1" applyAlignment="1">
      <alignment vertical="center"/>
    </xf>
    <xf numFmtId="0" fontId="34" fillId="11" borderId="65" xfId="0" applyFont="1" applyFill="1" applyBorder="1" applyAlignment="1">
      <alignment vertical="center"/>
    </xf>
    <xf numFmtId="3" fontId="34" fillId="11" borderId="0" xfId="0" applyNumberFormat="1" applyFont="1" applyFill="1" applyBorder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2" fillId="11" borderId="0" xfId="0" applyFont="1" applyFill="1" applyAlignment="1">
      <alignment horizontal="left" vertical="center"/>
    </xf>
    <xf numFmtId="3" fontId="52" fillId="0" borderId="0" xfId="0" applyNumberFormat="1" applyFont="1" applyAlignment="1">
      <alignment horizontal="left" vertical="center"/>
    </xf>
    <xf numFmtId="0" fontId="34" fillId="0" borderId="10" xfId="0" applyFont="1" applyBorder="1" applyAlignment="1">
      <alignment vertical="center"/>
    </xf>
    <xf numFmtId="0" fontId="34" fillId="0" borderId="13" xfId="0" applyFont="1" applyBorder="1" applyAlignment="1">
      <alignment horizontal="left" vertical="center"/>
    </xf>
    <xf numFmtId="3" fontId="34" fillId="0" borderId="13" xfId="0" applyNumberFormat="1" applyFont="1" applyFill="1" applyBorder="1" applyAlignment="1">
      <alignment horizontal="left" vertical="center"/>
    </xf>
    <xf numFmtId="0" fontId="34" fillId="11" borderId="66" xfId="0" applyFont="1" applyFill="1" applyBorder="1" applyAlignment="1">
      <alignment vertical="center"/>
    </xf>
    <xf numFmtId="0" fontId="0" fillId="0" borderId="67" xfId="0" applyFont="1" applyFill="1" applyBorder="1" applyAlignment="1">
      <alignment vertical="center"/>
    </xf>
    <xf numFmtId="0" fontId="34" fillId="11" borderId="0" xfId="0" applyFont="1" applyFill="1" applyBorder="1" applyAlignment="1">
      <alignment vertical="center"/>
    </xf>
    <xf numFmtId="0" fontId="38" fillId="11" borderId="18" xfId="8" applyFont="1" applyFill="1" applyBorder="1" applyAlignment="1" applyProtection="1">
      <alignment horizontal="center"/>
    </xf>
    <xf numFmtId="0" fontId="34" fillId="0" borderId="5" xfId="0" applyFont="1" applyBorder="1" applyAlignment="1">
      <alignment horizontal="center"/>
    </xf>
    <xf numFmtId="0" fontId="34" fillId="0" borderId="33" xfId="0" applyFont="1" applyBorder="1" applyAlignment="1">
      <alignment horizontal="center"/>
    </xf>
    <xf numFmtId="0" fontId="39" fillId="24" borderId="0" xfId="0" applyFont="1" applyFill="1" applyBorder="1" applyAlignment="1">
      <alignment horizontal="left" vertical="center"/>
    </xf>
    <xf numFmtId="0" fontId="39" fillId="24" borderId="55" xfId="0" applyFont="1" applyFill="1" applyBorder="1" applyAlignment="1">
      <alignment horizontal="center" vertical="center"/>
    </xf>
    <xf numFmtId="0" fontId="39" fillId="24" borderId="54" xfId="0" applyFont="1" applyFill="1" applyBorder="1" applyAlignment="1">
      <alignment horizontal="center" vertical="center"/>
    </xf>
    <xf numFmtId="2" fontId="34" fillId="0" borderId="11" xfId="0" applyNumberFormat="1" applyFont="1" applyBorder="1" applyAlignment="1">
      <alignment horizontal="center" vertical="center"/>
    </xf>
    <xf numFmtId="2" fontId="34" fillId="0" borderId="34" xfId="0" applyNumberFormat="1" applyFont="1" applyBorder="1" applyAlignment="1">
      <alignment horizontal="center" vertical="center"/>
    </xf>
    <xf numFmtId="2" fontId="34" fillId="0" borderId="35" xfId="0" applyNumberFormat="1" applyFont="1" applyBorder="1" applyAlignment="1">
      <alignment horizontal="center" vertical="center"/>
    </xf>
    <xf numFmtId="0" fontId="39" fillId="24" borderId="58" xfId="0" applyFont="1" applyFill="1" applyBorder="1" applyAlignment="1">
      <alignment horizontal="center" vertical="center"/>
    </xf>
    <xf numFmtId="0" fontId="39" fillId="24" borderId="59" xfId="0" applyFont="1" applyFill="1" applyBorder="1" applyAlignment="1">
      <alignment horizontal="center" vertical="center"/>
    </xf>
    <xf numFmtId="0" fontId="39" fillId="24" borderId="60" xfId="0" applyFont="1" applyFill="1" applyBorder="1" applyAlignment="1">
      <alignment horizontal="center" vertical="center"/>
    </xf>
    <xf numFmtId="2" fontId="34" fillId="0" borderId="12" xfId="0" applyNumberFormat="1" applyFont="1" applyBorder="1" applyAlignment="1">
      <alignment horizontal="center" vertical="center"/>
    </xf>
    <xf numFmtId="0" fontId="39" fillId="26" borderId="57" xfId="0" applyNumberFormat="1" applyFont="1" applyFill="1" applyBorder="1" applyAlignment="1">
      <alignment horizontal="center" vertical="center"/>
    </xf>
    <xf numFmtId="0" fontId="39" fillId="26" borderId="54" xfId="0" applyNumberFormat="1" applyFont="1" applyFill="1" applyBorder="1" applyAlignment="1">
      <alignment horizontal="center" vertical="center"/>
    </xf>
    <xf numFmtId="0" fontId="39" fillId="24" borderId="0" xfId="0" applyFont="1" applyFill="1" applyBorder="1" applyAlignment="1">
      <alignment horizontal="left" vertical="center" wrapText="1"/>
    </xf>
    <xf numFmtId="0" fontId="39" fillId="24" borderId="62" xfId="0" applyFont="1" applyFill="1" applyBorder="1" applyAlignment="1">
      <alignment horizontal="left" vertical="center"/>
    </xf>
    <xf numFmtId="0" fontId="39" fillId="24" borderId="9" xfId="0" applyFont="1" applyFill="1" applyBorder="1" applyAlignment="1">
      <alignment horizontal="left" vertical="center"/>
    </xf>
    <xf numFmtId="2" fontId="34" fillId="0" borderId="12" xfId="0" applyNumberFormat="1" applyFont="1" applyBorder="1" applyAlignment="1">
      <alignment horizontal="center"/>
    </xf>
    <xf numFmtId="2" fontId="34" fillId="0" borderId="0" xfId="0" applyNumberFormat="1" applyFont="1" applyBorder="1" applyAlignment="1">
      <alignment horizontal="center"/>
    </xf>
    <xf numFmtId="2" fontId="34" fillId="0" borderId="9" xfId="0" applyNumberFormat="1" applyFont="1" applyBorder="1" applyAlignment="1">
      <alignment horizontal="center"/>
    </xf>
    <xf numFmtId="2" fontId="34" fillId="0" borderId="61" xfId="0" applyNumberFormat="1" applyFont="1" applyBorder="1" applyAlignment="1">
      <alignment horizontal="center"/>
    </xf>
    <xf numFmtId="0" fontId="39" fillId="24" borderId="46" xfId="0" applyFont="1" applyFill="1" applyBorder="1" applyAlignment="1">
      <alignment horizontal="left" vertical="center"/>
    </xf>
    <xf numFmtId="0" fontId="34" fillId="0" borderId="38" xfId="0" applyFont="1" applyBorder="1" applyAlignment="1">
      <alignment horizontal="center" vertical="center"/>
    </xf>
    <xf numFmtId="0" fontId="34" fillId="0" borderId="39" xfId="0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39" fillId="24" borderId="49" xfId="0" applyFont="1" applyFill="1" applyBorder="1" applyAlignment="1">
      <alignment horizontal="left" vertical="center"/>
    </xf>
    <xf numFmtId="0" fontId="39" fillId="24" borderId="50" xfId="0" applyFont="1" applyFill="1" applyBorder="1" applyAlignment="1">
      <alignment horizontal="left" vertical="center"/>
    </xf>
    <xf numFmtId="0" fontId="39" fillId="24" borderId="48" xfId="0" applyFont="1" applyFill="1" applyBorder="1" applyAlignment="1">
      <alignment horizontal="left" vertical="center"/>
    </xf>
    <xf numFmtId="0" fontId="39" fillId="24" borderId="46" xfId="0" applyFont="1" applyFill="1" applyBorder="1" applyAlignment="1">
      <alignment horizontal="left" vertical="center" wrapText="1"/>
    </xf>
    <xf numFmtId="0" fontId="34" fillId="11" borderId="45" xfId="0" applyFont="1" applyFill="1" applyBorder="1" applyAlignment="1">
      <alignment horizontal="center" vertical="center"/>
    </xf>
    <xf numFmtId="0" fontId="34" fillId="11" borderId="0" xfId="0" applyFont="1" applyFill="1" applyBorder="1" applyAlignment="1">
      <alignment horizontal="center" vertical="center"/>
    </xf>
    <xf numFmtId="0" fontId="34" fillId="11" borderId="38" xfId="0" applyFont="1" applyFill="1" applyBorder="1" applyAlignment="1">
      <alignment horizontal="center" vertical="center"/>
    </xf>
    <xf numFmtId="0" fontId="39" fillId="24" borderId="57" xfId="0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34" fillId="0" borderId="43" xfId="0" applyFont="1" applyBorder="1" applyAlignment="1">
      <alignment horizontal="center" vertical="center"/>
    </xf>
    <xf numFmtId="0" fontId="34" fillId="0" borderId="44" xfId="0" applyFont="1" applyBorder="1" applyAlignment="1">
      <alignment horizontal="center" vertical="center"/>
    </xf>
    <xf numFmtId="0" fontId="48" fillId="11" borderId="9" xfId="0" applyFont="1" applyFill="1" applyBorder="1" applyAlignment="1">
      <alignment horizontal="left" vertical="center"/>
    </xf>
    <xf numFmtId="0" fontId="48" fillId="11" borderId="0" xfId="0" applyFont="1" applyFill="1" applyAlignment="1">
      <alignment horizontal="left" vertical="center"/>
    </xf>
    <xf numFmtId="0" fontId="39" fillId="26" borderId="57" xfId="0" applyFont="1" applyFill="1" applyBorder="1" applyAlignment="1">
      <alignment horizontal="center" vertical="center"/>
    </xf>
    <xf numFmtId="0" fontId="39" fillId="26" borderId="54" xfId="0" applyFont="1" applyFill="1" applyBorder="1" applyAlignment="1">
      <alignment horizontal="center" vertical="center"/>
    </xf>
    <xf numFmtId="3" fontId="34" fillId="11" borderId="38" xfId="0" applyNumberFormat="1" applyFont="1" applyFill="1" applyBorder="1" applyAlignment="1">
      <alignment horizontal="center" vertical="center"/>
    </xf>
    <xf numFmtId="3" fontId="34" fillId="11" borderId="39" xfId="0" applyNumberFormat="1" applyFont="1" applyFill="1" applyBorder="1" applyAlignment="1">
      <alignment horizontal="center" vertical="center"/>
    </xf>
    <xf numFmtId="3" fontId="34" fillId="11" borderId="40" xfId="0" applyNumberFormat="1" applyFont="1" applyFill="1" applyBorder="1" applyAlignment="1">
      <alignment horizontal="center" vertical="center"/>
    </xf>
    <xf numFmtId="0" fontId="39" fillId="24" borderId="58" xfId="0" applyFont="1" applyFill="1" applyBorder="1" applyAlignment="1">
      <alignment horizontal="center" vertical="center" wrapText="1"/>
    </xf>
    <xf numFmtId="0" fontId="39" fillId="24" borderId="59" xfId="0" applyFont="1" applyFill="1" applyBorder="1" applyAlignment="1">
      <alignment horizontal="center" vertical="center" wrapText="1"/>
    </xf>
    <xf numFmtId="0" fontId="39" fillId="24" borderId="60" xfId="0" applyFont="1" applyFill="1" applyBorder="1" applyAlignment="1">
      <alignment horizontal="center" vertical="center" wrapText="1"/>
    </xf>
    <xf numFmtId="0" fontId="39" fillId="24" borderId="0" xfId="0" applyFont="1" applyFill="1" applyAlignment="1">
      <alignment horizontal="left" vertical="center"/>
    </xf>
    <xf numFmtId="0" fontId="34" fillId="11" borderId="36" xfId="0" applyFont="1" applyFill="1" applyBorder="1" applyAlignment="1">
      <alignment horizontal="center" vertical="center"/>
    </xf>
    <xf numFmtId="0" fontId="34" fillId="11" borderId="6" xfId="0" applyFont="1" applyFill="1" applyBorder="1" applyAlignment="1">
      <alignment horizontal="center" vertical="center"/>
    </xf>
    <xf numFmtId="0" fontId="39" fillId="24" borderId="17" xfId="0" applyFont="1" applyFill="1" applyBorder="1" applyAlignment="1">
      <alignment horizontal="left" vertical="center"/>
    </xf>
    <xf numFmtId="0" fontId="39" fillId="24" borderId="18" xfId="0" applyFont="1" applyFill="1" applyBorder="1" applyAlignment="1">
      <alignment horizontal="left" vertical="center"/>
    </xf>
    <xf numFmtId="0" fontId="39" fillId="24" borderId="32" xfId="0" applyFont="1" applyFill="1" applyBorder="1" applyAlignment="1">
      <alignment horizontal="left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51D2C"/>
      <color rgb="FF710B1E"/>
      <color rgb="FF6C0024"/>
      <color rgb="FFE40A39"/>
      <color rgb="FF8E00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41413</xdr:colOff>
      <xdr:row>23</xdr:row>
      <xdr:rowOff>82826</xdr:rowOff>
    </xdr:from>
    <xdr:ext cx="8896350" cy="3263348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41413" y="5557630"/>
          <a:ext cx="8896350" cy="32633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1: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Investering Danmarks markedsstatistik indeholder statistik for fonde, der er forvaltet og/eller administreret af Investering Danmarks medlemmer. I opgørelserne indgår der udelukkende fonde, der er domicileret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2: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En fond i en foreningsgruppe kan investere i andre fonde i samme foreningsgruppe (kaldes herefter interne investeringer). Opgørelserne for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”bruttoformue”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samt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”nettokøb, brutto”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inkluderer interne investeringer, mens opgørelserne for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”nettoformue”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samt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”nettokøb, netto”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er renset for interne investeringer. I nettotallene indgår der dermed alene investeringsmidler, som er tilgået foreningsgrupperne fra eksterne investorer.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3: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 en række af tabellerne er fondene opgjort efter den investortype, som fondene retter sig mod: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Detailfonde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er fonde, der retter sig mod private investorer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Institutionelle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fonde er fonde, der retter sig mod institutionelle investorer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Udenlandske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fonde er fonde, der retter sig mod udenlandske investorer, uagtet om de udenlandske investorer er private eller 	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institutionelle</a:t>
          </a:r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</a:t>
          </a:r>
          <a:r>
            <a:rPr lang="da-DK" sz="1000" b="1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4: 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Navnene på fanerne indeholder enten et (D) eller et (A):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(A): Alle danske fonde er inkluderet.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(D): Kun danske detailfonde er inkluderet.</a:t>
          </a:r>
        </a:p>
        <a:p>
          <a:pPr eaLnBrk="1" fontAlgn="auto" latinLnBrk="0" hangingPunct="1"/>
          <a:endParaRPr lang="da-DK" sz="1000" b="0">
            <a:solidFill>
              <a:schemeClr val="tx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For yderligere information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se:</a:t>
          </a:r>
          <a:endParaRPr lang="da-DK" sz="1000">
            <a:effectLst/>
            <a:latin typeface="Century Gothic" panose="020B0502020202020204" pitchFamily="34" charset="0"/>
          </a:endParaRPr>
        </a:p>
      </xdr:txBody>
    </xdr:sp>
    <xdr:clientData/>
  </xdr:oneCellAnchor>
  <xdr:twoCellAnchor editAs="oneCell">
    <xdr:from>
      <xdr:col>0</xdr:col>
      <xdr:colOff>8282</xdr:colOff>
      <xdr:row>1</xdr:row>
      <xdr:rowOff>24849</xdr:rowOff>
    </xdr:from>
    <xdr:to>
      <xdr:col>1</xdr:col>
      <xdr:colOff>4050029</xdr:colOff>
      <xdr:row>1</xdr:row>
      <xdr:rowOff>1078818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554F8DC7-51DB-47B6-ADC6-917A78311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82" y="381001"/>
          <a:ext cx="4638095" cy="1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7"/>
  <sheetViews>
    <sheetView tabSelected="1" zoomScale="115" zoomScaleNormal="115" workbookViewId="0">
      <selection activeCell="A2" sqref="A2"/>
    </sheetView>
  </sheetViews>
  <sheetFormatPr defaultColWidth="0" defaultRowHeight="12.75" zeroHeight="1" x14ac:dyDescent="0.2"/>
  <cols>
    <col min="1" max="1" width="9" style="6" customWidth="1"/>
    <col min="2" max="2" width="132.7109375" style="30" customWidth="1"/>
    <col min="3" max="3" width="13" style="30" hidden="1" customWidth="1"/>
    <col min="4" max="7" width="13.28515625" style="30" hidden="1" customWidth="1"/>
    <col min="8" max="8" width="6.7109375" style="30" hidden="1" customWidth="1"/>
    <col min="9" max="10" width="13.28515625" style="30" hidden="1" customWidth="1"/>
    <col min="11" max="11" width="14.85546875" style="30" hidden="1" customWidth="1"/>
    <col min="12" max="12" width="0" style="30" hidden="1" customWidth="1"/>
    <col min="13" max="16384" width="11.42578125" style="30" hidden="1"/>
  </cols>
  <sheetData>
    <row r="1" spans="1:12" s="11" customFormat="1" ht="27.75" customHeight="1" x14ac:dyDescent="0.25">
      <c r="A1" s="37" t="s">
        <v>220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10"/>
    </row>
    <row r="2" spans="1:12" s="11" customFormat="1" ht="87.75" customHeight="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10"/>
    </row>
    <row r="3" spans="1:12" s="5" customFormat="1" ht="15" customHeight="1" x14ac:dyDescent="0.2">
      <c r="A3" s="39" t="s">
        <v>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7"/>
    </row>
    <row r="4" spans="1:12" s="2" customFormat="1" ht="15" customHeight="1" x14ac:dyDescent="0.3">
      <c r="A4" s="40" t="s">
        <v>1</v>
      </c>
      <c r="B4" s="41" t="s">
        <v>178</v>
      </c>
      <c r="C4" s="42"/>
      <c r="D4" s="42"/>
      <c r="E4" s="42"/>
      <c r="F4" s="42"/>
      <c r="G4" s="42"/>
      <c r="H4" s="42"/>
      <c r="I4" s="42"/>
      <c r="J4" s="42"/>
      <c r="K4" s="42"/>
      <c r="L4" s="24"/>
    </row>
    <row r="5" spans="1:12" s="2" customFormat="1" ht="15" customHeight="1" x14ac:dyDescent="0.3">
      <c r="A5" s="43" t="s">
        <v>2</v>
      </c>
      <c r="B5" s="44" t="s">
        <v>179</v>
      </c>
      <c r="C5" s="45"/>
      <c r="D5" s="45"/>
      <c r="E5" s="45"/>
      <c r="F5" s="45"/>
      <c r="G5" s="45"/>
      <c r="H5" s="45"/>
      <c r="I5" s="45"/>
      <c r="J5" s="45"/>
      <c r="K5" s="45"/>
      <c r="L5" s="24"/>
    </row>
    <row r="6" spans="1:12" s="2" customFormat="1" ht="15" customHeight="1" x14ac:dyDescent="0.3">
      <c r="A6" s="43" t="s">
        <v>3</v>
      </c>
      <c r="B6" s="44" t="s">
        <v>180</v>
      </c>
      <c r="C6" s="45"/>
      <c r="D6" s="45"/>
      <c r="E6" s="45"/>
      <c r="F6" s="45"/>
      <c r="G6" s="45"/>
      <c r="H6" s="45"/>
      <c r="I6" s="45"/>
      <c r="J6" s="45"/>
      <c r="K6" s="45"/>
      <c r="L6" s="24"/>
    </row>
    <row r="7" spans="1:12" s="2" customFormat="1" ht="15" customHeight="1" x14ac:dyDescent="0.3">
      <c r="A7" s="43" t="s">
        <v>4</v>
      </c>
      <c r="B7" s="44" t="s">
        <v>181</v>
      </c>
      <c r="C7" s="44"/>
      <c r="D7" s="45"/>
      <c r="E7" s="45"/>
      <c r="F7" s="45"/>
      <c r="G7" s="45"/>
      <c r="H7" s="38"/>
      <c r="I7" s="38"/>
      <c r="J7" s="38"/>
      <c r="K7" s="38"/>
      <c r="L7" s="24"/>
    </row>
    <row r="8" spans="1:12" s="2" customFormat="1" ht="15" customHeight="1" x14ac:dyDescent="0.3">
      <c r="A8" s="43" t="s">
        <v>5</v>
      </c>
      <c r="B8" s="44" t="s">
        <v>182</v>
      </c>
      <c r="C8" s="44"/>
      <c r="D8" s="45"/>
      <c r="E8" s="45"/>
      <c r="F8" s="45"/>
      <c r="G8" s="46"/>
      <c r="H8" s="38"/>
      <c r="I8" s="38"/>
      <c r="J8" s="38"/>
      <c r="K8" s="38"/>
      <c r="L8" s="24"/>
    </row>
    <row r="9" spans="1:12" s="5" customFormat="1" ht="15" customHeight="1" x14ac:dyDescent="0.2">
      <c r="A9" s="47" t="s">
        <v>6</v>
      </c>
      <c r="B9" s="47"/>
      <c r="C9" s="47"/>
      <c r="D9" s="47"/>
      <c r="E9" s="47"/>
      <c r="F9" s="47"/>
      <c r="G9" s="47"/>
      <c r="H9" s="47"/>
      <c r="I9" s="47"/>
      <c r="J9" s="47"/>
      <c r="K9" s="47"/>
    </row>
    <row r="10" spans="1:12" s="5" customFormat="1" ht="15" customHeight="1" x14ac:dyDescent="0.3">
      <c r="A10" s="43" t="s">
        <v>7</v>
      </c>
      <c r="B10" s="48" t="s">
        <v>183</v>
      </c>
      <c r="C10" s="49"/>
      <c r="D10" s="49"/>
      <c r="E10" s="49"/>
      <c r="F10" s="49"/>
      <c r="G10" s="49"/>
      <c r="H10" s="49"/>
      <c r="I10" s="49"/>
      <c r="J10" s="49"/>
      <c r="K10" s="49"/>
      <c r="L10" s="7"/>
    </row>
    <row r="11" spans="1:12" s="2" customFormat="1" ht="15" customHeight="1" x14ac:dyDescent="0.3">
      <c r="A11" s="43" t="s">
        <v>8</v>
      </c>
      <c r="B11" s="50" t="s">
        <v>184</v>
      </c>
      <c r="C11" s="51"/>
      <c r="D11" s="51"/>
      <c r="E11" s="51"/>
      <c r="F11" s="51"/>
      <c r="G11" s="51"/>
      <c r="H11" s="51"/>
      <c r="I11" s="51"/>
      <c r="J11" s="51"/>
      <c r="K11" s="51"/>
      <c r="L11" s="8"/>
    </row>
    <row r="12" spans="1:12" s="2" customFormat="1" ht="15" customHeight="1" x14ac:dyDescent="0.3">
      <c r="A12" s="43" t="s">
        <v>9</v>
      </c>
      <c r="B12" s="50" t="s">
        <v>185</v>
      </c>
      <c r="C12" s="51"/>
      <c r="D12" s="51"/>
      <c r="E12" s="51"/>
      <c r="F12" s="51"/>
      <c r="G12" s="51"/>
      <c r="H12" s="51"/>
      <c r="I12" s="51"/>
      <c r="J12" s="51"/>
      <c r="K12" s="51"/>
      <c r="L12" s="8"/>
    </row>
    <row r="13" spans="1:12" s="5" customFormat="1" ht="15" customHeight="1" x14ac:dyDescent="0.2">
      <c r="A13" s="39" t="s">
        <v>10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7"/>
    </row>
    <row r="14" spans="1:12" s="2" customFormat="1" ht="15" customHeight="1" x14ac:dyDescent="0.3">
      <c r="A14" s="52" t="s">
        <v>11</v>
      </c>
      <c r="B14" s="50" t="s">
        <v>186</v>
      </c>
      <c r="C14" s="51"/>
      <c r="D14" s="51"/>
      <c r="E14" s="51"/>
      <c r="F14" s="51"/>
      <c r="G14" s="51"/>
      <c r="H14" s="51"/>
      <c r="I14" s="51"/>
      <c r="J14" s="51"/>
      <c r="K14" s="51"/>
      <c r="L14" s="8"/>
    </row>
    <row r="15" spans="1:12" s="5" customFormat="1" ht="15" customHeight="1" x14ac:dyDescent="0.2">
      <c r="A15" s="53" t="s">
        <v>12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</row>
    <row r="16" spans="1:12" s="2" customFormat="1" ht="15" customHeight="1" x14ac:dyDescent="0.3">
      <c r="A16" s="54" t="s">
        <v>13</v>
      </c>
      <c r="B16" s="44" t="s">
        <v>197</v>
      </c>
      <c r="C16" s="44"/>
      <c r="D16" s="44"/>
      <c r="E16" s="44"/>
      <c r="F16" s="45"/>
      <c r="G16" s="45"/>
      <c r="H16" s="45"/>
      <c r="I16" s="45"/>
      <c r="J16" s="45"/>
      <c r="K16" s="45"/>
    </row>
    <row r="17" spans="1:11" s="24" customFormat="1" ht="15" customHeight="1" x14ac:dyDescent="0.3">
      <c r="A17" s="54" t="s">
        <v>13</v>
      </c>
      <c r="B17" s="44" t="s">
        <v>198</v>
      </c>
      <c r="C17" s="320"/>
      <c r="D17" s="320"/>
      <c r="E17" s="320"/>
      <c r="F17" s="45"/>
      <c r="G17" s="45"/>
      <c r="H17" s="45"/>
      <c r="I17" s="45"/>
      <c r="J17" s="45"/>
      <c r="K17" s="45"/>
    </row>
    <row r="18" spans="1:11" s="9" customFormat="1" ht="15" customHeight="1" x14ac:dyDescent="0.3">
      <c r="A18" s="54" t="s">
        <v>13</v>
      </c>
      <c r="B18" s="44" t="s">
        <v>199</v>
      </c>
      <c r="C18" s="50"/>
      <c r="D18" s="50"/>
      <c r="E18" s="50"/>
      <c r="F18" s="45"/>
      <c r="G18" s="45"/>
      <c r="H18" s="45"/>
      <c r="I18" s="45"/>
      <c r="J18" s="45"/>
      <c r="K18" s="45"/>
    </row>
    <row r="19" spans="1:11" s="9" customFormat="1" ht="15" customHeight="1" x14ac:dyDescent="0.3">
      <c r="A19" s="54" t="s">
        <v>13</v>
      </c>
      <c r="B19" s="44" t="s">
        <v>200</v>
      </c>
      <c r="C19" s="50"/>
      <c r="D19" s="50"/>
      <c r="E19" s="50"/>
      <c r="F19" s="45"/>
      <c r="G19" s="45"/>
      <c r="H19" s="45"/>
      <c r="I19" s="45"/>
      <c r="J19" s="45"/>
      <c r="K19" s="45"/>
    </row>
    <row r="20" spans="1:11" s="9" customFormat="1" ht="15" customHeight="1" x14ac:dyDescent="0.3">
      <c r="A20" s="54" t="s">
        <v>13</v>
      </c>
      <c r="B20" s="44" t="s">
        <v>201</v>
      </c>
      <c r="C20" s="50"/>
      <c r="D20" s="50"/>
      <c r="E20" s="50"/>
      <c r="F20" s="45"/>
      <c r="G20" s="45"/>
      <c r="H20" s="45"/>
      <c r="I20" s="45"/>
      <c r="J20" s="45"/>
      <c r="K20" s="45"/>
    </row>
    <row r="21" spans="1:11" s="1" customFormat="1" ht="15" customHeight="1" x14ac:dyDescent="0.3">
      <c r="A21" s="54" t="s">
        <v>13</v>
      </c>
      <c r="B21" s="44" t="s">
        <v>187</v>
      </c>
      <c r="C21" s="44"/>
      <c r="D21" s="44"/>
      <c r="E21" s="44"/>
      <c r="F21" s="44"/>
      <c r="G21" s="44"/>
      <c r="H21" s="44"/>
      <c r="I21" s="44"/>
      <c r="J21" s="44"/>
      <c r="K21" s="44"/>
    </row>
    <row r="22" spans="1:11" s="1" customFormat="1" ht="15" customHeight="1" x14ac:dyDescent="0.2">
      <c r="A22" s="53" t="s">
        <v>14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</row>
    <row r="23" spans="1:11" s="1" customFormat="1" ht="15" customHeight="1" x14ac:dyDescent="0.3">
      <c r="A23" s="54" t="s">
        <v>15</v>
      </c>
      <c r="B23" s="44" t="s">
        <v>16</v>
      </c>
      <c r="C23" s="55"/>
      <c r="D23" s="55"/>
      <c r="E23" s="55"/>
      <c r="F23" s="55"/>
      <c r="G23" s="45"/>
      <c r="H23" s="45"/>
      <c r="I23" s="45"/>
      <c r="J23" s="45"/>
      <c r="K23" s="45"/>
    </row>
    <row r="24" spans="1:11" s="23" customFormat="1" ht="28.5" customHeight="1" x14ac:dyDescent="0.3">
      <c r="A24" s="54"/>
      <c r="B24" s="44"/>
      <c r="C24" s="44"/>
      <c r="D24" s="44"/>
      <c r="E24" s="44"/>
      <c r="F24" s="44"/>
      <c r="G24" s="44"/>
      <c r="H24" s="45"/>
      <c r="I24" s="45"/>
      <c r="J24" s="45"/>
      <c r="K24" s="45"/>
    </row>
    <row r="25" spans="1:11" s="1" customFormat="1" ht="28.5" customHeight="1" x14ac:dyDescent="0.25">
      <c r="A25" s="56"/>
      <c r="B25" s="44"/>
      <c r="C25" s="44"/>
      <c r="D25" s="44"/>
      <c r="E25" s="57"/>
      <c r="F25" s="44"/>
      <c r="G25" s="58"/>
      <c r="H25" s="44"/>
      <c r="I25" s="44"/>
      <c r="J25" s="44"/>
      <c r="K25" s="44"/>
    </row>
    <row r="26" spans="1:11" s="1" customFormat="1" ht="28.5" customHeight="1" x14ac:dyDescent="0.25">
      <c r="A26" s="56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 s="1" customFormat="1" ht="28.5" customHeight="1" x14ac:dyDescent="0.25">
      <c r="A27" s="56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 s="1" customFormat="1" ht="28.5" customHeight="1" x14ac:dyDescent="0.25">
      <c r="A28" s="56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 s="1" customFormat="1" ht="28.5" customHeight="1" x14ac:dyDescent="0.25">
      <c r="A29" s="56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 s="1" customFormat="1" ht="28.5" customHeight="1" x14ac:dyDescent="0.25">
      <c r="A30" s="56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 s="1" customFormat="1" ht="28.5" customHeight="1" x14ac:dyDescent="0.25">
      <c r="A31" s="59"/>
      <c r="B31" s="41"/>
      <c r="C31" s="41"/>
      <c r="D31" s="41"/>
      <c r="E31" s="41"/>
      <c r="F31" s="41"/>
      <c r="G31" s="41"/>
      <c r="H31" s="41"/>
      <c r="I31" s="41"/>
      <c r="J31" s="41"/>
      <c r="K31" s="41"/>
    </row>
    <row r="32" spans="1:11" s="1" customFormat="1" ht="28.5" customHeight="1" x14ac:dyDescent="0.2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</row>
    <row r="33" spans="1:11" s="1" customFormat="1" ht="15" customHeight="1" x14ac:dyDescent="0.25">
      <c r="A33" s="349" t="s">
        <v>162</v>
      </c>
      <c r="B33" s="349"/>
      <c r="C33" s="62"/>
      <c r="D33" s="62"/>
      <c r="E33" s="62"/>
      <c r="F33" s="62"/>
      <c r="G33" s="62"/>
      <c r="H33" s="62"/>
      <c r="I33" s="62"/>
      <c r="J33" s="62"/>
      <c r="K33" s="63"/>
    </row>
    <row r="34" spans="1:11" s="1" customFormat="1" ht="15" customHeight="1" thickBot="1" x14ac:dyDescent="0.3">
      <c r="A34" s="60"/>
      <c r="B34" s="41"/>
      <c r="C34" s="41"/>
      <c r="D34" s="41"/>
      <c r="E34" s="41"/>
      <c r="F34" s="41"/>
      <c r="G34" s="41"/>
      <c r="H34" s="41"/>
      <c r="I34" s="41"/>
      <c r="J34" s="41"/>
      <c r="K34" s="41"/>
    </row>
    <row r="35" spans="1:11" s="1" customFormat="1" ht="15" customHeight="1" x14ac:dyDescent="0.25">
      <c r="A35" s="350" t="s">
        <v>161</v>
      </c>
      <c r="B35" s="351"/>
      <c r="C35" s="61"/>
      <c r="D35" s="61"/>
      <c r="E35" s="61"/>
      <c r="F35" s="61"/>
      <c r="G35" s="61"/>
      <c r="H35" s="61"/>
      <c r="I35" s="61"/>
      <c r="J35" s="61"/>
      <c r="K35" s="61"/>
    </row>
    <row r="36" spans="1:11" ht="15" hidden="1" customHeight="1" x14ac:dyDescent="0.25">
      <c r="A36" s="291"/>
      <c r="B36" s="292"/>
      <c r="C36" s="41"/>
      <c r="D36" s="41"/>
      <c r="E36" s="41"/>
      <c r="F36" s="41"/>
      <c r="G36" s="41"/>
      <c r="H36" s="41"/>
      <c r="I36" s="41"/>
      <c r="J36" s="41"/>
      <c r="K36" s="41"/>
    </row>
    <row r="37" spans="1:11" ht="15" hidden="1" customHeight="1" x14ac:dyDescent="0.25">
      <c r="A37" s="291"/>
      <c r="B37" s="292"/>
      <c r="C37" s="41"/>
      <c r="D37" s="41"/>
      <c r="E37" s="41"/>
      <c r="F37" s="41"/>
      <c r="G37" s="41"/>
      <c r="H37" s="41"/>
      <c r="I37" s="41"/>
      <c r="J37" s="41"/>
      <c r="K37" s="41"/>
    </row>
  </sheetData>
  <mergeCells count="2">
    <mergeCell ref="A33:B33"/>
    <mergeCell ref="A35:B35"/>
  </mergeCells>
  <phoneticPr fontId="10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theme="7" tint="-0.499984740745262"/>
  </sheetPr>
  <dimension ref="A1:AD640"/>
  <sheetViews>
    <sheetView zoomScaleNormal="100" workbookViewId="0">
      <selection sqref="A1:H1"/>
    </sheetView>
  </sheetViews>
  <sheetFormatPr defaultColWidth="0" defaultRowHeight="13.5" zeroHeight="1" x14ac:dyDescent="0.2"/>
  <cols>
    <col min="1" max="1" width="43.7109375" style="119" customWidth="1"/>
    <col min="2" max="7" width="13.7109375" style="119" customWidth="1"/>
    <col min="8" max="8" width="13.7109375" style="121" customWidth="1"/>
    <col min="9" max="9" width="9.28515625" style="22" hidden="1" customWidth="1"/>
    <col min="10" max="22" width="9.28515625" style="25" hidden="1" customWidth="1"/>
    <col min="23" max="28" width="9.28515625" style="22" hidden="1" customWidth="1"/>
    <col min="29" max="30" width="0" hidden="1" customWidth="1"/>
    <col min="31" max="16384" width="9.140625" hidden="1"/>
  </cols>
  <sheetData>
    <row r="1" spans="1:29" s="312" customFormat="1" ht="24" customHeight="1" x14ac:dyDescent="0.2">
      <c r="A1" s="397" t="s">
        <v>210</v>
      </c>
      <c r="B1" s="397"/>
      <c r="C1" s="397"/>
      <c r="D1" s="397"/>
      <c r="E1" s="397"/>
      <c r="F1" s="397"/>
      <c r="G1" s="397"/>
      <c r="H1" s="397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</row>
    <row r="2" spans="1:29" s="103" customFormat="1" ht="15" customHeight="1" x14ac:dyDescent="0.2">
      <c r="A2" s="202" t="s">
        <v>65</v>
      </c>
      <c r="B2" s="221">
        <v>2017</v>
      </c>
      <c r="C2" s="221">
        <v>2018</v>
      </c>
      <c r="D2" s="221">
        <v>2019</v>
      </c>
      <c r="E2" s="221">
        <v>2020</v>
      </c>
      <c r="F2" s="221">
        <v>2021</v>
      </c>
      <c r="G2" s="221" t="s">
        <v>195</v>
      </c>
      <c r="H2" s="221" t="s">
        <v>221</v>
      </c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</row>
    <row r="3" spans="1:29" s="3" customFormat="1" ht="15" customHeight="1" x14ac:dyDescent="0.2">
      <c r="A3" s="222" t="s">
        <v>159</v>
      </c>
      <c r="B3" s="223">
        <f>'2.1 Formue (A)'!B4</f>
        <v>615</v>
      </c>
      <c r="C3" s="223">
        <f>'2.1 Formue (A)'!C4</f>
        <v>731</v>
      </c>
      <c r="D3" s="223">
        <f>'2.1 Formue (A)'!D4</f>
        <v>1134</v>
      </c>
      <c r="E3" s="223">
        <f>'2.1 Formue (A)'!E4</f>
        <v>2501</v>
      </c>
      <c r="F3" s="223">
        <f>'2.1 Formue (A)'!F4</f>
        <v>3448.2532598785519</v>
      </c>
      <c r="G3" s="223">
        <f>'2.1 Formue (A)'!G4</f>
        <v>3392.6823143529759</v>
      </c>
      <c r="H3" s="223">
        <f>'2.1 Formue (A)'!H4</f>
        <v>3283.7151519603276</v>
      </c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</row>
    <row r="4" spans="1:29" s="3" customFormat="1" ht="15" customHeight="1" x14ac:dyDescent="0.2">
      <c r="A4" s="176" t="s">
        <v>132</v>
      </c>
      <c r="B4" s="204">
        <v>138953.33234318224</v>
      </c>
      <c r="C4" s="205">
        <v>85932.272946415964</v>
      </c>
      <c r="D4" s="205">
        <v>107305.61928792301</v>
      </c>
      <c r="E4" s="205">
        <v>123186.49888879299</v>
      </c>
      <c r="F4" s="205">
        <f>'2.1 Formue (A)'!F7+'2.1 Formue (A)'!F5+'2.1 Formue (A)'!F45++'2.1 Formue (A)'!F41+'2.1 Formue (A)'!F24</f>
        <v>141254.45931552001</v>
      </c>
      <c r="G4" s="205">
        <f>'2.1 Formue (A)'!G7+'2.1 Formue (A)'!G5+'2.1 Formue (A)'!G45++'2.1 Formue (A)'!G41+'2.1 Formue (A)'!G24</f>
        <v>136946.33493202599</v>
      </c>
      <c r="H4" s="205">
        <f>'2.1 Formue (A)'!H7+'2.1 Formue (A)'!H5+'2.1 Formue (A)'!H45++'2.1 Formue (A)'!H41+'2.1 Formue (A)'!H24</f>
        <v>130560.14395519601</v>
      </c>
      <c r="I4" s="77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</row>
    <row r="5" spans="1:29" s="3" customFormat="1" ht="15" customHeight="1" x14ac:dyDescent="0.2">
      <c r="A5" s="176" t="s">
        <v>133</v>
      </c>
      <c r="B5" s="183">
        <v>7088.9805865899998</v>
      </c>
      <c r="C5" s="205">
        <v>6192.21750892</v>
      </c>
      <c r="D5" s="205">
        <v>7269.6302553799997</v>
      </c>
      <c r="E5" s="205">
        <v>8172.53457213</v>
      </c>
      <c r="F5" s="205">
        <f>'2.1 Formue (A)'!F10</f>
        <v>10561.78190976</v>
      </c>
      <c r="G5" s="205">
        <f>'2.1 Formue (A)'!G10</f>
        <v>9600.8437459800007</v>
      </c>
      <c r="H5" s="205">
        <f>'2.1 Formue (A)'!H10</f>
        <v>9223.5291316399998</v>
      </c>
      <c r="I5" s="77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</row>
    <row r="6" spans="1:29" s="3" customFormat="1" ht="15" customHeight="1" x14ac:dyDescent="0.2">
      <c r="A6" s="176" t="s">
        <v>134</v>
      </c>
      <c r="B6" s="183">
        <v>479970.96508883248</v>
      </c>
      <c r="C6" s="205">
        <v>438053.75002589403</v>
      </c>
      <c r="D6" s="205">
        <v>483652.91820091102</v>
      </c>
      <c r="E6" s="205">
        <v>476807.26579495479</v>
      </c>
      <c r="F6" s="205">
        <f>'2.1 Formue (A)'!F12</f>
        <v>531488.20701536257</v>
      </c>
      <c r="G6" s="205">
        <f>'2.1 Formue (A)'!G12</f>
        <v>449354.9594749086</v>
      </c>
      <c r="H6" s="205">
        <f>'2.1 Formue (A)'!H12</f>
        <v>430883.89378934092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</row>
    <row r="7" spans="1:29" s="3" customFormat="1" ht="15" customHeight="1" x14ac:dyDescent="0.2">
      <c r="A7" s="176" t="s">
        <v>135</v>
      </c>
      <c r="B7" s="208">
        <v>28978.830571999999</v>
      </c>
      <c r="C7" s="205">
        <v>28946.032285000001</v>
      </c>
      <c r="D7" s="205">
        <v>43757.535424000002</v>
      </c>
      <c r="E7" s="205">
        <v>52955.535812000002</v>
      </c>
      <c r="F7" s="205">
        <f>'2.1 Formue (A)'!F14</f>
        <v>55080.218578</v>
      </c>
      <c r="G7" s="205">
        <f>'2.1 Formue (A)'!G14</f>
        <v>53513.949517000001</v>
      </c>
      <c r="H7" s="205">
        <f>'2.1 Formue (A)'!H14</f>
        <v>47975.599633999998</v>
      </c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</row>
    <row r="8" spans="1:29" s="3" customFormat="1" ht="15" customHeight="1" x14ac:dyDescent="0.2">
      <c r="A8" s="176" t="s">
        <v>136</v>
      </c>
      <c r="B8" s="205">
        <f>'2.1 Formue (A)'!B35</f>
        <v>0</v>
      </c>
      <c r="C8" s="205">
        <f>'2.1 Formue (A)'!C35</f>
        <v>61.669911999999997</v>
      </c>
      <c r="D8" s="205">
        <f>'2.1 Formue (A)'!D35</f>
        <v>366.61321776836439</v>
      </c>
      <c r="E8" s="205">
        <f>'2.1 Formue (A)'!E35</f>
        <v>545.8703047722704</v>
      </c>
      <c r="F8" s="205">
        <f>'2.1 Formue (A)'!F35</f>
        <v>1121.2070579420624</v>
      </c>
      <c r="G8" s="205">
        <f>'2.1 Formue (A)'!G35</f>
        <v>1136.1172837964614</v>
      </c>
      <c r="H8" s="205">
        <f>'2.1 Formue (A)'!H35</f>
        <v>1152.3488655645808</v>
      </c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</row>
    <row r="9" spans="1:29" s="3" customFormat="1" ht="15" customHeight="1" x14ac:dyDescent="0.2">
      <c r="A9" s="176" t="s">
        <v>137</v>
      </c>
      <c r="B9" s="208">
        <v>13538.134747</v>
      </c>
      <c r="C9" s="205">
        <v>13221.313563</v>
      </c>
      <c r="D9" s="205">
        <v>14823.887919999999</v>
      </c>
      <c r="E9" s="205">
        <v>16756.922434</v>
      </c>
      <c r="F9" s="205">
        <f>'2.1 Formue (A)'!F17</f>
        <v>23720.605219000001</v>
      </c>
      <c r="G9" s="205">
        <f>'2.1 Formue (A)'!G17</f>
        <v>21301.500092999999</v>
      </c>
      <c r="H9" s="205">
        <f>'2.1 Formue (A)'!H17</f>
        <v>20870.985637999998</v>
      </c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</row>
    <row r="10" spans="1:29" s="3" customFormat="1" ht="15" customHeight="1" x14ac:dyDescent="0.2">
      <c r="A10" s="176" t="s">
        <v>138</v>
      </c>
      <c r="B10" s="205">
        <v>50859.817261600001</v>
      </c>
      <c r="C10" s="205">
        <v>48477.073000260003</v>
      </c>
      <c r="D10" s="205">
        <v>56554.587803319999</v>
      </c>
      <c r="E10" s="205">
        <v>60740.090715999999</v>
      </c>
      <c r="F10" s="205">
        <f>'2.1 Formue (A)'!F39</f>
        <v>79357.118705340006</v>
      </c>
      <c r="G10" s="205">
        <f>'2.1 Formue (A)'!G39</f>
        <v>78560.907794140003</v>
      </c>
      <c r="H10" s="205">
        <f>'2.1 Formue (A)'!H39</f>
        <v>74757.168713949999</v>
      </c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</row>
    <row r="11" spans="1:29" s="3" customFormat="1" ht="15" customHeight="1" x14ac:dyDescent="0.2">
      <c r="A11" s="176" t="s">
        <v>139</v>
      </c>
      <c r="B11" s="183">
        <v>14058.59909</v>
      </c>
      <c r="C11" s="205">
        <v>13324.914193000001</v>
      </c>
      <c r="D11" s="205">
        <v>13554.874129</v>
      </c>
      <c r="E11" s="205">
        <v>16072.191789999999</v>
      </c>
      <c r="F11" s="205">
        <f>'2.1 Formue (A)'!F19+'2.1 Formue (A)'!F15+'2.1 Formue (A)'!F20+'2.1 Formue (A)'!F16+'2.1 Formue (A)'!F27+'2.1 Formue (A)'!F37+'2.1 Formue (A)'!F13+'2.1 Formue (A)'!F40+IF('2.1 Formue (A)'!L22="",0,'2.1 Formue (A)'!L22)+'2.1 Formue (A)'!F11</f>
        <v>20912.637149000002</v>
      </c>
      <c r="G11" s="205">
        <f>'2.1 Formue (A)'!G19+'2.1 Formue (A)'!G15+'2.1 Formue (A)'!G20+'2.1 Formue (A)'!G16+'2.1 Formue (A)'!G27+'2.1 Formue (A)'!G37+'2.1 Formue (A)'!G13+'2.1 Formue (A)'!G40+IF('2.1 Formue (A)'!M22="",0,'2.1 Formue (A)'!M22)+'2.1 Formue (A)'!G11</f>
        <v>19884.252247999997</v>
      </c>
      <c r="H11" s="205">
        <f>'2.1 Formue (A)'!H19+'2.1 Formue (A)'!H15+'2.1 Formue (A)'!H20+'2.1 Formue (A)'!H16+'2.1 Formue (A)'!H27+'2.1 Formue (A)'!H37+'2.1 Formue (A)'!H13+'2.1 Formue (A)'!H40++IF('2.1 Formue (A)'!N22="",0,'2.1 Formue (A)'!N22)+'2.1 Formue (A)'!H11</f>
        <v>18953.143273999998</v>
      </c>
      <c r="I11" s="77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</row>
    <row r="12" spans="1:29" s="3" customFormat="1" ht="15" customHeight="1" x14ac:dyDescent="0.2">
      <c r="A12" s="176" t="s">
        <v>140</v>
      </c>
      <c r="B12" s="183">
        <v>90603.586580030329</v>
      </c>
      <c r="C12" s="205">
        <v>80547.893949734294</v>
      </c>
      <c r="D12" s="205">
        <v>101461.3328739367</v>
      </c>
      <c r="E12" s="205">
        <v>101920.22273517982</v>
      </c>
      <c r="F12" s="205">
        <f>'2.1 Formue (A)'!F23</f>
        <v>130034.73626815483</v>
      </c>
      <c r="G12" s="205">
        <f>'2.1 Formue (A)'!G23</f>
        <v>126184.21488548083</v>
      </c>
      <c r="H12" s="205">
        <f>'2.1 Formue (A)'!H23</f>
        <v>122722.42921051489</v>
      </c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</row>
    <row r="13" spans="1:29" s="3" customFormat="1" ht="15" customHeight="1" x14ac:dyDescent="0.2">
      <c r="A13" s="176" t="s">
        <v>141</v>
      </c>
      <c r="B13" s="183">
        <v>188288.27763900001</v>
      </c>
      <c r="C13" s="205">
        <v>177370.465089</v>
      </c>
      <c r="D13" s="205">
        <v>201955.63902599999</v>
      </c>
      <c r="E13" s="205">
        <v>226518.66773399999</v>
      </c>
      <c r="F13" s="205">
        <f>'2.1 Formue (A)'!F32</f>
        <v>287132.523116</v>
      </c>
      <c r="G13" s="205">
        <f>'2.1 Formue (A)'!G32</f>
        <v>278839.30984900001</v>
      </c>
      <c r="H13" s="205">
        <f>'2.1 Formue (A)'!H32</f>
        <v>266765.90341600002</v>
      </c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</row>
    <row r="14" spans="1:29" s="3" customFormat="1" ht="15" customHeight="1" x14ac:dyDescent="0.2">
      <c r="A14" s="176" t="s">
        <v>142</v>
      </c>
      <c r="B14" s="183">
        <v>775738.70446953422</v>
      </c>
      <c r="C14" s="205">
        <v>749081.93182512023</v>
      </c>
      <c r="D14" s="205">
        <v>883422.61499056488</v>
      </c>
      <c r="E14" s="205">
        <v>911124.80658493168</v>
      </c>
      <c r="F14" s="205">
        <f>'2.1 Formue (A)'!F33+'2.1 Formue (A)'!F21+'2.1 Formue (A)'!F8+'2.1 Formue (A)'!F9+'2.1 Formue (A)'!F18+'2.1 Formue (A)'!F26+'2.1 Formue (A)'!F44+'2.1 Formue (A)'!F25</f>
        <v>935469.85062943143</v>
      </c>
      <c r="G14" s="205">
        <f>'2.1 Formue (A)'!G33+'2.1 Formue (A)'!G21+'2.1 Formue (A)'!G8+'2.1 Formue (A)'!G9+'2.1 Formue (A)'!G18+'2.1 Formue (A)'!G26+'2.1 Formue (A)'!G44+'2.1 Formue (A)'!G25</f>
        <v>900484.22423862619</v>
      </c>
      <c r="H14" s="205">
        <f>'2.1 Formue (A)'!H33+'2.1 Formue (A)'!H21+'2.1 Formue (A)'!H8+'2.1 Formue (A)'!H9+'2.1 Formue (A)'!H18+'2.1 Formue (A)'!H26+'2.1 Formue (A)'!H44+'2.1 Formue (A)'!H25</f>
        <v>880834.32572748978</v>
      </c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</row>
    <row r="15" spans="1:29" s="3" customFormat="1" ht="15" customHeight="1" x14ac:dyDescent="0.2">
      <c r="A15" s="176" t="s">
        <v>143</v>
      </c>
      <c r="B15" s="183">
        <v>60629.527097667888</v>
      </c>
      <c r="C15" s="205">
        <v>58121.357938980997</v>
      </c>
      <c r="D15" s="205">
        <v>60192.720764267622</v>
      </c>
      <c r="E15" s="205">
        <v>55177.723783917434</v>
      </c>
      <c r="F15" s="205">
        <f>'2.1 Formue (A)'!F36+'2.1 Formue (A)'!F28+'2.1 Formue (A)'!F46+'2.1 Formue (A)'!F30</f>
        <v>68462.334508307322</v>
      </c>
      <c r="G15" s="205">
        <f>'2.1 Formue (A)'!G36+'2.1 Formue (A)'!G28+'2.1 Formue (A)'!G46+'2.1 Formue (A)'!G30</f>
        <v>65230.578184944425</v>
      </c>
      <c r="H15" s="205">
        <f>'2.1 Formue (A)'!H36+'2.1 Formue (A)'!H28+'2.1 Formue (A)'!H46+'2.1 Formue (A)'!H30</f>
        <v>62172.305553227474</v>
      </c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</row>
    <row r="16" spans="1:29" s="3" customFormat="1" ht="15" customHeight="1" x14ac:dyDescent="0.2">
      <c r="A16" s="176" t="s">
        <v>144</v>
      </c>
      <c r="B16" s="183">
        <v>329928.8732109</v>
      </c>
      <c r="C16" s="205">
        <v>293319.24082648999</v>
      </c>
      <c r="D16" s="205">
        <v>336510.22730999999</v>
      </c>
      <c r="E16" s="205">
        <v>338449.88065693999</v>
      </c>
      <c r="F16" s="205">
        <f>'2.1 Formue (A)'!F34</f>
        <v>361766.3156649</v>
      </c>
      <c r="G16" s="205">
        <f>'2.1 Formue (A)'!G34</f>
        <v>287337.86863258999</v>
      </c>
      <c r="H16" s="205">
        <f>'2.1 Formue (A)'!H34</f>
        <v>283036.56761383999</v>
      </c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</row>
    <row r="17" spans="1:29" s="3" customFormat="1" ht="15" customHeight="1" x14ac:dyDescent="0.2">
      <c r="A17" s="176" t="s">
        <v>126</v>
      </c>
      <c r="B17" s="183">
        <v>1431.9589974999999</v>
      </c>
      <c r="C17" s="205">
        <v>1456.4824853800001</v>
      </c>
      <c r="D17" s="205">
        <v>0</v>
      </c>
      <c r="E17" s="205">
        <v>0</v>
      </c>
      <c r="F17" s="205">
        <v>0</v>
      </c>
      <c r="G17" s="205">
        <v>0</v>
      </c>
      <c r="H17" s="205">
        <v>0</v>
      </c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</row>
    <row r="18" spans="1:29" s="3" customFormat="1" ht="15" customHeight="1" x14ac:dyDescent="0.2">
      <c r="A18" s="176" t="s">
        <v>145</v>
      </c>
      <c r="B18" s="183">
        <v>55770.286268530886</v>
      </c>
      <c r="C18" s="205">
        <v>47829.910196908844</v>
      </c>
      <c r="D18" s="205">
        <v>52227.229135524882</v>
      </c>
      <c r="E18" s="205">
        <v>60465.587945457555</v>
      </c>
      <c r="F18" s="205">
        <f>'2.1 Formue (A)'!F43</f>
        <v>79229.559408023371</v>
      </c>
      <c r="G18" s="205">
        <f>'2.1 Formue (A)'!G43</f>
        <v>74827.104150537023</v>
      </c>
      <c r="H18" s="205">
        <f>'2.1 Formue (A)'!H43</f>
        <v>72394.192301325107</v>
      </c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</row>
    <row r="19" spans="1:29" s="312" customFormat="1" ht="15" customHeight="1" x14ac:dyDescent="0.2">
      <c r="A19" s="299" t="s">
        <v>123</v>
      </c>
      <c r="B19" s="296">
        <v>2235839.8739523678</v>
      </c>
      <c r="C19" s="313">
        <v>2041936.5257461038</v>
      </c>
      <c r="D19" s="313">
        <v>2364177.5192295969</v>
      </c>
      <c r="E19" s="313">
        <v>2450519.5000300761</v>
      </c>
      <c r="F19" s="313">
        <f>SUM(F3:F18)</f>
        <v>2729039.8078046199</v>
      </c>
      <c r="G19" s="313">
        <f>SUM(G3:G18)</f>
        <v>2506594.8473443822</v>
      </c>
      <c r="H19" s="313">
        <f>SUM(H3:H18)</f>
        <v>2425586.251976049</v>
      </c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</row>
    <row r="20" spans="1:29" s="87" customFormat="1" ht="15" customHeight="1" thickBot="1" x14ac:dyDescent="0.25">
      <c r="A20" s="141"/>
      <c r="B20" s="141"/>
      <c r="C20" s="141"/>
      <c r="D20" s="141"/>
      <c r="E20" s="141"/>
      <c r="F20" s="141"/>
      <c r="G20" s="141"/>
      <c r="H20" s="141"/>
    </row>
    <row r="21" spans="1:29" s="14" customFormat="1" ht="15" customHeight="1" x14ac:dyDescent="0.2">
      <c r="A21" s="379" t="s">
        <v>160</v>
      </c>
      <c r="B21" s="379"/>
      <c r="C21" s="379"/>
      <c r="D21" s="379"/>
      <c r="E21" s="379"/>
      <c r="F21" s="379"/>
      <c r="G21" s="379"/>
      <c r="H21" s="379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  <row r="22" spans="1:29" s="14" customFormat="1" hidden="1" x14ac:dyDescent="0.2">
      <c r="A22" s="145"/>
      <c r="B22" s="145"/>
      <c r="C22" s="145"/>
      <c r="D22" s="145"/>
      <c r="E22" s="145"/>
      <c r="F22" s="145"/>
      <c r="G22" s="145"/>
      <c r="H22" s="145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</row>
    <row r="23" spans="1:29" s="27" customFormat="1" hidden="1" x14ac:dyDescent="0.2">
      <c r="A23" s="145"/>
      <c r="B23" s="145"/>
      <c r="C23" s="145"/>
      <c r="D23" s="145"/>
      <c r="E23" s="145"/>
      <c r="F23" s="145"/>
      <c r="G23" s="145"/>
      <c r="H23" s="145"/>
    </row>
    <row r="24" spans="1:29" s="27" customFormat="1" hidden="1" x14ac:dyDescent="0.2">
      <c r="A24" s="145"/>
      <c r="B24" s="145"/>
      <c r="C24" s="145"/>
      <c r="D24" s="145"/>
      <c r="E24" s="145"/>
      <c r="F24" s="145"/>
      <c r="G24" s="145"/>
      <c r="H24" s="145"/>
    </row>
    <row r="25" spans="1:29" s="27" customFormat="1" hidden="1" x14ac:dyDescent="0.2">
      <c r="A25" s="145"/>
      <c r="B25" s="145"/>
      <c r="C25" s="145"/>
      <c r="D25" s="145"/>
      <c r="E25" s="145"/>
      <c r="F25" s="145"/>
      <c r="G25" s="145"/>
      <c r="H25" s="145"/>
    </row>
    <row r="26" spans="1:29" s="27" customFormat="1" hidden="1" x14ac:dyDescent="0.2">
      <c r="A26" s="145"/>
      <c r="B26" s="145"/>
      <c r="C26" s="145"/>
      <c r="D26" s="145"/>
      <c r="E26" s="145"/>
      <c r="F26" s="145"/>
      <c r="G26" s="145"/>
      <c r="H26" s="145"/>
    </row>
    <row r="27" spans="1:29" s="27" customFormat="1" hidden="1" x14ac:dyDescent="0.2">
      <c r="A27" s="145"/>
      <c r="B27" s="145"/>
      <c r="C27" s="145"/>
      <c r="D27" s="145"/>
      <c r="E27" s="145"/>
      <c r="F27" s="145"/>
      <c r="G27" s="145"/>
      <c r="H27" s="145"/>
    </row>
    <row r="28" spans="1:29" s="27" customFormat="1" hidden="1" x14ac:dyDescent="0.2">
      <c r="A28" s="145"/>
      <c r="B28" s="145"/>
      <c r="C28" s="145"/>
      <c r="D28" s="145"/>
      <c r="E28" s="145"/>
      <c r="F28" s="145"/>
      <c r="G28" s="145"/>
      <c r="H28" s="145"/>
    </row>
    <row r="29" spans="1:29" s="27" customFormat="1" hidden="1" x14ac:dyDescent="0.2">
      <c r="A29" s="145"/>
      <c r="B29" s="145"/>
      <c r="C29" s="145"/>
      <c r="D29" s="145"/>
      <c r="E29" s="145"/>
      <c r="F29" s="145"/>
      <c r="G29" s="145"/>
      <c r="H29" s="145"/>
    </row>
    <row r="30" spans="1:29" s="27" customFormat="1" hidden="1" x14ac:dyDescent="0.2">
      <c r="A30" s="145"/>
      <c r="B30" s="145"/>
      <c r="C30" s="145"/>
      <c r="D30" s="145"/>
      <c r="E30" s="145"/>
      <c r="F30" s="145"/>
      <c r="G30" s="145"/>
      <c r="H30" s="145"/>
    </row>
    <row r="31" spans="1:29" s="27" customFormat="1" hidden="1" x14ac:dyDescent="0.2">
      <c r="A31" s="145"/>
      <c r="B31" s="145"/>
      <c r="C31" s="145"/>
      <c r="D31" s="145"/>
      <c r="E31" s="145"/>
      <c r="F31" s="145"/>
      <c r="G31" s="145"/>
      <c r="H31" s="145"/>
    </row>
    <row r="32" spans="1:29" s="27" customFormat="1" hidden="1" x14ac:dyDescent="0.2">
      <c r="A32" s="145"/>
      <c r="B32" s="145"/>
      <c r="C32" s="145"/>
      <c r="D32" s="145"/>
      <c r="E32" s="145"/>
      <c r="F32" s="145"/>
      <c r="G32" s="145"/>
      <c r="H32" s="145"/>
    </row>
    <row r="33" spans="1:8" s="27" customFormat="1" hidden="1" x14ac:dyDescent="0.2">
      <c r="A33" s="145"/>
      <c r="B33" s="145"/>
      <c r="C33" s="145"/>
      <c r="D33" s="145"/>
      <c r="E33" s="145"/>
      <c r="F33" s="145"/>
      <c r="G33" s="145"/>
      <c r="H33" s="145"/>
    </row>
    <row r="34" spans="1:8" s="27" customFormat="1" hidden="1" x14ac:dyDescent="0.2">
      <c r="A34" s="145"/>
      <c r="B34" s="145"/>
      <c r="C34" s="145"/>
      <c r="D34" s="145"/>
      <c r="E34" s="145"/>
      <c r="F34" s="145"/>
      <c r="G34" s="145"/>
      <c r="H34" s="145"/>
    </row>
    <row r="35" spans="1:8" s="27" customFormat="1" hidden="1" x14ac:dyDescent="0.2">
      <c r="A35" s="145"/>
      <c r="B35" s="145"/>
      <c r="C35" s="145"/>
      <c r="D35" s="145"/>
      <c r="E35" s="145"/>
      <c r="F35" s="145"/>
      <c r="G35" s="145"/>
      <c r="H35" s="145"/>
    </row>
    <row r="36" spans="1:8" s="27" customFormat="1" hidden="1" x14ac:dyDescent="0.2">
      <c r="A36" s="145"/>
      <c r="B36" s="145"/>
      <c r="C36" s="145"/>
      <c r="D36" s="145"/>
      <c r="E36" s="145"/>
      <c r="F36" s="145"/>
      <c r="G36" s="145"/>
      <c r="H36" s="145"/>
    </row>
    <row r="37" spans="1:8" s="27" customFormat="1" hidden="1" x14ac:dyDescent="0.2">
      <c r="A37" s="145"/>
      <c r="B37" s="145"/>
      <c r="C37" s="145"/>
      <c r="D37" s="145"/>
      <c r="E37" s="145"/>
      <c r="F37" s="145"/>
      <c r="G37" s="145"/>
      <c r="H37" s="145"/>
    </row>
    <row r="38" spans="1:8" s="27" customFormat="1" hidden="1" x14ac:dyDescent="0.2">
      <c r="A38" s="145"/>
      <c r="B38" s="145"/>
      <c r="C38" s="145"/>
      <c r="D38" s="145"/>
      <c r="E38" s="145"/>
      <c r="F38" s="145"/>
      <c r="G38" s="145"/>
      <c r="H38" s="145"/>
    </row>
    <row r="39" spans="1:8" s="27" customFormat="1" hidden="1" x14ac:dyDescent="0.2">
      <c r="A39" s="145"/>
      <c r="B39" s="145"/>
      <c r="C39" s="145"/>
      <c r="D39" s="145"/>
      <c r="E39" s="145"/>
      <c r="F39" s="145"/>
      <c r="G39" s="145"/>
      <c r="H39" s="145"/>
    </row>
    <row r="40" spans="1:8" s="27" customFormat="1" hidden="1" x14ac:dyDescent="0.2">
      <c r="A40" s="145"/>
      <c r="B40" s="145"/>
      <c r="C40" s="145"/>
      <c r="D40" s="145"/>
      <c r="E40" s="145"/>
      <c r="F40" s="145"/>
      <c r="G40" s="145"/>
      <c r="H40" s="145"/>
    </row>
    <row r="41" spans="1:8" s="27" customFormat="1" hidden="1" x14ac:dyDescent="0.2">
      <c r="A41" s="145"/>
      <c r="B41" s="145"/>
      <c r="C41" s="145"/>
      <c r="D41" s="145"/>
      <c r="E41" s="145"/>
      <c r="F41" s="145"/>
      <c r="G41" s="145"/>
      <c r="H41" s="145"/>
    </row>
    <row r="42" spans="1:8" s="27" customFormat="1" hidden="1" x14ac:dyDescent="0.2">
      <c r="A42" s="145"/>
      <c r="B42" s="145"/>
      <c r="C42" s="145"/>
      <c r="D42" s="145"/>
      <c r="E42" s="145"/>
      <c r="F42" s="145"/>
      <c r="G42" s="145"/>
      <c r="H42" s="145"/>
    </row>
    <row r="43" spans="1:8" s="27" customFormat="1" hidden="1" x14ac:dyDescent="0.2">
      <c r="A43" s="145"/>
      <c r="B43" s="145"/>
      <c r="C43" s="145"/>
      <c r="D43" s="145"/>
      <c r="E43" s="145"/>
      <c r="F43" s="145"/>
      <c r="G43" s="145"/>
      <c r="H43" s="145"/>
    </row>
    <row r="44" spans="1:8" s="27" customFormat="1" hidden="1" x14ac:dyDescent="0.2">
      <c r="A44" s="145"/>
      <c r="B44" s="145"/>
      <c r="C44" s="145"/>
      <c r="D44" s="145"/>
      <c r="E44" s="145"/>
      <c r="F44" s="145"/>
      <c r="G44" s="145"/>
      <c r="H44" s="145"/>
    </row>
    <row r="45" spans="1:8" s="27" customFormat="1" hidden="1" x14ac:dyDescent="0.2">
      <c r="A45" s="145"/>
      <c r="B45" s="145"/>
      <c r="C45" s="145"/>
      <c r="D45" s="145"/>
      <c r="E45" s="145"/>
      <c r="F45" s="145"/>
      <c r="G45" s="145"/>
      <c r="H45" s="145"/>
    </row>
    <row r="46" spans="1:8" s="27" customFormat="1" hidden="1" x14ac:dyDescent="0.2">
      <c r="A46" s="145"/>
      <c r="B46" s="145"/>
      <c r="C46" s="145"/>
      <c r="D46" s="145"/>
      <c r="E46" s="145"/>
      <c r="F46" s="145"/>
      <c r="G46" s="145"/>
      <c r="H46" s="145"/>
    </row>
    <row r="47" spans="1:8" s="27" customFormat="1" hidden="1" x14ac:dyDescent="0.2">
      <c r="A47" s="145"/>
      <c r="B47" s="145"/>
      <c r="C47" s="145"/>
      <c r="D47" s="145"/>
      <c r="E47" s="145"/>
      <c r="F47" s="145"/>
      <c r="G47" s="145"/>
      <c r="H47" s="145"/>
    </row>
    <row r="48" spans="1:8" s="27" customFormat="1" hidden="1" x14ac:dyDescent="0.2">
      <c r="A48" s="145"/>
      <c r="B48" s="145"/>
      <c r="C48" s="145"/>
      <c r="D48" s="145"/>
      <c r="E48" s="145"/>
      <c r="F48" s="145"/>
      <c r="G48" s="145"/>
      <c r="H48" s="145"/>
    </row>
    <row r="49" spans="1:28" s="27" customFormat="1" hidden="1" x14ac:dyDescent="0.2">
      <c r="A49" s="145"/>
      <c r="B49" s="145"/>
      <c r="C49" s="145"/>
      <c r="D49" s="145"/>
      <c r="E49" s="145"/>
      <c r="F49" s="145"/>
      <c r="G49" s="145"/>
      <c r="H49" s="145"/>
    </row>
    <row r="50" spans="1:28" s="27" customFormat="1" hidden="1" x14ac:dyDescent="0.2">
      <c r="A50" s="145"/>
      <c r="B50" s="145"/>
      <c r="C50" s="145"/>
      <c r="D50" s="145"/>
      <c r="E50" s="145"/>
      <c r="F50" s="145"/>
      <c r="G50" s="145"/>
      <c r="H50" s="145"/>
    </row>
    <row r="51" spans="1:28" s="27" customFormat="1" hidden="1" x14ac:dyDescent="0.2">
      <c r="A51" s="145"/>
      <c r="B51" s="145"/>
      <c r="C51" s="145"/>
      <c r="D51" s="145"/>
      <c r="E51" s="145"/>
      <c r="F51" s="145"/>
      <c r="G51" s="145"/>
      <c r="H51" s="145"/>
    </row>
    <row r="52" spans="1:28" s="27" customFormat="1" hidden="1" x14ac:dyDescent="0.2">
      <c r="A52" s="145"/>
      <c r="B52" s="145"/>
      <c r="C52" s="145"/>
      <c r="D52" s="145"/>
      <c r="E52" s="145"/>
      <c r="F52" s="145"/>
      <c r="G52" s="145"/>
      <c r="H52" s="145"/>
    </row>
    <row r="53" spans="1:28" s="14" customFormat="1" hidden="1" x14ac:dyDescent="0.2">
      <c r="A53" s="145"/>
      <c r="B53" s="145"/>
      <c r="C53" s="145"/>
      <c r="D53" s="145"/>
      <c r="E53" s="145"/>
      <c r="F53" s="145"/>
      <c r="G53" s="145"/>
      <c r="H53" s="145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1:28" s="14" customFormat="1" hidden="1" x14ac:dyDescent="0.2">
      <c r="A54" s="145"/>
      <c r="B54" s="145"/>
      <c r="C54" s="145"/>
      <c r="D54" s="145"/>
      <c r="E54" s="145"/>
      <c r="F54" s="145"/>
      <c r="G54" s="145"/>
      <c r="H54" s="145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1:28" s="14" customFormat="1" hidden="1" x14ac:dyDescent="0.2">
      <c r="A55" s="145"/>
      <c r="B55" s="145"/>
      <c r="C55" s="145"/>
      <c r="D55" s="145"/>
      <c r="E55" s="145"/>
      <c r="F55" s="145"/>
      <c r="G55" s="145"/>
      <c r="H55" s="145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1:28" s="14" customFormat="1" hidden="1" x14ac:dyDescent="0.2">
      <c r="A56" s="145"/>
      <c r="B56" s="145"/>
      <c r="C56" s="145"/>
      <c r="D56" s="145"/>
      <c r="E56" s="145"/>
      <c r="F56" s="145"/>
      <c r="G56" s="145"/>
      <c r="H56" s="145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1:28" hidden="1" x14ac:dyDescent="0.2">
      <c r="A57" s="145"/>
      <c r="B57" s="145"/>
      <c r="C57" s="145"/>
      <c r="D57" s="145"/>
      <c r="E57" s="145"/>
      <c r="F57" s="145"/>
      <c r="G57" s="145"/>
      <c r="H57" s="145"/>
    </row>
    <row r="58" spans="1:28" hidden="1" x14ac:dyDescent="0.2">
      <c r="A58" s="145"/>
      <c r="B58" s="145"/>
      <c r="C58" s="145"/>
      <c r="D58" s="145"/>
      <c r="E58" s="145"/>
      <c r="F58" s="145"/>
      <c r="G58" s="145"/>
      <c r="H58" s="145"/>
    </row>
    <row r="59" spans="1:28" hidden="1" x14ac:dyDescent="0.2">
      <c r="A59" s="145"/>
      <c r="B59" s="145"/>
      <c r="C59" s="145"/>
      <c r="D59" s="145"/>
      <c r="E59" s="145"/>
      <c r="F59" s="145"/>
      <c r="G59" s="145"/>
      <c r="H59" s="145"/>
    </row>
    <row r="60" spans="1:28" hidden="1" x14ac:dyDescent="0.2">
      <c r="A60" s="145"/>
      <c r="B60" s="145"/>
      <c r="C60" s="145"/>
      <c r="D60" s="145"/>
      <c r="E60" s="145"/>
      <c r="F60" s="145"/>
      <c r="G60" s="145"/>
      <c r="H60" s="145"/>
    </row>
    <row r="61" spans="1:28" hidden="1" x14ac:dyDescent="0.2">
      <c r="A61" s="145"/>
      <c r="B61" s="145"/>
      <c r="C61" s="145"/>
      <c r="D61" s="145"/>
      <c r="E61" s="145"/>
      <c r="F61" s="145"/>
      <c r="G61" s="145"/>
      <c r="H61" s="145"/>
    </row>
    <row r="62" spans="1:28" hidden="1" x14ac:dyDescent="0.2">
      <c r="A62" s="145"/>
      <c r="B62" s="145"/>
      <c r="C62" s="145"/>
      <c r="D62" s="145"/>
      <c r="E62" s="145"/>
      <c r="F62" s="145"/>
      <c r="G62" s="145"/>
      <c r="H62" s="145"/>
    </row>
    <row r="63" spans="1:28" hidden="1" x14ac:dyDescent="0.2">
      <c r="A63" s="145"/>
      <c r="B63" s="145"/>
      <c r="C63" s="145"/>
      <c r="D63" s="145"/>
      <c r="E63" s="145"/>
      <c r="F63" s="145"/>
      <c r="G63" s="145"/>
      <c r="H63" s="145"/>
    </row>
    <row r="64" spans="1:28" hidden="1" x14ac:dyDescent="0.2">
      <c r="A64" s="145"/>
      <c r="B64" s="145"/>
      <c r="C64" s="145"/>
      <c r="D64" s="145"/>
      <c r="E64" s="145"/>
      <c r="F64" s="145"/>
      <c r="G64" s="145"/>
      <c r="H64" s="145"/>
    </row>
    <row r="65" spans="1:8" hidden="1" x14ac:dyDescent="0.2">
      <c r="A65" s="145"/>
      <c r="B65" s="145"/>
      <c r="C65" s="145"/>
      <c r="D65" s="145"/>
      <c r="E65" s="145"/>
      <c r="F65" s="145"/>
      <c r="G65" s="145"/>
      <c r="H65" s="145"/>
    </row>
    <row r="66" spans="1:8" hidden="1" x14ac:dyDescent="0.2">
      <c r="A66" s="145"/>
      <c r="B66" s="145"/>
      <c r="C66" s="145"/>
      <c r="D66" s="145"/>
      <c r="E66" s="145"/>
      <c r="F66" s="145"/>
      <c r="G66" s="145"/>
      <c r="H66" s="145"/>
    </row>
    <row r="67" spans="1:8" hidden="1" x14ac:dyDescent="0.2">
      <c r="A67" s="145"/>
      <c r="B67" s="145"/>
      <c r="C67" s="145"/>
      <c r="D67" s="145"/>
      <c r="E67" s="145"/>
      <c r="F67" s="145"/>
      <c r="G67" s="145"/>
      <c r="H67" s="145"/>
    </row>
    <row r="68" spans="1:8" hidden="1" x14ac:dyDescent="0.2">
      <c r="A68" s="145"/>
      <c r="B68" s="145"/>
      <c r="C68" s="145"/>
      <c r="D68" s="145"/>
      <c r="E68" s="145"/>
      <c r="F68" s="145"/>
      <c r="G68" s="145"/>
      <c r="H68" s="145"/>
    </row>
    <row r="69" spans="1:8" hidden="1" x14ac:dyDescent="0.2">
      <c r="A69" s="145"/>
      <c r="B69" s="145"/>
      <c r="C69" s="145"/>
      <c r="D69" s="145"/>
      <c r="E69" s="145"/>
      <c r="F69" s="145"/>
      <c r="G69" s="145"/>
      <c r="H69" s="145"/>
    </row>
    <row r="70" spans="1:8" hidden="1" x14ac:dyDescent="0.2">
      <c r="A70" s="145"/>
      <c r="B70" s="145"/>
      <c r="C70" s="145"/>
      <c r="D70" s="145"/>
      <c r="E70" s="145"/>
      <c r="F70" s="145"/>
      <c r="G70" s="145"/>
      <c r="H70" s="145"/>
    </row>
    <row r="71" spans="1:8" hidden="1" x14ac:dyDescent="0.2">
      <c r="A71" s="145"/>
      <c r="B71" s="145"/>
      <c r="C71" s="145"/>
      <c r="D71" s="145"/>
      <c r="E71" s="145"/>
      <c r="F71" s="145"/>
      <c r="G71" s="145"/>
      <c r="H71" s="145"/>
    </row>
    <row r="72" spans="1:8" hidden="1" x14ac:dyDescent="0.2">
      <c r="A72" s="145"/>
      <c r="B72" s="145"/>
      <c r="C72" s="145"/>
      <c r="D72" s="145"/>
      <c r="E72" s="145"/>
      <c r="F72" s="145"/>
      <c r="G72" s="145"/>
      <c r="H72" s="145"/>
    </row>
    <row r="73" spans="1:8" hidden="1" x14ac:dyDescent="0.2">
      <c r="A73" s="145"/>
      <c r="B73" s="145"/>
      <c r="C73" s="145"/>
      <c r="D73" s="145"/>
      <c r="E73" s="145"/>
      <c r="F73" s="145"/>
      <c r="G73" s="145"/>
      <c r="H73" s="145"/>
    </row>
    <row r="74" spans="1:8" hidden="1" x14ac:dyDescent="0.2">
      <c r="A74" s="145"/>
      <c r="B74" s="145"/>
      <c r="C74" s="145"/>
      <c r="D74" s="145"/>
      <c r="E74" s="145"/>
      <c r="F74" s="145"/>
      <c r="G74" s="145"/>
      <c r="H74" s="145"/>
    </row>
    <row r="75" spans="1:8" hidden="1" x14ac:dyDescent="0.2">
      <c r="A75" s="145"/>
      <c r="B75" s="145"/>
      <c r="C75" s="145"/>
      <c r="D75" s="145"/>
      <c r="E75" s="145"/>
      <c r="F75" s="145"/>
      <c r="G75" s="145"/>
      <c r="H75" s="145"/>
    </row>
    <row r="76" spans="1:8" hidden="1" x14ac:dyDescent="0.2">
      <c r="H76" s="119"/>
    </row>
    <row r="77" spans="1:8" hidden="1" x14ac:dyDescent="0.2">
      <c r="H77" s="119"/>
    </row>
    <row r="78" spans="1:8" hidden="1" x14ac:dyDescent="0.2">
      <c r="H78" s="119"/>
    </row>
    <row r="79" spans="1:8" hidden="1" x14ac:dyDescent="0.2">
      <c r="H79" s="119"/>
    </row>
    <row r="80" spans="1:8" hidden="1" x14ac:dyDescent="0.2">
      <c r="H80" s="119"/>
    </row>
    <row r="81" spans="8:8" hidden="1" x14ac:dyDescent="0.2">
      <c r="H81" s="119"/>
    </row>
    <row r="82" spans="8:8" hidden="1" x14ac:dyDescent="0.2">
      <c r="H82" s="119"/>
    </row>
    <row r="83" spans="8:8" hidden="1" x14ac:dyDescent="0.2">
      <c r="H83" s="119"/>
    </row>
    <row r="84" spans="8:8" hidden="1" x14ac:dyDescent="0.2">
      <c r="H84" s="119"/>
    </row>
    <row r="85" spans="8:8" hidden="1" x14ac:dyDescent="0.2">
      <c r="H85" s="119"/>
    </row>
    <row r="86" spans="8:8" hidden="1" x14ac:dyDescent="0.2">
      <c r="H86" s="119"/>
    </row>
    <row r="87" spans="8:8" hidden="1" x14ac:dyDescent="0.2">
      <c r="H87" s="119"/>
    </row>
    <row r="88" spans="8:8" hidden="1" x14ac:dyDescent="0.2">
      <c r="H88" s="119"/>
    </row>
    <row r="89" spans="8:8" hidden="1" x14ac:dyDescent="0.2">
      <c r="H89" s="119"/>
    </row>
    <row r="90" spans="8:8" hidden="1" x14ac:dyDescent="0.2">
      <c r="H90" s="119"/>
    </row>
    <row r="91" spans="8:8" hidden="1" x14ac:dyDescent="0.2">
      <c r="H91" s="119"/>
    </row>
    <row r="92" spans="8:8" hidden="1" x14ac:dyDescent="0.2">
      <c r="H92" s="119"/>
    </row>
    <row r="93" spans="8:8" hidden="1" x14ac:dyDescent="0.2">
      <c r="H93" s="119"/>
    </row>
    <row r="94" spans="8:8" hidden="1" x14ac:dyDescent="0.2">
      <c r="H94" s="119"/>
    </row>
    <row r="95" spans="8:8" hidden="1" x14ac:dyDescent="0.2">
      <c r="H95" s="119"/>
    </row>
    <row r="96" spans="8:8" hidden="1" x14ac:dyDescent="0.2">
      <c r="H96" s="119"/>
    </row>
    <row r="97" spans="8:8" hidden="1" x14ac:dyDescent="0.2">
      <c r="H97" s="119"/>
    </row>
    <row r="98" spans="8:8" hidden="1" x14ac:dyDescent="0.2">
      <c r="H98" s="119"/>
    </row>
    <row r="99" spans="8:8" hidden="1" x14ac:dyDescent="0.2">
      <c r="H99" s="119"/>
    </row>
    <row r="100" spans="8:8" hidden="1" x14ac:dyDescent="0.2">
      <c r="H100" s="119"/>
    </row>
    <row r="101" spans="8:8" hidden="1" x14ac:dyDescent="0.2">
      <c r="H101" s="119"/>
    </row>
    <row r="102" spans="8:8" hidden="1" x14ac:dyDescent="0.2">
      <c r="H102" s="119"/>
    </row>
    <row r="103" spans="8:8" hidden="1" x14ac:dyDescent="0.2">
      <c r="H103" s="119"/>
    </row>
    <row r="104" spans="8:8" hidden="1" x14ac:dyDescent="0.2">
      <c r="H104" s="119"/>
    </row>
    <row r="105" spans="8:8" hidden="1" x14ac:dyDescent="0.2">
      <c r="H105" s="119"/>
    </row>
    <row r="106" spans="8:8" hidden="1" x14ac:dyDescent="0.2">
      <c r="H106" s="119"/>
    </row>
    <row r="107" spans="8:8" hidden="1" x14ac:dyDescent="0.2">
      <c r="H107" s="119"/>
    </row>
    <row r="108" spans="8:8" hidden="1" x14ac:dyDescent="0.2">
      <c r="H108" s="119"/>
    </row>
    <row r="109" spans="8:8" hidden="1" x14ac:dyDescent="0.2">
      <c r="H109" s="119"/>
    </row>
    <row r="110" spans="8:8" hidden="1" x14ac:dyDescent="0.2">
      <c r="H110" s="119"/>
    </row>
    <row r="111" spans="8:8" hidden="1" x14ac:dyDescent="0.2">
      <c r="H111" s="119"/>
    </row>
    <row r="112" spans="8:8" hidden="1" x14ac:dyDescent="0.2">
      <c r="H112" s="119"/>
    </row>
    <row r="113" spans="8:8" hidden="1" x14ac:dyDescent="0.2">
      <c r="H113" s="119"/>
    </row>
    <row r="114" spans="8:8" hidden="1" x14ac:dyDescent="0.2">
      <c r="H114" s="119"/>
    </row>
    <row r="115" spans="8:8" hidden="1" x14ac:dyDescent="0.2">
      <c r="H115" s="119"/>
    </row>
    <row r="116" spans="8:8" hidden="1" x14ac:dyDescent="0.2">
      <c r="H116" s="119"/>
    </row>
    <row r="117" spans="8:8" hidden="1" x14ac:dyDescent="0.2">
      <c r="H117" s="119"/>
    </row>
    <row r="118" spans="8:8" hidden="1" x14ac:dyDescent="0.2">
      <c r="H118" s="119"/>
    </row>
    <row r="119" spans="8:8" hidden="1" x14ac:dyDescent="0.2">
      <c r="H119" s="119"/>
    </row>
    <row r="120" spans="8:8" hidden="1" x14ac:dyDescent="0.2">
      <c r="H120" s="119"/>
    </row>
    <row r="121" spans="8:8" hidden="1" x14ac:dyDescent="0.2">
      <c r="H121" s="119"/>
    </row>
    <row r="122" spans="8:8" hidden="1" x14ac:dyDescent="0.2">
      <c r="H122" s="119"/>
    </row>
    <row r="123" spans="8:8" hidden="1" x14ac:dyDescent="0.2">
      <c r="H123" s="119"/>
    </row>
    <row r="124" spans="8:8" hidden="1" x14ac:dyDescent="0.2">
      <c r="H124" s="119"/>
    </row>
    <row r="125" spans="8:8" hidden="1" x14ac:dyDescent="0.2">
      <c r="H125" s="119"/>
    </row>
    <row r="126" spans="8:8" hidden="1" x14ac:dyDescent="0.2">
      <c r="H126" s="119"/>
    </row>
    <row r="127" spans="8:8" hidden="1" x14ac:dyDescent="0.2">
      <c r="H127" s="119"/>
    </row>
    <row r="128" spans="8:8" hidden="1" x14ac:dyDescent="0.2">
      <c r="H128" s="119"/>
    </row>
    <row r="129" spans="8:8" hidden="1" x14ac:dyDescent="0.2">
      <c r="H129" s="119"/>
    </row>
    <row r="130" spans="8:8" hidden="1" x14ac:dyDescent="0.2">
      <c r="H130" s="119"/>
    </row>
    <row r="131" spans="8:8" hidden="1" x14ac:dyDescent="0.2">
      <c r="H131" s="119"/>
    </row>
    <row r="132" spans="8:8" hidden="1" x14ac:dyDescent="0.2">
      <c r="H132" s="119"/>
    </row>
    <row r="133" spans="8:8" hidden="1" x14ac:dyDescent="0.2">
      <c r="H133" s="119"/>
    </row>
    <row r="134" spans="8:8" hidden="1" x14ac:dyDescent="0.2">
      <c r="H134" s="119"/>
    </row>
    <row r="135" spans="8:8" hidden="1" x14ac:dyDescent="0.2">
      <c r="H135" s="119"/>
    </row>
    <row r="136" spans="8:8" hidden="1" x14ac:dyDescent="0.2">
      <c r="H136" s="119"/>
    </row>
    <row r="137" spans="8:8" hidden="1" x14ac:dyDescent="0.2">
      <c r="H137" s="119"/>
    </row>
    <row r="138" spans="8:8" hidden="1" x14ac:dyDescent="0.2">
      <c r="H138" s="119"/>
    </row>
    <row r="139" spans="8:8" hidden="1" x14ac:dyDescent="0.2">
      <c r="H139" s="119"/>
    </row>
    <row r="140" spans="8:8" hidden="1" x14ac:dyDescent="0.2">
      <c r="H140" s="119"/>
    </row>
    <row r="141" spans="8:8" hidden="1" x14ac:dyDescent="0.2">
      <c r="H141" s="119"/>
    </row>
    <row r="142" spans="8:8" hidden="1" x14ac:dyDescent="0.2">
      <c r="H142" s="119"/>
    </row>
    <row r="143" spans="8:8" hidden="1" x14ac:dyDescent="0.2">
      <c r="H143" s="119"/>
    </row>
    <row r="144" spans="8:8" hidden="1" x14ac:dyDescent="0.2">
      <c r="H144" s="119"/>
    </row>
    <row r="145" spans="8:8" hidden="1" x14ac:dyDescent="0.2">
      <c r="H145" s="119"/>
    </row>
    <row r="146" spans="8:8" hidden="1" x14ac:dyDescent="0.2">
      <c r="H146" s="119"/>
    </row>
    <row r="147" spans="8:8" hidden="1" x14ac:dyDescent="0.2">
      <c r="H147" s="119"/>
    </row>
    <row r="148" spans="8:8" hidden="1" x14ac:dyDescent="0.2">
      <c r="H148" s="119"/>
    </row>
    <row r="149" spans="8:8" hidden="1" x14ac:dyDescent="0.2">
      <c r="H149" s="119"/>
    </row>
    <row r="150" spans="8:8" hidden="1" x14ac:dyDescent="0.2">
      <c r="H150" s="119"/>
    </row>
    <row r="151" spans="8:8" hidden="1" x14ac:dyDescent="0.2">
      <c r="H151" s="119"/>
    </row>
    <row r="152" spans="8:8" hidden="1" x14ac:dyDescent="0.2">
      <c r="H152" s="119"/>
    </row>
    <row r="153" spans="8:8" hidden="1" x14ac:dyDescent="0.2">
      <c r="H153" s="119"/>
    </row>
    <row r="154" spans="8:8" hidden="1" x14ac:dyDescent="0.2">
      <c r="H154" s="119"/>
    </row>
    <row r="155" spans="8:8" hidden="1" x14ac:dyDescent="0.2">
      <c r="H155" s="119"/>
    </row>
    <row r="156" spans="8:8" hidden="1" x14ac:dyDescent="0.2">
      <c r="H156" s="119"/>
    </row>
    <row r="157" spans="8:8" hidden="1" x14ac:dyDescent="0.2">
      <c r="H157" s="119"/>
    </row>
    <row r="158" spans="8:8" hidden="1" x14ac:dyDescent="0.2">
      <c r="H158" s="119"/>
    </row>
    <row r="159" spans="8:8" hidden="1" x14ac:dyDescent="0.2">
      <c r="H159" s="119"/>
    </row>
    <row r="160" spans="8:8" hidden="1" x14ac:dyDescent="0.2">
      <c r="H160" s="119"/>
    </row>
    <row r="161" spans="8:8" hidden="1" x14ac:dyDescent="0.2">
      <c r="H161" s="119"/>
    </row>
    <row r="162" spans="8:8" hidden="1" x14ac:dyDescent="0.2">
      <c r="H162" s="119"/>
    </row>
    <row r="163" spans="8:8" hidden="1" x14ac:dyDescent="0.2">
      <c r="H163" s="119"/>
    </row>
    <row r="164" spans="8:8" hidden="1" x14ac:dyDescent="0.2">
      <c r="H164" s="119"/>
    </row>
    <row r="165" spans="8:8" hidden="1" x14ac:dyDescent="0.2">
      <c r="H165" s="119"/>
    </row>
    <row r="166" spans="8:8" hidden="1" x14ac:dyDescent="0.2">
      <c r="H166" s="119"/>
    </row>
    <row r="167" spans="8:8" hidden="1" x14ac:dyDescent="0.2">
      <c r="H167" s="119"/>
    </row>
    <row r="168" spans="8:8" hidden="1" x14ac:dyDescent="0.2">
      <c r="H168" s="119"/>
    </row>
    <row r="169" spans="8:8" hidden="1" x14ac:dyDescent="0.2">
      <c r="H169" s="119"/>
    </row>
    <row r="170" spans="8:8" hidden="1" x14ac:dyDescent="0.2">
      <c r="H170" s="119"/>
    </row>
    <row r="171" spans="8:8" hidden="1" x14ac:dyDescent="0.2">
      <c r="H171" s="119"/>
    </row>
    <row r="172" spans="8:8" hidden="1" x14ac:dyDescent="0.2">
      <c r="H172" s="119"/>
    </row>
    <row r="173" spans="8:8" hidden="1" x14ac:dyDescent="0.2">
      <c r="H173" s="119"/>
    </row>
    <row r="174" spans="8:8" hidden="1" x14ac:dyDescent="0.2">
      <c r="H174" s="119"/>
    </row>
    <row r="175" spans="8:8" hidden="1" x14ac:dyDescent="0.2">
      <c r="H175" s="119"/>
    </row>
    <row r="176" spans="8:8" hidden="1" x14ac:dyDescent="0.2">
      <c r="H176" s="119"/>
    </row>
    <row r="177" spans="8:8" hidden="1" x14ac:dyDescent="0.2">
      <c r="H177" s="119"/>
    </row>
    <row r="178" spans="8:8" hidden="1" x14ac:dyDescent="0.2">
      <c r="H178" s="119"/>
    </row>
    <row r="179" spans="8:8" hidden="1" x14ac:dyDescent="0.2">
      <c r="H179" s="119"/>
    </row>
    <row r="180" spans="8:8" hidden="1" x14ac:dyDescent="0.2">
      <c r="H180" s="119"/>
    </row>
    <row r="181" spans="8:8" hidden="1" x14ac:dyDescent="0.2">
      <c r="H181" s="119"/>
    </row>
    <row r="182" spans="8:8" hidden="1" x14ac:dyDescent="0.2">
      <c r="H182" s="119"/>
    </row>
    <row r="183" spans="8:8" hidden="1" x14ac:dyDescent="0.2">
      <c r="H183" s="119"/>
    </row>
    <row r="184" spans="8:8" hidden="1" x14ac:dyDescent="0.2">
      <c r="H184" s="119"/>
    </row>
    <row r="185" spans="8:8" hidden="1" x14ac:dyDescent="0.2">
      <c r="H185" s="119"/>
    </row>
    <row r="186" spans="8:8" hidden="1" x14ac:dyDescent="0.2">
      <c r="H186" s="119"/>
    </row>
    <row r="187" spans="8:8" hidden="1" x14ac:dyDescent="0.2">
      <c r="H187" s="119"/>
    </row>
    <row r="188" spans="8:8" hidden="1" x14ac:dyDescent="0.2">
      <c r="H188" s="119"/>
    </row>
    <row r="189" spans="8:8" hidden="1" x14ac:dyDescent="0.2">
      <c r="H189" s="119"/>
    </row>
    <row r="190" spans="8:8" hidden="1" x14ac:dyDescent="0.2">
      <c r="H190" s="119"/>
    </row>
    <row r="191" spans="8:8" hidden="1" x14ac:dyDescent="0.2">
      <c r="H191" s="119"/>
    </row>
    <row r="192" spans="8:8" hidden="1" x14ac:dyDescent="0.2">
      <c r="H192" s="119"/>
    </row>
    <row r="193" spans="8:8" hidden="1" x14ac:dyDescent="0.2">
      <c r="H193" s="119"/>
    </row>
    <row r="194" spans="8:8" hidden="1" x14ac:dyDescent="0.2">
      <c r="H194" s="119"/>
    </row>
    <row r="195" spans="8:8" hidden="1" x14ac:dyDescent="0.2">
      <c r="H195" s="119"/>
    </row>
    <row r="196" spans="8:8" hidden="1" x14ac:dyDescent="0.2">
      <c r="H196" s="119"/>
    </row>
    <row r="197" spans="8:8" hidden="1" x14ac:dyDescent="0.2">
      <c r="H197" s="119"/>
    </row>
    <row r="198" spans="8:8" hidden="1" x14ac:dyDescent="0.2">
      <c r="H198" s="119"/>
    </row>
    <row r="199" spans="8:8" hidden="1" x14ac:dyDescent="0.2">
      <c r="H199" s="119"/>
    </row>
    <row r="200" spans="8:8" hidden="1" x14ac:dyDescent="0.2">
      <c r="H200" s="119"/>
    </row>
    <row r="201" spans="8:8" hidden="1" x14ac:dyDescent="0.2">
      <c r="H201" s="119"/>
    </row>
    <row r="202" spans="8:8" hidden="1" x14ac:dyDescent="0.2">
      <c r="H202" s="119"/>
    </row>
    <row r="203" spans="8:8" hidden="1" x14ac:dyDescent="0.2">
      <c r="H203" s="119"/>
    </row>
    <row r="204" spans="8:8" hidden="1" x14ac:dyDescent="0.2">
      <c r="H204" s="119"/>
    </row>
    <row r="205" spans="8:8" hidden="1" x14ac:dyDescent="0.2">
      <c r="H205" s="119"/>
    </row>
    <row r="206" spans="8:8" hidden="1" x14ac:dyDescent="0.2">
      <c r="H206" s="119"/>
    </row>
    <row r="207" spans="8:8" hidden="1" x14ac:dyDescent="0.2">
      <c r="H207" s="119"/>
    </row>
    <row r="208" spans="8:8" hidden="1" x14ac:dyDescent="0.2">
      <c r="H208" s="119"/>
    </row>
    <row r="209" spans="8:8" hidden="1" x14ac:dyDescent="0.2">
      <c r="H209" s="119"/>
    </row>
    <row r="210" spans="8:8" hidden="1" x14ac:dyDescent="0.2">
      <c r="H210" s="119"/>
    </row>
    <row r="211" spans="8:8" hidden="1" x14ac:dyDescent="0.2">
      <c r="H211" s="119"/>
    </row>
    <row r="212" spans="8:8" hidden="1" x14ac:dyDescent="0.2">
      <c r="H212" s="119"/>
    </row>
    <row r="213" spans="8:8" hidden="1" x14ac:dyDescent="0.2">
      <c r="H213" s="119"/>
    </row>
    <row r="214" spans="8:8" hidden="1" x14ac:dyDescent="0.2">
      <c r="H214" s="119"/>
    </row>
    <row r="215" spans="8:8" hidden="1" x14ac:dyDescent="0.2">
      <c r="H215" s="119"/>
    </row>
    <row r="216" spans="8:8" hidden="1" x14ac:dyDescent="0.2">
      <c r="H216" s="119"/>
    </row>
    <row r="217" spans="8:8" hidden="1" x14ac:dyDescent="0.2">
      <c r="H217" s="119"/>
    </row>
    <row r="218" spans="8:8" hidden="1" x14ac:dyDescent="0.2">
      <c r="H218" s="119"/>
    </row>
    <row r="219" spans="8:8" hidden="1" x14ac:dyDescent="0.2">
      <c r="H219" s="119"/>
    </row>
    <row r="220" spans="8:8" hidden="1" x14ac:dyDescent="0.2">
      <c r="H220" s="119"/>
    </row>
    <row r="221" spans="8:8" hidden="1" x14ac:dyDescent="0.2">
      <c r="H221" s="119"/>
    </row>
    <row r="222" spans="8:8" hidden="1" x14ac:dyDescent="0.2">
      <c r="H222" s="119"/>
    </row>
    <row r="223" spans="8:8" hidden="1" x14ac:dyDescent="0.2">
      <c r="H223" s="119"/>
    </row>
    <row r="224" spans="8:8" hidden="1" x14ac:dyDescent="0.2">
      <c r="H224" s="119"/>
    </row>
    <row r="225" spans="8:8" hidden="1" x14ac:dyDescent="0.2">
      <c r="H225" s="119"/>
    </row>
    <row r="226" spans="8:8" hidden="1" x14ac:dyDescent="0.2">
      <c r="H226" s="119"/>
    </row>
    <row r="227" spans="8:8" hidden="1" x14ac:dyDescent="0.2">
      <c r="H227" s="119"/>
    </row>
    <row r="228" spans="8:8" hidden="1" x14ac:dyDescent="0.2">
      <c r="H228" s="119"/>
    </row>
    <row r="229" spans="8:8" hidden="1" x14ac:dyDescent="0.2">
      <c r="H229" s="119"/>
    </row>
    <row r="230" spans="8:8" hidden="1" x14ac:dyDescent="0.2">
      <c r="H230" s="119"/>
    </row>
    <row r="231" spans="8:8" hidden="1" x14ac:dyDescent="0.2">
      <c r="H231" s="119"/>
    </row>
    <row r="232" spans="8:8" hidden="1" x14ac:dyDescent="0.2">
      <c r="H232" s="119"/>
    </row>
    <row r="233" spans="8:8" hidden="1" x14ac:dyDescent="0.2">
      <c r="H233" s="119"/>
    </row>
    <row r="234" spans="8:8" hidden="1" x14ac:dyDescent="0.2">
      <c r="H234" s="119"/>
    </row>
    <row r="235" spans="8:8" hidden="1" x14ac:dyDescent="0.2">
      <c r="H235" s="119"/>
    </row>
    <row r="236" spans="8:8" hidden="1" x14ac:dyDescent="0.2">
      <c r="H236" s="119"/>
    </row>
    <row r="237" spans="8:8" hidden="1" x14ac:dyDescent="0.2">
      <c r="H237" s="119"/>
    </row>
    <row r="238" spans="8:8" hidden="1" x14ac:dyDescent="0.2">
      <c r="H238" s="119"/>
    </row>
    <row r="239" spans="8:8" hidden="1" x14ac:dyDescent="0.2">
      <c r="H239" s="119"/>
    </row>
    <row r="240" spans="8:8" hidden="1" x14ac:dyDescent="0.2">
      <c r="H240" s="119"/>
    </row>
    <row r="241" spans="8:8" hidden="1" x14ac:dyDescent="0.2">
      <c r="H241" s="119"/>
    </row>
    <row r="242" spans="8:8" hidden="1" x14ac:dyDescent="0.2">
      <c r="H242" s="119"/>
    </row>
    <row r="243" spans="8:8" hidden="1" x14ac:dyDescent="0.2">
      <c r="H243" s="119"/>
    </row>
    <row r="244" spans="8:8" hidden="1" x14ac:dyDescent="0.2">
      <c r="H244" s="119"/>
    </row>
    <row r="245" spans="8:8" hidden="1" x14ac:dyDescent="0.2">
      <c r="H245" s="119"/>
    </row>
    <row r="246" spans="8:8" hidden="1" x14ac:dyDescent="0.2">
      <c r="H246" s="119"/>
    </row>
    <row r="247" spans="8:8" hidden="1" x14ac:dyDescent="0.2">
      <c r="H247" s="119"/>
    </row>
    <row r="248" spans="8:8" hidden="1" x14ac:dyDescent="0.2">
      <c r="H248" s="119"/>
    </row>
    <row r="249" spans="8:8" hidden="1" x14ac:dyDescent="0.2">
      <c r="H249" s="119"/>
    </row>
    <row r="250" spans="8:8" hidden="1" x14ac:dyDescent="0.2">
      <c r="H250" s="119"/>
    </row>
    <row r="251" spans="8:8" hidden="1" x14ac:dyDescent="0.2">
      <c r="H251" s="119"/>
    </row>
    <row r="252" spans="8:8" hidden="1" x14ac:dyDescent="0.2">
      <c r="H252" s="119"/>
    </row>
    <row r="253" spans="8:8" hidden="1" x14ac:dyDescent="0.2">
      <c r="H253" s="119"/>
    </row>
    <row r="254" spans="8:8" hidden="1" x14ac:dyDescent="0.2">
      <c r="H254" s="119"/>
    </row>
    <row r="255" spans="8:8" hidden="1" x14ac:dyDescent="0.2">
      <c r="H255" s="119"/>
    </row>
    <row r="256" spans="8:8" hidden="1" x14ac:dyDescent="0.2">
      <c r="H256" s="119"/>
    </row>
    <row r="257" spans="8:8" hidden="1" x14ac:dyDescent="0.2">
      <c r="H257" s="119"/>
    </row>
    <row r="258" spans="8:8" hidden="1" x14ac:dyDescent="0.2">
      <c r="H258" s="119"/>
    </row>
    <row r="259" spans="8:8" hidden="1" x14ac:dyDescent="0.2">
      <c r="H259" s="119"/>
    </row>
    <row r="260" spans="8:8" hidden="1" x14ac:dyDescent="0.2">
      <c r="H260" s="119"/>
    </row>
    <row r="261" spans="8:8" hidden="1" x14ac:dyDescent="0.2">
      <c r="H261" s="119"/>
    </row>
    <row r="262" spans="8:8" hidden="1" x14ac:dyDescent="0.2">
      <c r="H262" s="119"/>
    </row>
    <row r="263" spans="8:8" hidden="1" x14ac:dyDescent="0.2">
      <c r="H263" s="119"/>
    </row>
    <row r="264" spans="8:8" hidden="1" x14ac:dyDescent="0.2">
      <c r="H264" s="119"/>
    </row>
    <row r="265" spans="8:8" hidden="1" x14ac:dyDescent="0.2">
      <c r="H265" s="119"/>
    </row>
    <row r="266" spans="8:8" hidden="1" x14ac:dyDescent="0.2">
      <c r="H266" s="119"/>
    </row>
    <row r="267" spans="8:8" hidden="1" x14ac:dyDescent="0.2">
      <c r="H267" s="119"/>
    </row>
    <row r="268" spans="8:8" hidden="1" x14ac:dyDescent="0.2">
      <c r="H268" s="119"/>
    </row>
    <row r="269" spans="8:8" hidden="1" x14ac:dyDescent="0.2">
      <c r="H269" s="119"/>
    </row>
    <row r="270" spans="8:8" hidden="1" x14ac:dyDescent="0.2">
      <c r="H270" s="119"/>
    </row>
    <row r="271" spans="8:8" hidden="1" x14ac:dyDescent="0.2">
      <c r="H271" s="119"/>
    </row>
    <row r="272" spans="8:8" hidden="1" x14ac:dyDescent="0.2">
      <c r="H272" s="119"/>
    </row>
    <row r="273" spans="8:8" hidden="1" x14ac:dyDescent="0.2">
      <c r="H273" s="119"/>
    </row>
    <row r="274" spans="8:8" hidden="1" x14ac:dyDescent="0.2">
      <c r="H274" s="119"/>
    </row>
    <row r="275" spans="8:8" hidden="1" x14ac:dyDescent="0.2">
      <c r="H275" s="119"/>
    </row>
    <row r="276" spans="8:8" hidden="1" x14ac:dyDescent="0.2">
      <c r="H276" s="119"/>
    </row>
    <row r="277" spans="8:8" hidden="1" x14ac:dyDescent="0.2">
      <c r="H277" s="119"/>
    </row>
    <row r="278" spans="8:8" hidden="1" x14ac:dyDescent="0.2">
      <c r="H278" s="119"/>
    </row>
    <row r="279" spans="8:8" hidden="1" x14ac:dyDescent="0.2">
      <c r="H279" s="119"/>
    </row>
    <row r="280" spans="8:8" hidden="1" x14ac:dyDescent="0.2">
      <c r="H280" s="119"/>
    </row>
    <row r="281" spans="8:8" hidden="1" x14ac:dyDescent="0.2">
      <c r="H281" s="119"/>
    </row>
    <row r="282" spans="8:8" hidden="1" x14ac:dyDescent="0.2">
      <c r="H282" s="119"/>
    </row>
    <row r="283" spans="8:8" hidden="1" x14ac:dyDescent="0.2">
      <c r="H283" s="119"/>
    </row>
    <row r="284" spans="8:8" hidden="1" x14ac:dyDescent="0.2">
      <c r="H284" s="119"/>
    </row>
    <row r="285" spans="8:8" hidden="1" x14ac:dyDescent="0.2">
      <c r="H285" s="119"/>
    </row>
    <row r="286" spans="8:8" hidden="1" x14ac:dyDescent="0.2">
      <c r="H286" s="119"/>
    </row>
    <row r="287" spans="8:8" hidden="1" x14ac:dyDescent="0.2">
      <c r="H287" s="119"/>
    </row>
    <row r="288" spans="8:8" hidden="1" x14ac:dyDescent="0.2">
      <c r="H288" s="119"/>
    </row>
    <row r="289" spans="8:8" hidden="1" x14ac:dyDescent="0.2">
      <c r="H289" s="119"/>
    </row>
    <row r="290" spans="8:8" hidden="1" x14ac:dyDescent="0.2">
      <c r="H290" s="119"/>
    </row>
    <row r="291" spans="8:8" hidden="1" x14ac:dyDescent="0.2">
      <c r="H291" s="119"/>
    </row>
    <row r="292" spans="8:8" hidden="1" x14ac:dyDescent="0.2">
      <c r="H292" s="119"/>
    </row>
    <row r="293" spans="8:8" hidden="1" x14ac:dyDescent="0.2">
      <c r="H293" s="119"/>
    </row>
    <row r="294" spans="8:8" hidden="1" x14ac:dyDescent="0.2">
      <c r="H294" s="119"/>
    </row>
    <row r="295" spans="8:8" hidden="1" x14ac:dyDescent="0.2">
      <c r="H295" s="119"/>
    </row>
    <row r="296" spans="8:8" hidden="1" x14ac:dyDescent="0.2">
      <c r="H296" s="119"/>
    </row>
    <row r="297" spans="8:8" hidden="1" x14ac:dyDescent="0.2">
      <c r="H297" s="119"/>
    </row>
    <row r="298" spans="8:8" hidden="1" x14ac:dyDescent="0.2">
      <c r="H298" s="119"/>
    </row>
    <row r="299" spans="8:8" hidden="1" x14ac:dyDescent="0.2">
      <c r="H299" s="119"/>
    </row>
    <row r="300" spans="8:8" hidden="1" x14ac:dyDescent="0.2">
      <c r="H300" s="119"/>
    </row>
    <row r="301" spans="8:8" hidden="1" x14ac:dyDescent="0.2">
      <c r="H301" s="119"/>
    </row>
    <row r="302" spans="8:8" hidden="1" x14ac:dyDescent="0.2">
      <c r="H302" s="119"/>
    </row>
    <row r="303" spans="8:8" hidden="1" x14ac:dyDescent="0.2">
      <c r="H303" s="119"/>
    </row>
    <row r="304" spans="8:8" hidden="1" x14ac:dyDescent="0.2">
      <c r="H304" s="119"/>
    </row>
    <row r="305" spans="8:8" hidden="1" x14ac:dyDescent="0.2">
      <c r="H305" s="119"/>
    </row>
    <row r="306" spans="8:8" hidden="1" x14ac:dyDescent="0.2">
      <c r="H306" s="119"/>
    </row>
    <row r="307" spans="8:8" hidden="1" x14ac:dyDescent="0.2">
      <c r="H307" s="119"/>
    </row>
    <row r="308" spans="8:8" hidden="1" x14ac:dyDescent="0.2">
      <c r="H308" s="119"/>
    </row>
    <row r="309" spans="8:8" hidden="1" x14ac:dyDescent="0.2">
      <c r="H309" s="119"/>
    </row>
    <row r="310" spans="8:8" hidden="1" x14ac:dyDescent="0.2">
      <c r="H310" s="119"/>
    </row>
    <row r="311" spans="8:8" hidden="1" x14ac:dyDescent="0.2">
      <c r="H311" s="119"/>
    </row>
    <row r="312" spans="8:8" hidden="1" x14ac:dyDescent="0.2">
      <c r="H312" s="119"/>
    </row>
    <row r="313" spans="8:8" hidden="1" x14ac:dyDescent="0.2">
      <c r="H313" s="119"/>
    </row>
    <row r="314" spans="8:8" hidden="1" x14ac:dyDescent="0.2">
      <c r="H314" s="119"/>
    </row>
    <row r="315" spans="8:8" hidden="1" x14ac:dyDescent="0.2">
      <c r="H315" s="119"/>
    </row>
    <row r="316" spans="8:8" hidden="1" x14ac:dyDescent="0.2">
      <c r="H316" s="119"/>
    </row>
    <row r="317" spans="8:8" hidden="1" x14ac:dyDescent="0.2">
      <c r="H317" s="119"/>
    </row>
    <row r="318" spans="8:8" hidden="1" x14ac:dyDescent="0.2">
      <c r="H318" s="119"/>
    </row>
    <row r="319" spans="8:8" hidden="1" x14ac:dyDescent="0.2">
      <c r="H319" s="119"/>
    </row>
    <row r="320" spans="8:8" hidden="1" x14ac:dyDescent="0.2">
      <c r="H320" s="119"/>
    </row>
    <row r="321" spans="8:8" hidden="1" x14ac:dyDescent="0.2">
      <c r="H321" s="119"/>
    </row>
    <row r="322" spans="8:8" hidden="1" x14ac:dyDescent="0.2">
      <c r="H322" s="119"/>
    </row>
    <row r="323" spans="8:8" hidden="1" x14ac:dyDescent="0.2">
      <c r="H323" s="119"/>
    </row>
    <row r="324" spans="8:8" hidden="1" x14ac:dyDescent="0.2">
      <c r="H324" s="119"/>
    </row>
    <row r="325" spans="8:8" hidden="1" x14ac:dyDescent="0.2">
      <c r="H325" s="119"/>
    </row>
    <row r="326" spans="8:8" hidden="1" x14ac:dyDescent="0.2">
      <c r="H326" s="119"/>
    </row>
    <row r="327" spans="8:8" hidden="1" x14ac:dyDescent="0.2">
      <c r="H327" s="119"/>
    </row>
    <row r="328" spans="8:8" hidden="1" x14ac:dyDescent="0.2">
      <c r="H328" s="119"/>
    </row>
    <row r="329" spans="8:8" hidden="1" x14ac:dyDescent="0.2">
      <c r="H329" s="119"/>
    </row>
    <row r="330" spans="8:8" hidden="1" x14ac:dyDescent="0.2">
      <c r="H330" s="119"/>
    </row>
    <row r="331" spans="8:8" hidden="1" x14ac:dyDescent="0.2">
      <c r="H331" s="119"/>
    </row>
    <row r="332" spans="8:8" hidden="1" x14ac:dyDescent="0.2">
      <c r="H332" s="119"/>
    </row>
    <row r="333" spans="8:8" hidden="1" x14ac:dyDescent="0.2">
      <c r="H333" s="119"/>
    </row>
    <row r="334" spans="8:8" hidden="1" x14ac:dyDescent="0.2">
      <c r="H334" s="119"/>
    </row>
    <row r="335" spans="8:8" hidden="1" x14ac:dyDescent="0.2">
      <c r="H335" s="119"/>
    </row>
    <row r="336" spans="8:8" hidden="1" x14ac:dyDescent="0.2">
      <c r="H336" s="119"/>
    </row>
    <row r="337" spans="8:8" hidden="1" x14ac:dyDescent="0.2">
      <c r="H337" s="119"/>
    </row>
    <row r="338" spans="8:8" hidden="1" x14ac:dyDescent="0.2">
      <c r="H338" s="119"/>
    </row>
    <row r="339" spans="8:8" hidden="1" x14ac:dyDescent="0.2">
      <c r="H339" s="119"/>
    </row>
    <row r="340" spans="8:8" hidden="1" x14ac:dyDescent="0.2">
      <c r="H340" s="119"/>
    </row>
    <row r="341" spans="8:8" hidden="1" x14ac:dyDescent="0.2">
      <c r="H341" s="119"/>
    </row>
    <row r="342" spans="8:8" hidden="1" x14ac:dyDescent="0.2">
      <c r="H342" s="119"/>
    </row>
    <row r="343" spans="8:8" hidden="1" x14ac:dyDescent="0.2">
      <c r="H343" s="119"/>
    </row>
    <row r="344" spans="8:8" hidden="1" x14ac:dyDescent="0.2">
      <c r="H344" s="119"/>
    </row>
    <row r="345" spans="8:8" hidden="1" x14ac:dyDescent="0.2">
      <c r="H345" s="119"/>
    </row>
    <row r="346" spans="8:8" hidden="1" x14ac:dyDescent="0.2">
      <c r="H346" s="119"/>
    </row>
    <row r="347" spans="8:8" hidden="1" x14ac:dyDescent="0.2">
      <c r="H347" s="119"/>
    </row>
    <row r="348" spans="8:8" hidden="1" x14ac:dyDescent="0.2">
      <c r="H348" s="119"/>
    </row>
    <row r="349" spans="8:8" hidden="1" x14ac:dyDescent="0.2">
      <c r="H349" s="119"/>
    </row>
    <row r="350" spans="8:8" hidden="1" x14ac:dyDescent="0.2">
      <c r="H350" s="119"/>
    </row>
    <row r="351" spans="8:8" hidden="1" x14ac:dyDescent="0.2">
      <c r="H351" s="119"/>
    </row>
    <row r="352" spans="8:8" hidden="1" x14ac:dyDescent="0.2">
      <c r="H352" s="119"/>
    </row>
    <row r="353" spans="8:8" hidden="1" x14ac:dyDescent="0.2">
      <c r="H353" s="119"/>
    </row>
    <row r="354" spans="8:8" hidden="1" x14ac:dyDescent="0.2">
      <c r="H354" s="119"/>
    </row>
    <row r="355" spans="8:8" hidden="1" x14ac:dyDescent="0.2">
      <c r="H355" s="119"/>
    </row>
    <row r="356" spans="8:8" hidden="1" x14ac:dyDescent="0.2">
      <c r="H356" s="119"/>
    </row>
    <row r="357" spans="8:8" hidden="1" x14ac:dyDescent="0.2">
      <c r="H357" s="119"/>
    </row>
    <row r="358" spans="8:8" hidden="1" x14ac:dyDescent="0.2">
      <c r="H358" s="119"/>
    </row>
    <row r="359" spans="8:8" hidden="1" x14ac:dyDescent="0.2">
      <c r="H359" s="119"/>
    </row>
    <row r="360" spans="8:8" hidden="1" x14ac:dyDescent="0.2">
      <c r="H360" s="119"/>
    </row>
    <row r="361" spans="8:8" hidden="1" x14ac:dyDescent="0.2">
      <c r="H361" s="119"/>
    </row>
    <row r="362" spans="8:8" hidden="1" x14ac:dyDescent="0.2">
      <c r="H362" s="119"/>
    </row>
    <row r="363" spans="8:8" hidden="1" x14ac:dyDescent="0.2">
      <c r="H363" s="119"/>
    </row>
    <row r="364" spans="8:8" hidden="1" x14ac:dyDescent="0.2">
      <c r="H364" s="119"/>
    </row>
    <row r="365" spans="8:8" hidden="1" x14ac:dyDescent="0.2">
      <c r="H365" s="119"/>
    </row>
    <row r="366" spans="8:8" hidden="1" x14ac:dyDescent="0.2">
      <c r="H366" s="119"/>
    </row>
    <row r="367" spans="8:8" hidden="1" x14ac:dyDescent="0.2">
      <c r="H367" s="119"/>
    </row>
    <row r="368" spans="8:8" hidden="1" x14ac:dyDescent="0.2">
      <c r="H368" s="119"/>
    </row>
    <row r="369" spans="8:8" hidden="1" x14ac:dyDescent="0.2">
      <c r="H369" s="119"/>
    </row>
    <row r="370" spans="8:8" hidden="1" x14ac:dyDescent="0.2">
      <c r="H370" s="119"/>
    </row>
    <row r="371" spans="8:8" hidden="1" x14ac:dyDescent="0.2">
      <c r="H371" s="119"/>
    </row>
    <row r="372" spans="8:8" hidden="1" x14ac:dyDescent="0.2">
      <c r="H372" s="119"/>
    </row>
    <row r="373" spans="8:8" hidden="1" x14ac:dyDescent="0.2">
      <c r="H373" s="119"/>
    </row>
    <row r="374" spans="8:8" hidden="1" x14ac:dyDescent="0.2">
      <c r="H374" s="119"/>
    </row>
    <row r="375" spans="8:8" hidden="1" x14ac:dyDescent="0.2">
      <c r="H375" s="119"/>
    </row>
    <row r="376" spans="8:8" hidden="1" x14ac:dyDescent="0.2">
      <c r="H376" s="119"/>
    </row>
    <row r="377" spans="8:8" hidden="1" x14ac:dyDescent="0.2">
      <c r="H377" s="119"/>
    </row>
    <row r="378" spans="8:8" hidden="1" x14ac:dyDescent="0.2">
      <c r="H378" s="119"/>
    </row>
    <row r="379" spans="8:8" hidden="1" x14ac:dyDescent="0.2">
      <c r="H379" s="119"/>
    </row>
    <row r="380" spans="8:8" hidden="1" x14ac:dyDescent="0.2">
      <c r="H380" s="119"/>
    </row>
    <row r="381" spans="8:8" hidden="1" x14ac:dyDescent="0.2">
      <c r="H381" s="119"/>
    </row>
    <row r="382" spans="8:8" hidden="1" x14ac:dyDescent="0.2">
      <c r="H382" s="119"/>
    </row>
    <row r="383" spans="8:8" hidden="1" x14ac:dyDescent="0.2">
      <c r="H383" s="119"/>
    </row>
    <row r="384" spans="8:8" hidden="1" x14ac:dyDescent="0.2">
      <c r="H384" s="119"/>
    </row>
    <row r="385" spans="8:8" hidden="1" x14ac:dyDescent="0.2">
      <c r="H385" s="119"/>
    </row>
    <row r="386" spans="8:8" hidden="1" x14ac:dyDescent="0.2">
      <c r="H386" s="119"/>
    </row>
    <row r="387" spans="8:8" hidden="1" x14ac:dyDescent="0.2">
      <c r="H387" s="119"/>
    </row>
    <row r="388" spans="8:8" hidden="1" x14ac:dyDescent="0.2">
      <c r="H388" s="119"/>
    </row>
    <row r="389" spans="8:8" hidden="1" x14ac:dyDescent="0.2">
      <c r="H389" s="119"/>
    </row>
    <row r="390" spans="8:8" hidden="1" x14ac:dyDescent="0.2">
      <c r="H390" s="119"/>
    </row>
    <row r="391" spans="8:8" hidden="1" x14ac:dyDescent="0.2">
      <c r="H391" s="119"/>
    </row>
    <row r="392" spans="8:8" hidden="1" x14ac:dyDescent="0.2">
      <c r="H392" s="119"/>
    </row>
    <row r="393" spans="8:8" hidden="1" x14ac:dyDescent="0.2">
      <c r="H393" s="119"/>
    </row>
    <row r="394" spans="8:8" hidden="1" x14ac:dyDescent="0.2">
      <c r="H394" s="119"/>
    </row>
    <row r="395" spans="8:8" hidden="1" x14ac:dyDescent="0.2">
      <c r="H395" s="119"/>
    </row>
    <row r="396" spans="8:8" hidden="1" x14ac:dyDescent="0.2">
      <c r="H396" s="119"/>
    </row>
    <row r="397" spans="8:8" hidden="1" x14ac:dyDescent="0.2">
      <c r="H397" s="119"/>
    </row>
    <row r="398" spans="8:8" hidden="1" x14ac:dyDescent="0.2">
      <c r="H398" s="119"/>
    </row>
    <row r="399" spans="8:8" hidden="1" x14ac:dyDescent="0.2">
      <c r="H399" s="119"/>
    </row>
    <row r="400" spans="8:8" hidden="1" x14ac:dyDescent="0.2">
      <c r="H400" s="119"/>
    </row>
    <row r="401" spans="8:8" hidden="1" x14ac:dyDescent="0.2">
      <c r="H401" s="119"/>
    </row>
    <row r="402" spans="8:8" hidden="1" x14ac:dyDescent="0.2">
      <c r="H402" s="119"/>
    </row>
    <row r="403" spans="8:8" hidden="1" x14ac:dyDescent="0.2">
      <c r="H403" s="119"/>
    </row>
    <row r="404" spans="8:8" hidden="1" x14ac:dyDescent="0.2">
      <c r="H404" s="119"/>
    </row>
    <row r="405" spans="8:8" hidden="1" x14ac:dyDescent="0.2">
      <c r="H405" s="119"/>
    </row>
    <row r="406" spans="8:8" hidden="1" x14ac:dyDescent="0.2">
      <c r="H406" s="119"/>
    </row>
    <row r="407" spans="8:8" hidden="1" x14ac:dyDescent="0.2">
      <c r="H407" s="119"/>
    </row>
    <row r="408" spans="8:8" hidden="1" x14ac:dyDescent="0.2">
      <c r="H408" s="119"/>
    </row>
    <row r="409" spans="8:8" hidden="1" x14ac:dyDescent="0.2">
      <c r="H409" s="119"/>
    </row>
    <row r="410" spans="8:8" hidden="1" x14ac:dyDescent="0.2">
      <c r="H410" s="119"/>
    </row>
    <row r="411" spans="8:8" hidden="1" x14ac:dyDescent="0.2">
      <c r="H411" s="119"/>
    </row>
    <row r="412" spans="8:8" hidden="1" x14ac:dyDescent="0.2">
      <c r="H412" s="119"/>
    </row>
    <row r="413" spans="8:8" hidden="1" x14ac:dyDescent="0.2">
      <c r="H413" s="119"/>
    </row>
    <row r="414" spans="8:8" hidden="1" x14ac:dyDescent="0.2">
      <c r="H414" s="119"/>
    </row>
    <row r="415" spans="8:8" hidden="1" x14ac:dyDescent="0.2">
      <c r="H415" s="119"/>
    </row>
    <row r="416" spans="8:8" hidden="1" x14ac:dyDescent="0.2">
      <c r="H416" s="119"/>
    </row>
    <row r="417" spans="8:8" hidden="1" x14ac:dyDescent="0.2">
      <c r="H417" s="119"/>
    </row>
    <row r="418" spans="8:8" hidden="1" x14ac:dyDescent="0.2">
      <c r="H418" s="119"/>
    </row>
    <row r="419" spans="8:8" hidden="1" x14ac:dyDescent="0.2">
      <c r="H419" s="119"/>
    </row>
    <row r="420" spans="8:8" hidden="1" x14ac:dyDescent="0.2">
      <c r="H420" s="119"/>
    </row>
    <row r="421" spans="8:8" hidden="1" x14ac:dyDescent="0.2">
      <c r="H421" s="119"/>
    </row>
    <row r="422" spans="8:8" hidden="1" x14ac:dyDescent="0.2">
      <c r="H422" s="119"/>
    </row>
    <row r="423" spans="8:8" hidden="1" x14ac:dyDescent="0.2">
      <c r="H423" s="119"/>
    </row>
    <row r="424" spans="8:8" hidden="1" x14ac:dyDescent="0.2">
      <c r="H424" s="119"/>
    </row>
    <row r="425" spans="8:8" hidden="1" x14ac:dyDescent="0.2">
      <c r="H425" s="119"/>
    </row>
    <row r="426" spans="8:8" hidden="1" x14ac:dyDescent="0.2">
      <c r="H426" s="119"/>
    </row>
    <row r="427" spans="8:8" hidden="1" x14ac:dyDescent="0.2">
      <c r="H427" s="119"/>
    </row>
    <row r="428" spans="8:8" hidden="1" x14ac:dyDescent="0.2">
      <c r="H428" s="119"/>
    </row>
    <row r="429" spans="8:8" hidden="1" x14ac:dyDescent="0.2">
      <c r="H429" s="119"/>
    </row>
    <row r="430" spans="8:8" hidden="1" x14ac:dyDescent="0.2">
      <c r="H430" s="119"/>
    </row>
    <row r="431" spans="8:8" hidden="1" x14ac:dyDescent="0.2">
      <c r="H431" s="119"/>
    </row>
    <row r="432" spans="8:8" hidden="1" x14ac:dyDescent="0.2">
      <c r="H432" s="119"/>
    </row>
    <row r="433" spans="8:8" hidden="1" x14ac:dyDescent="0.2">
      <c r="H433" s="119"/>
    </row>
    <row r="434" spans="8:8" hidden="1" x14ac:dyDescent="0.2">
      <c r="H434" s="119"/>
    </row>
    <row r="435" spans="8:8" hidden="1" x14ac:dyDescent="0.2">
      <c r="H435" s="119"/>
    </row>
    <row r="436" spans="8:8" hidden="1" x14ac:dyDescent="0.2">
      <c r="H436" s="119"/>
    </row>
    <row r="437" spans="8:8" hidden="1" x14ac:dyDescent="0.2">
      <c r="H437" s="119"/>
    </row>
    <row r="438" spans="8:8" hidden="1" x14ac:dyDescent="0.2">
      <c r="H438" s="119"/>
    </row>
    <row r="439" spans="8:8" hidden="1" x14ac:dyDescent="0.2">
      <c r="H439" s="119"/>
    </row>
    <row r="440" spans="8:8" hidden="1" x14ac:dyDescent="0.2">
      <c r="H440" s="119"/>
    </row>
    <row r="441" spans="8:8" hidden="1" x14ac:dyDescent="0.2">
      <c r="H441" s="119"/>
    </row>
    <row r="442" spans="8:8" hidden="1" x14ac:dyDescent="0.2">
      <c r="H442" s="119"/>
    </row>
    <row r="443" spans="8:8" hidden="1" x14ac:dyDescent="0.2">
      <c r="H443" s="119"/>
    </row>
    <row r="444" spans="8:8" hidden="1" x14ac:dyDescent="0.2">
      <c r="H444" s="119"/>
    </row>
    <row r="445" spans="8:8" hidden="1" x14ac:dyDescent="0.2">
      <c r="H445" s="119"/>
    </row>
    <row r="446" spans="8:8" hidden="1" x14ac:dyDescent="0.2">
      <c r="H446" s="119"/>
    </row>
    <row r="447" spans="8:8" hidden="1" x14ac:dyDescent="0.2">
      <c r="H447" s="119"/>
    </row>
    <row r="448" spans="8:8" hidden="1" x14ac:dyDescent="0.2">
      <c r="H448" s="119"/>
    </row>
    <row r="449" spans="8:8" hidden="1" x14ac:dyDescent="0.2">
      <c r="H449" s="119"/>
    </row>
    <row r="450" spans="8:8" hidden="1" x14ac:dyDescent="0.2">
      <c r="H450" s="119"/>
    </row>
    <row r="451" spans="8:8" hidden="1" x14ac:dyDescent="0.2">
      <c r="H451" s="119"/>
    </row>
    <row r="452" spans="8:8" hidden="1" x14ac:dyDescent="0.2">
      <c r="H452" s="119"/>
    </row>
    <row r="453" spans="8:8" hidden="1" x14ac:dyDescent="0.2">
      <c r="H453" s="119"/>
    </row>
    <row r="454" spans="8:8" hidden="1" x14ac:dyDescent="0.2">
      <c r="H454" s="119"/>
    </row>
    <row r="455" spans="8:8" hidden="1" x14ac:dyDescent="0.2">
      <c r="H455" s="119"/>
    </row>
    <row r="456" spans="8:8" hidden="1" x14ac:dyDescent="0.2">
      <c r="H456" s="119"/>
    </row>
    <row r="457" spans="8:8" hidden="1" x14ac:dyDescent="0.2">
      <c r="H457" s="119"/>
    </row>
    <row r="458" spans="8:8" hidden="1" x14ac:dyDescent="0.2">
      <c r="H458" s="119"/>
    </row>
    <row r="459" spans="8:8" hidden="1" x14ac:dyDescent="0.2">
      <c r="H459" s="119"/>
    </row>
    <row r="460" spans="8:8" hidden="1" x14ac:dyDescent="0.2">
      <c r="H460" s="119"/>
    </row>
    <row r="461" spans="8:8" hidden="1" x14ac:dyDescent="0.2">
      <c r="H461" s="119"/>
    </row>
    <row r="462" spans="8:8" hidden="1" x14ac:dyDescent="0.2">
      <c r="H462" s="119"/>
    </row>
    <row r="463" spans="8:8" hidden="1" x14ac:dyDescent="0.2">
      <c r="H463" s="119"/>
    </row>
    <row r="464" spans="8:8" hidden="1" x14ac:dyDescent="0.2">
      <c r="H464" s="119"/>
    </row>
    <row r="465" spans="8:8" hidden="1" x14ac:dyDescent="0.2">
      <c r="H465" s="119"/>
    </row>
    <row r="466" spans="8:8" hidden="1" x14ac:dyDescent="0.2">
      <c r="H466" s="119"/>
    </row>
    <row r="467" spans="8:8" hidden="1" x14ac:dyDescent="0.2">
      <c r="H467" s="119"/>
    </row>
    <row r="468" spans="8:8" hidden="1" x14ac:dyDescent="0.2">
      <c r="H468" s="119"/>
    </row>
    <row r="469" spans="8:8" hidden="1" x14ac:dyDescent="0.2">
      <c r="H469" s="119"/>
    </row>
    <row r="470" spans="8:8" hidden="1" x14ac:dyDescent="0.2">
      <c r="H470" s="119"/>
    </row>
    <row r="471" spans="8:8" hidden="1" x14ac:dyDescent="0.2">
      <c r="H471" s="119"/>
    </row>
    <row r="472" spans="8:8" hidden="1" x14ac:dyDescent="0.2">
      <c r="H472" s="119"/>
    </row>
    <row r="473" spans="8:8" hidden="1" x14ac:dyDescent="0.2">
      <c r="H473" s="119"/>
    </row>
    <row r="474" spans="8:8" hidden="1" x14ac:dyDescent="0.2">
      <c r="H474" s="119"/>
    </row>
    <row r="475" spans="8:8" hidden="1" x14ac:dyDescent="0.2">
      <c r="H475" s="119"/>
    </row>
    <row r="476" spans="8:8" hidden="1" x14ac:dyDescent="0.2">
      <c r="H476" s="119"/>
    </row>
    <row r="477" spans="8:8" hidden="1" x14ac:dyDescent="0.2">
      <c r="H477" s="119"/>
    </row>
    <row r="478" spans="8:8" hidden="1" x14ac:dyDescent="0.2">
      <c r="H478" s="119"/>
    </row>
    <row r="479" spans="8:8" hidden="1" x14ac:dyDescent="0.2">
      <c r="H479" s="119"/>
    </row>
    <row r="480" spans="8:8" hidden="1" x14ac:dyDescent="0.2">
      <c r="H480" s="119"/>
    </row>
    <row r="481" spans="8:8" hidden="1" x14ac:dyDescent="0.2">
      <c r="H481" s="119"/>
    </row>
    <row r="482" spans="8:8" hidden="1" x14ac:dyDescent="0.2">
      <c r="H482" s="119"/>
    </row>
    <row r="483" spans="8:8" hidden="1" x14ac:dyDescent="0.2">
      <c r="H483" s="119"/>
    </row>
    <row r="484" spans="8:8" hidden="1" x14ac:dyDescent="0.2">
      <c r="H484" s="119"/>
    </row>
    <row r="485" spans="8:8" hidden="1" x14ac:dyDescent="0.2">
      <c r="H485" s="119"/>
    </row>
    <row r="486" spans="8:8" hidden="1" x14ac:dyDescent="0.2">
      <c r="H486" s="119"/>
    </row>
    <row r="487" spans="8:8" hidden="1" x14ac:dyDescent="0.2">
      <c r="H487" s="119"/>
    </row>
    <row r="488" spans="8:8" hidden="1" x14ac:dyDescent="0.2">
      <c r="H488" s="119"/>
    </row>
    <row r="489" spans="8:8" hidden="1" x14ac:dyDescent="0.2">
      <c r="H489" s="119"/>
    </row>
    <row r="490" spans="8:8" hidden="1" x14ac:dyDescent="0.2">
      <c r="H490" s="119"/>
    </row>
    <row r="491" spans="8:8" hidden="1" x14ac:dyDescent="0.2">
      <c r="H491" s="119"/>
    </row>
    <row r="492" spans="8:8" hidden="1" x14ac:dyDescent="0.2">
      <c r="H492" s="119"/>
    </row>
    <row r="493" spans="8:8" hidden="1" x14ac:dyDescent="0.2">
      <c r="H493" s="119"/>
    </row>
    <row r="494" spans="8:8" hidden="1" x14ac:dyDescent="0.2">
      <c r="H494" s="119"/>
    </row>
    <row r="495" spans="8:8" hidden="1" x14ac:dyDescent="0.2">
      <c r="H495" s="119"/>
    </row>
    <row r="496" spans="8:8" hidden="1" x14ac:dyDescent="0.2">
      <c r="H496" s="119"/>
    </row>
    <row r="497" spans="8:8" hidden="1" x14ac:dyDescent="0.2">
      <c r="H497" s="119"/>
    </row>
    <row r="498" spans="8:8" hidden="1" x14ac:dyDescent="0.2">
      <c r="H498" s="119"/>
    </row>
    <row r="499" spans="8:8" hidden="1" x14ac:dyDescent="0.2">
      <c r="H499" s="119"/>
    </row>
    <row r="500" spans="8:8" hidden="1" x14ac:dyDescent="0.2">
      <c r="H500" s="119"/>
    </row>
    <row r="501" spans="8:8" hidden="1" x14ac:dyDescent="0.2">
      <c r="H501" s="119"/>
    </row>
    <row r="502" spans="8:8" hidden="1" x14ac:dyDescent="0.2">
      <c r="H502" s="119"/>
    </row>
    <row r="503" spans="8:8" hidden="1" x14ac:dyDescent="0.2">
      <c r="H503" s="119"/>
    </row>
    <row r="504" spans="8:8" hidden="1" x14ac:dyDescent="0.2">
      <c r="H504" s="119"/>
    </row>
    <row r="505" spans="8:8" hidden="1" x14ac:dyDescent="0.2">
      <c r="H505" s="119"/>
    </row>
    <row r="506" spans="8:8" hidden="1" x14ac:dyDescent="0.2">
      <c r="H506" s="119"/>
    </row>
    <row r="507" spans="8:8" hidden="1" x14ac:dyDescent="0.2">
      <c r="H507" s="119"/>
    </row>
    <row r="508" spans="8:8" hidden="1" x14ac:dyDescent="0.2">
      <c r="H508" s="119"/>
    </row>
    <row r="509" spans="8:8" hidden="1" x14ac:dyDescent="0.2">
      <c r="H509" s="119"/>
    </row>
    <row r="510" spans="8:8" hidden="1" x14ac:dyDescent="0.2">
      <c r="H510" s="119"/>
    </row>
    <row r="511" spans="8:8" hidden="1" x14ac:dyDescent="0.2">
      <c r="H511" s="119"/>
    </row>
    <row r="512" spans="8:8" hidden="1" x14ac:dyDescent="0.2">
      <c r="H512" s="119"/>
    </row>
    <row r="513" spans="8:8" hidden="1" x14ac:dyDescent="0.2">
      <c r="H513" s="119"/>
    </row>
    <row r="514" spans="8:8" hidden="1" x14ac:dyDescent="0.2">
      <c r="H514" s="119"/>
    </row>
    <row r="515" spans="8:8" hidden="1" x14ac:dyDescent="0.2">
      <c r="H515" s="119"/>
    </row>
    <row r="516" spans="8:8" hidden="1" x14ac:dyDescent="0.2">
      <c r="H516" s="119"/>
    </row>
    <row r="517" spans="8:8" hidden="1" x14ac:dyDescent="0.2">
      <c r="H517" s="119"/>
    </row>
    <row r="518" spans="8:8" hidden="1" x14ac:dyDescent="0.2">
      <c r="H518" s="119"/>
    </row>
    <row r="519" spans="8:8" hidden="1" x14ac:dyDescent="0.2">
      <c r="H519" s="119"/>
    </row>
    <row r="520" spans="8:8" hidden="1" x14ac:dyDescent="0.2">
      <c r="H520" s="119"/>
    </row>
    <row r="521" spans="8:8" hidden="1" x14ac:dyDescent="0.2">
      <c r="H521" s="119"/>
    </row>
    <row r="522" spans="8:8" hidden="1" x14ac:dyDescent="0.2">
      <c r="H522" s="119"/>
    </row>
    <row r="523" spans="8:8" hidden="1" x14ac:dyDescent="0.2">
      <c r="H523" s="119"/>
    </row>
    <row r="524" spans="8:8" hidden="1" x14ac:dyDescent="0.2">
      <c r="H524" s="119"/>
    </row>
    <row r="525" spans="8:8" hidden="1" x14ac:dyDescent="0.2">
      <c r="H525" s="119"/>
    </row>
    <row r="526" spans="8:8" hidden="1" x14ac:dyDescent="0.2">
      <c r="H526" s="119"/>
    </row>
    <row r="527" spans="8:8" hidden="1" x14ac:dyDescent="0.2">
      <c r="H527" s="119"/>
    </row>
    <row r="528" spans="8:8" hidden="1" x14ac:dyDescent="0.2">
      <c r="H528" s="119"/>
    </row>
    <row r="529" spans="8:8" hidden="1" x14ac:dyDescent="0.2">
      <c r="H529" s="119"/>
    </row>
    <row r="530" spans="8:8" hidden="1" x14ac:dyDescent="0.2">
      <c r="H530" s="119"/>
    </row>
    <row r="531" spans="8:8" hidden="1" x14ac:dyDescent="0.2">
      <c r="H531" s="119"/>
    </row>
    <row r="532" spans="8:8" hidden="1" x14ac:dyDescent="0.2">
      <c r="H532" s="119"/>
    </row>
    <row r="533" spans="8:8" hidden="1" x14ac:dyDescent="0.2">
      <c r="H533" s="119"/>
    </row>
    <row r="534" spans="8:8" hidden="1" x14ac:dyDescent="0.2">
      <c r="H534" s="119"/>
    </row>
    <row r="535" spans="8:8" hidden="1" x14ac:dyDescent="0.2">
      <c r="H535" s="119"/>
    </row>
    <row r="536" spans="8:8" hidden="1" x14ac:dyDescent="0.2">
      <c r="H536" s="119"/>
    </row>
    <row r="537" spans="8:8" hidden="1" x14ac:dyDescent="0.2">
      <c r="H537" s="119"/>
    </row>
    <row r="538" spans="8:8" hidden="1" x14ac:dyDescent="0.2">
      <c r="H538" s="119"/>
    </row>
    <row r="539" spans="8:8" hidden="1" x14ac:dyDescent="0.2">
      <c r="H539" s="119"/>
    </row>
    <row r="540" spans="8:8" hidden="1" x14ac:dyDescent="0.2">
      <c r="H540" s="119"/>
    </row>
    <row r="541" spans="8:8" hidden="1" x14ac:dyDescent="0.2">
      <c r="H541" s="119"/>
    </row>
    <row r="542" spans="8:8" hidden="1" x14ac:dyDescent="0.2">
      <c r="H542" s="119"/>
    </row>
    <row r="543" spans="8:8" hidden="1" x14ac:dyDescent="0.2">
      <c r="H543" s="119"/>
    </row>
    <row r="544" spans="8:8" hidden="1" x14ac:dyDescent="0.2">
      <c r="H544" s="119"/>
    </row>
    <row r="545" spans="8:8" hidden="1" x14ac:dyDescent="0.2">
      <c r="H545" s="119"/>
    </row>
    <row r="546" spans="8:8" hidden="1" x14ac:dyDescent="0.2">
      <c r="H546" s="119"/>
    </row>
    <row r="547" spans="8:8" hidden="1" x14ac:dyDescent="0.2">
      <c r="H547" s="119"/>
    </row>
    <row r="548" spans="8:8" hidden="1" x14ac:dyDescent="0.2">
      <c r="H548" s="119"/>
    </row>
    <row r="549" spans="8:8" hidden="1" x14ac:dyDescent="0.2">
      <c r="H549" s="119"/>
    </row>
    <row r="550" spans="8:8" hidden="1" x14ac:dyDescent="0.2">
      <c r="H550" s="119"/>
    </row>
    <row r="551" spans="8:8" hidden="1" x14ac:dyDescent="0.2">
      <c r="H551" s="119"/>
    </row>
    <row r="552" spans="8:8" hidden="1" x14ac:dyDescent="0.2">
      <c r="H552" s="119"/>
    </row>
    <row r="553" spans="8:8" hidden="1" x14ac:dyDescent="0.2">
      <c r="H553" s="119"/>
    </row>
    <row r="554" spans="8:8" hidden="1" x14ac:dyDescent="0.2">
      <c r="H554" s="119"/>
    </row>
    <row r="555" spans="8:8" hidden="1" x14ac:dyDescent="0.2">
      <c r="H555" s="119"/>
    </row>
    <row r="556" spans="8:8" hidden="1" x14ac:dyDescent="0.2">
      <c r="H556" s="119"/>
    </row>
    <row r="557" spans="8:8" hidden="1" x14ac:dyDescent="0.2">
      <c r="H557" s="119"/>
    </row>
    <row r="558" spans="8:8" hidden="1" x14ac:dyDescent="0.2">
      <c r="H558" s="119"/>
    </row>
    <row r="559" spans="8:8" hidden="1" x14ac:dyDescent="0.2">
      <c r="H559" s="119"/>
    </row>
    <row r="560" spans="8:8" hidden="1" x14ac:dyDescent="0.2">
      <c r="H560" s="119"/>
    </row>
    <row r="561" spans="8:8" hidden="1" x14ac:dyDescent="0.2">
      <c r="H561" s="119"/>
    </row>
    <row r="562" spans="8:8" hidden="1" x14ac:dyDescent="0.2">
      <c r="H562" s="119"/>
    </row>
    <row r="563" spans="8:8" hidden="1" x14ac:dyDescent="0.2">
      <c r="H563" s="119"/>
    </row>
    <row r="564" spans="8:8" hidden="1" x14ac:dyDescent="0.2">
      <c r="H564" s="119"/>
    </row>
    <row r="565" spans="8:8" hidden="1" x14ac:dyDescent="0.2">
      <c r="H565" s="119"/>
    </row>
    <row r="566" spans="8:8" hidden="1" x14ac:dyDescent="0.2">
      <c r="H566" s="119"/>
    </row>
    <row r="567" spans="8:8" hidden="1" x14ac:dyDescent="0.2">
      <c r="H567" s="119"/>
    </row>
    <row r="568" spans="8:8" hidden="1" x14ac:dyDescent="0.2">
      <c r="H568" s="119"/>
    </row>
    <row r="569" spans="8:8" hidden="1" x14ac:dyDescent="0.2">
      <c r="H569" s="119"/>
    </row>
    <row r="570" spans="8:8" hidden="1" x14ac:dyDescent="0.2">
      <c r="H570" s="119"/>
    </row>
    <row r="571" spans="8:8" hidden="1" x14ac:dyDescent="0.2">
      <c r="H571" s="119"/>
    </row>
    <row r="572" spans="8:8" hidden="1" x14ac:dyDescent="0.2">
      <c r="H572" s="119"/>
    </row>
    <row r="573" spans="8:8" hidden="1" x14ac:dyDescent="0.2">
      <c r="H573" s="119"/>
    </row>
    <row r="574" spans="8:8" hidden="1" x14ac:dyDescent="0.2">
      <c r="H574" s="119"/>
    </row>
    <row r="575" spans="8:8" hidden="1" x14ac:dyDescent="0.2">
      <c r="H575" s="119"/>
    </row>
    <row r="576" spans="8:8" hidden="1" x14ac:dyDescent="0.2">
      <c r="H576" s="119"/>
    </row>
    <row r="577" spans="8:8" hidden="1" x14ac:dyDescent="0.2">
      <c r="H577" s="119"/>
    </row>
    <row r="578" spans="8:8" hidden="1" x14ac:dyDescent="0.2">
      <c r="H578" s="119"/>
    </row>
    <row r="579" spans="8:8" hidden="1" x14ac:dyDescent="0.2">
      <c r="H579" s="119"/>
    </row>
    <row r="580" spans="8:8" hidden="1" x14ac:dyDescent="0.2">
      <c r="H580" s="119"/>
    </row>
    <row r="581" spans="8:8" hidden="1" x14ac:dyDescent="0.2">
      <c r="H581" s="119"/>
    </row>
    <row r="582" spans="8:8" hidden="1" x14ac:dyDescent="0.2">
      <c r="H582" s="119"/>
    </row>
    <row r="583" spans="8:8" hidden="1" x14ac:dyDescent="0.2">
      <c r="H583" s="119"/>
    </row>
    <row r="584" spans="8:8" hidden="1" x14ac:dyDescent="0.2">
      <c r="H584" s="119"/>
    </row>
    <row r="585" spans="8:8" hidden="1" x14ac:dyDescent="0.2">
      <c r="H585" s="119"/>
    </row>
    <row r="586" spans="8:8" hidden="1" x14ac:dyDescent="0.2">
      <c r="H586" s="119"/>
    </row>
    <row r="587" spans="8:8" hidden="1" x14ac:dyDescent="0.2">
      <c r="H587" s="119"/>
    </row>
    <row r="588" spans="8:8" hidden="1" x14ac:dyDescent="0.2">
      <c r="H588" s="119"/>
    </row>
    <row r="589" spans="8:8" hidden="1" x14ac:dyDescent="0.2">
      <c r="H589" s="119"/>
    </row>
    <row r="590" spans="8:8" hidden="1" x14ac:dyDescent="0.2">
      <c r="H590" s="119"/>
    </row>
    <row r="591" spans="8:8" hidden="1" x14ac:dyDescent="0.2">
      <c r="H591" s="119"/>
    </row>
    <row r="592" spans="8:8" hidden="1" x14ac:dyDescent="0.2">
      <c r="H592" s="119"/>
    </row>
    <row r="593" spans="8:8" hidden="1" x14ac:dyDescent="0.2">
      <c r="H593" s="119"/>
    </row>
    <row r="594" spans="8:8" hidden="1" x14ac:dyDescent="0.2">
      <c r="H594" s="119"/>
    </row>
    <row r="595" spans="8:8" hidden="1" x14ac:dyDescent="0.2">
      <c r="H595" s="119"/>
    </row>
    <row r="596" spans="8:8" hidden="1" x14ac:dyDescent="0.2">
      <c r="H596" s="119"/>
    </row>
    <row r="597" spans="8:8" hidden="1" x14ac:dyDescent="0.2">
      <c r="H597" s="119"/>
    </row>
    <row r="598" spans="8:8" hidden="1" x14ac:dyDescent="0.2">
      <c r="H598" s="119"/>
    </row>
    <row r="599" spans="8:8" hidden="1" x14ac:dyDescent="0.2">
      <c r="H599" s="119"/>
    </row>
    <row r="600" spans="8:8" hidden="1" x14ac:dyDescent="0.2">
      <c r="H600" s="119"/>
    </row>
    <row r="601" spans="8:8" hidden="1" x14ac:dyDescent="0.2">
      <c r="H601" s="119"/>
    </row>
    <row r="602" spans="8:8" hidden="1" x14ac:dyDescent="0.2">
      <c r="H602" s="119"/>
    </row>
    <row r="603" spans="8:8" hidden="1" x14ac:dyDescent="0.2">
      <c r="H603" s="119"/>
    </row>
    <row r="604" spans="8:8" hidden="1" x14ac:dyDescent="0.2">
      <c r="H604" s="119"/>
    </row>
    <row r="605" spans="8:8" hidden="1" x14ac:dyDescent="0.2">
      <c r="H605" s="119"/>
    </row>
    <row r="606" spans="8:8" hidden="1" x14ac:dyDescent="0.2">
      <c r="H606" s="119"/>
    </row>
    <row r="607" spans="8:8" hidden="1" x14ac:dyDescent="0.2">
      <c r="H607" s="119"/>
    </row>
    <row r="608" spans="8:8" hidden="1" x14ac:dyDescent="0.2">
      <c r="H608" s="119"/>
    </row>
    <row r="609" spans="8:8" hidden="1" x14ac:dyDescent="0.2">
      <c r="H609" s="119"/>
    </row>
    <row r="610" spans="8:8" hidden="1" x14ac:dyDescent="0.2">
      <c r="H610" s="119"/>
    </row>
    <row r="611" spans="8:8" hidden="1" x14ac:dyDescent="0.2">
      <c r="H611" s="119"/>
    </row>
    <row r="612" spans="8:8" hidden="1" x14ac:dyDescent="0.2">
      <c r="H612" s="119"/>
    </row>
    <row r="613" spans="8:8" hidden="1" x14ac:dyDescent="0.2">
      <c r="H613" s="119"/>
    </row>
    <row r="614" spans="8:8" hidden="1" x14ac:dyDescent="0.2">
      <c r="H614" s="119"/>
    </row>
    <row r="615" spans="8:8" hidden="1" x14ac:dyDescent="0.2">
      <c r="H615" s="119"/>
    </row>
    <row r="616" spans="8:8" hidden="1" x14ac:dyDescent="0.2">
      <c r="H616" s="119"/>
    </row>
    <row r="617" spans="8:8" hidden="1" x14ac:dyDescent="0.2">
      <c r="H617" s="119"/>
    </row>
    <row r="618" spans="8:8" hidden="1" x14ac:dyDescent="0.2">
      <c r="H618" s="119"/>
    </row>
    <row r="619" spans="8:8" hidden="1" x14ac:dyDescent="0.2">
      <c r="H619" s="119"/>
    </row>
    <row r="620" spans="8:8" hidden="1" x14ac:dyDescent="0.2">
      <c r="H620" s="119"/>
    </row>
    <row r="621" spans="8:8" hidden="1" x14ac:dyDescent="0.2">
      <c r="H621" s="119"/>
    </row>
    <row r="622" spans="8:8" hidden="1" x14ac:dyDescent="0.2">
      <c r="H622" s="119"/>
    </row>
    <row r="623" spans="8:8" hidden="1" x14ac:dyDescent="0.2">
      <c r="H623" s="119"/>
    </row>
    <row r="624" spans="8:8" hidden="1" x14ac:dyDescent="0.2">
      <c r="H624" s="119"/>
    </row>
    <row r="625" spans="8:8" hidden="1" x14ac:dyDescent="0.2">
      <c r="H625" s="119"/>
    </row>
    <row r="626" spans="8:8" hidden="1" x14ac:dyDescent="0.2">
      <c r="H626" s="119"/>
    </row>
    <row r="627" spans="8:8" hidden="1" x14ac:dyDescent="0.2">
      <c r="H627" s="119"/>
    </row>
    <row r="628" spans="8:8" hidden="1" x14ac:dyDescent="0.2">
      <c r="H628" s="119"/>
    </row>
    <row r="629" spans="8:8" hidden="1" x14ac:dyDescent="0.2">
      <c r="H629" s="119"/>
    </row>
    <row r="630" spans="8:8" hidden="1" x14ac:dyDescent="0.2">
      <c r="H630" s="119"/>
    </row>
    <row r="631" spans="8:8" hidden="1" x14ac:dyDescent="0.2">
      <c r="H631" s="119"/>
    </row>
    <row r="632" spans="8:8" hidden="1" x14ac:dyDescent="0.2">
      <c r="H632" s="119"/>
    </row>
    <row r="633" spans="8:8" hidden="1" x14ac:dyDescent="0.2">
      <c r="H633" s="119"/>
    </row>
    <row r="634" spans="8:8" hidden="1" x14ac:dyDescent="0.2">
      <c r="H634" s="119"/>
    </row>
    <row r="635" spans="8:8" hidden="1" x14ac:dyDescent="0.2">
      <c r="H635" s="119"/>
    </row>
    <row r="636" spans="8:8" hidden="1" x14ac:dyDescent="0.2">
      <c r="H636" s="119"/>
    </row>
    <row r="637" spans="8:8" hidden="1" x14ac:dyDescent="0.2">
      <c r="H637" s="119"/>
    </row>
    <row r="638" spans="8:8" hidden="1" x14ac:dyDescent="0.2">
      <c r="H638" s="119"/>
    </row>
    <row r="639" spans="8:8" hidden="1" x14ac:dyDescent="0.2">
      <c r="H639" s="119"/>
    </row>
    <row r="640" spans="8:8" hidden="1" x14ac:dyDescent="0.2">
      <c r="H640" s="119"/>
    </row>
  </sheetData>
  <mergeCells count="2">
    <mergeCell ref="A1:H1"/>
    <mergeCell ref="A21:H21"/>
  </mergeCells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>
    <tabColor theme="7" tint="-0.499984740745262"/>
  </sheetPr>
  <dimension ref="A1:K47"/>
  <sheetViews>
    <sheetView zoomScaleNormal="100" workbookViewId="0">
      <selection sqref="A1:I1"/>
    </sheetView>
  </sheetViews>
  <sheetFormatPr defaultColWidth="0" defaultRowHeight="13.5" zeroHeight="1" x14ac:dyDescent="0.2"/>
  <cols>
    <col min="1" max="1" width="43.7109375" style="168" customWidth="1"/>
    <col min="2" max="9" width="13.7109375" style="168" customWidth="1"/>
    <col min="10" max="10" width="13.28515625" style="35" hidden="1" customWidth="1"/>
    <col min="11" max="11" width="15.7109375" style="35" hidden="1" customWidth="1"/>
    <col min="12" max="16384" width="11.42578125" style="35" hidden="1"/>
  </cols>
  <sheetData>
    <row r="1" spans="1:11" s="314" customFormat="1" ht="24" customHeight="1" x14ac:dyDescent="0.2">
      <c r="A1" s="400" t="s">
        <v>208</v>
      </c>
      <c r="B1" s="401"/>
      <c r="C1" s="401"/>
      <c r="D1" s="401"/>
      <c r="E1" s="401"/>
      <c r="F1" s="401"/>
      <c r="G1" s="401"/>
      <c r="H1" s="401"/>
      <c r="I1" s="402"/>
    </row>
    <row r="2" spans="1:11" s="64" customFormat="1" ht="15" customHeight="1" x14ac:dyDescent="0.2">
      <c r="A2" s="224" t="s">
        <v>146</v>
      </c>
      <c r="B2" s="221">
        <v>2016</v>
      </c>
      <c r="C2" s="221">
        <v>2017</v>
      </c>
      <c r="D2" s="221">
        <v>2018</v>
      </c>
      <c r="E2" s="221">
        <v>2019</v>
      </c>
      <c r="F2" s="221">
        <v>2020</v>
      </c>
      <c r="G2" s="221">
        <v>2021</v>
      </c>
      <c r="H2" s="221" t="s">
        <v>195</v>
      </c>
      <c r="I2" s="221" t="s">
        <v>221</v>
      </c>
      <c r="J2" s="72"/>
    </row>
    <row r="3" spans="1:11" s="64" customFormat="1" ht="15" customHeight="1" x14ac:dyDescent="0.2">
      <c r="A3" s="176" t="s">
        <v>147</v>
      </c>
      <c r="B3" s="183">
        <v>821050.0594646734</v>
      </c>
      <c r="C3" s="183">
        <v>945116.93536188651</v>
      </c>
      <c r="D3" s="183">
        <v>917918.8694499936</v>
      </c>
      <c r="E3" s="183">
        <v>1076589.3078231516</v>
      </c>
      <c r="F3" s="183">
        <v>1183087.3146356454</v>
      </c>
      <c r="G3" s="183">
        <f>'2.2. Typer (A)'!F47</f>
        <v>1376823.7160583106</v>
      </c>
      <c r="H3" s="183">
        <f>'2.2. Typer (A)'!G47</f>
        <v>1331413.7651689544</v>
      </c>
      <c r="I3" s="183">
        <f>'2.2. Typer (A)'!H47</f>
        <v>1272603.2523003379</v>
      </c>
      <c r="J3" s="72"/>
      <c r="K3" s="65"/>
    </row>
    <row r="4" spans="1:11" s="64" customFormat="1" ht="15" customHeight="1" x14ac:dyDescent="0.2">
      <c r="A4" s="176" t="s">
        <v>222</v>
      </c>
      <c r="B4" s="183">
        <v>1177021.8826191609</v>
      </c>
      <c r="C4" s="183">
        <v>1234798.8935740327</v>
      </c>
      <c r="D4" s="183">
        <v>1065845.0828130115</v>
      </c>
      <c r="E4" s="183">
        <v>1217493.5958338778</v>
      </c>
      <c r="F4" s="183">
        <v>1196153.3712382189</v>
      </c>
      <c r="G4" s="183">
        <f>'2.2. Typer (A)'!F66</f>
        <v>1269124.0444663204</v>
      </c>
      <c r="H4" s="183">
        <f>'2.2. Typer (A)'!G66</f>
        <v>1094808.6996805358</v>
      </c>
      <c r="I4" s="183">
        <f>'2.2. Typer (A)'!H66</f>
        <v>1074068.5734884252</v>
      </c>
      <c r="J4" s="72"/>
    </row>
    <row r="5" spans="1:11" s="64" customFormat="1" ht="15" customHeight="1" x14ac:dyDescent="0.2">
      <c r="A5" s="176" t="s">
        <v>207</v>
      </c>
      <c r="B5" s="183">
        <v>50097.213172867472</v>
      </c>
      <c r="C5" s="183">
        <v>55924.045016448821</v>
      </c>
      <c r="D5" s="183">
        <v>58172.573483098859</v>
      </c>
      <c r="E5" s="183">
        <v>70094.615572567433</v>
      </c>
      <c r="F5" s="183">
        <v>71278.814156212407</v>
      </c>
      <c r="G5" s="183">
        <f>'2.2. Typer (A)'!F74</f>
        <v>83092.047279989216</v>
      </c>
      <c r="H5" s="183">
        <f>'2.2. Typer (A)'!G74</f>
        <v>80372.382494892343</v>
      </c>
      <c r="I5" s="183">
        <f>'2.2. Typer (A)'!H74</f>
        <v>78914.426187286779</v>
      </c>
      <c r="J5" s="72"/>
    </row>
    <row r="6" spans="1:11" s="66" customFormat="1" ht="15" customHeight="1" x14ac:dyDescent="0.2">
      <c r="A6" s="225" t="s">
        <v>116</v>
      </c>
      <c r="B6" s="226">
        <v>2048169.1552567016</v>
      </c>
      <c r="C6" s="226">
        <v>2235839.8739523683</v>
      </c>
      <c r="D6" s="226">
        <v>2041936.5257461038</v>
      </c>
      <c r="E6" s="226">
        <v>2364177.5192295969</v>
      </c>
      <c r="F6" s="226">
        <v>2450519.5000300766</v>
      </c>
      <c r="G6" s="227">
        <f>SUM(G3:G5)</f>
        <v>2729039.8078046204</v>
      </c>
      <c r="H6" s="227">
        <f>SUM(H3:H5)</f>
        <v>2506594.8473443827</v>
      </c>
      <c r="I6" s="227">
        <f>SUM(I3:I5)</f>
        <v>2425586.25197605</v>
      </c>
      <c r="J6" s="194"/>
    </row>
    <row r="7" spans="1:11" s="64" customFormat="1" ht="15" customHeight="1" x14ac:dyDescent="0.2">
      <c r="A7" s="163"/>
      <c r="B7" s="164"/>
      <c r="C7" s="164"/>
      <c r="D7" s="164"/>
      <c r="E7" s="164"/>
      <c r="F7" s="164"/>
      <c r="G7" s="164"/>
      <c r="H7" s="164"/>
      <c r="I7" s="164"/>
    </row>
    <row r="8" spans="1:11" s="315" customFormat="1" ht="23.25" customHeight="1" x14ac:dyDescent="0.2">
      <c r="A8" s="400" t="s">
        <v>209</v>
      </c>
      <c r="B8" s="401"/>
      <c r="C8" s="401"/>
      <c r="D8" s="401"/>
      <c r="E8" s="401"/>
      <c r="F8" s="401"/>
      <c r="G8" s="401"/>
      <c r="H8" s="401"/>
      <c r="I8" s="402"/>
    </row>
    <row r="9" spans="1:11" s="67" customFormat="1" ht="15" customHeight="1" x14ac:dyDescent="0.2">
      <c r="A9" s="224" t="s">
        <v>146</v>
      </c>
      <c r="B9" s="221"/>
      <c r="C9" s="221"/>
      <c r="D9" s="221"/>
      <c r="E9" s="221">
        <v>2019</v>
      </c>
      <c r="F9" s="221">
        <v>2020</v>
      </c>
      <c r="G9" s="221">
        <v>2021</v>
      </c>
      <c r="H9" s="221" t="s">
        <v>195</v>
      </c>
      <c r="I9" s="221" t="s">
        <v>221</v>
      </c>
      <c r="J9" s="228"/>
    </row>
    <row r="10" spans="1:11" s="64" customFormat="1" ht="15" customHeight="1" x14ac:dyDescent="0.2">
      <c r="A10" s="176" t="s">
        <v>147</v>
      </c>
      <c r="B10" s="183"/>
      <c r="C10" s="183"/>
      <c r="D10" s="183"/>
      <c r="E10" s="183">
        <v>932068.92114432773</v>
      </c>
      <c r="F10" s="183">
        <v>1022959.9401770547</v>
      </c>
      <c r="G10" s="183">
        <f>'2.2. Typer (A)'!L47</f>
        <v>1181244.6262903097</v>
      </c>
      <c r="H10" s="183">
        <f>'2.2. Typer (A)'!M47</f>
        <v>1143618.632935439</v>
      </c>
      <c r="I10" s="183">
        <f>'2.2. Typer (A)'!N47</f>
        <v>1092701.8059692665</v>
      </c>
      <c r="J10" s="72"/>
    </row>
    <row r="11" spans="1:11" s="64" customFormat="1" ht="15" customHeight="1" x14ac:dyDescent="0.2">
      <c r="A11" s="176" t="s">
        <v>222</v>
      </c>
      <c r="B11" s="183"/>
      <c r="C11" s="183"/>
      <c r="D11" s="183"/>
      <c r="E11" s="183">
        <v>1151441.9637176164</v>
      </c>
      <c r="F11" s="183">
        <v>1109052.7207183177</v>
      </c>
      <c r="G11" s="183">
        <f>'2.2. Typer (A)'!L66</f>
        <v>1175474.5339817412</v>
      </c>
      <c r="H11" s="183">
        <f>'2.2. Typer (A)'!M66</f>
        <v>1006210.900484786</v>
      </c>
      <c r="I11" s="183">
        <f>'2.2. Typer (A)'!N66</f>
        <v>984608.9934434609</v>
      </c>
      <c r="J11" s="72"/>
    </row>
    <row r="12" spans="1:11" s="64" customFormat="1" ht="15" customHeight="1" x14ac:dyDescent="0.2">
      <c r="A12" s="176" t="s">
        <v>207</v>
      </c>
      <c r="B12" s="183"/>
      <c r="C12" s="183"/>
      <c r="D12" s="183"/>
      <c r="E12" s="183">
        <v>63645.535990672317</v>
      </c>
      <c r="F12" s="183">
        <v>65200.324422409583</v>
      </c>
      <c r="G12" s="183">
        <f>'2.2. Typer (A)'!L74</f>
        <v>76533.387677678547</v>
      </c>
      <c r="H12" s="183">
        <f>'2.2. Typer (A)'!M74</f>
        <v>74129.156145420042</v>
      </c>
      <c r="I12" s="183">
        <f>'2.2. Typer (A)'!N74</f>
        <v>72808.096596362011</v>
      </c>
      <c r="J12" s="72"/>
    </row>
    <row r="13" spans="1:11" s="66" customFormat="1" ht="15" customHeight="1" x14ac:dyDescent="0.2">
      <c r="A13" s="225" t="s">
        <v>116</v>
      </c>
      <c r="B13" s="226"/>
      <c r="C13" s="226"/>
      <c r="D13" s="226"/>
      <c r="E13" s="227">
        <v>2147156.4208526164</v>
      </c>
      <c r="F13" s="227">
        <v>2147156.4208526164</v>
      </c>
      <c r="G13" s="227">
        <f>SUM(G10:G12)</f>
        <v>2433252.547949729</v>
      </c>
      <c r="H13" s="227">
        <f>SUM(H10:H12)</f>
        <v>2223958.6895656451</v>
      </c>
      <c r="I13" s="227">
        <f>SUM(I10:I12)</f>
        <v>2150118.8960090894</v>
      </c>
      <c r="J13" s="194"/>
    </row>
    <row r="14" spans="1:11" s="64" customFormat="1" ht="15" customHeight="1" x14ac:dyDescent="0.2">
      <c r="A14" s="163"/>
      <c r="B14" s="164"/>
      <c r="C14" s="164"/>
      <c r="D14" s="164"/>
      <c r="E14" s="164"/>
      <c r="F14" s="164"/>
      <c r="G14" s="164"/>
      <c r="H14" s="164"/>
      <c r="I14" s="164"/>
    </row>
    <row r="15" spans="1:11" s="314" customFormat="1" ht="24" customHeight="1" x14ac:dyDescent="0.2">
      <c r="A15" s="400" t="s">
        <v>199</v>
      </c>
      <c r="B15" s="401"/>
      <c r="C15" s="401"/>
      <c r="D15" s="401"/>
      <c r="E15" s="401"/>
      <c r="F15" s="401"/>
      <c r="G15" s="401"/>
      <c r="H15" s="401"/>
      <c r="I15" s="402"/>
    </row>
    <row r="16" spans="1:11" s="67" customFormat="1" ht="15" customHeight="1" x14ac:dyDescent="0.2">
      <c r="A16" s="224" t="s">
        <v>146</v>
      </c>
      <c r="B16" s="221">
        <v>2017</v>
      </c>
      <c r="C16" s="221">
        <v>2018</v>
      </c>
      <c r="D16" s="221">
        <v>2019</v>
      </c>
      <c r="E16" s="221">
        <v>2020</v>
      </c>
      <c r="F16" s="221">
        <v>2021</v>
      </c>
      <c r="G16" s="221" t="s">
        <v>195</v>
      </c>
      <c r="H16" s="221" t="s">
        <v>221</v>
      </c>
      <c r="I16" s="221" t="s">
        <v>66</v>
      </c>
      <c r="J16" s="97"/>
    </row>
    <row r="17" spans="1:11" s="64" customFormat="1" ht="15" customHeight="1" x14ac:dyDescent="0.2">
      <c r="A17" s="176" t="s">
        <v>147</v>
      </c>
      <c r="B17" s="183">
        <v>62584.044424717031</v>
      </c>
      <c r="C17" s="183">
        <v>47225.713567807958</v>
      </c>
      <c r="D17" s="183">
        <v>43371.66325028288</v>
      </c>
      <c r="E17" s="183">
        <v>83910.074560291541</v>
      </c>
      <c r="F17" s="183">
        <f>'2.3 Nettokøb (D)'!F47</f>
        <v>74232.832907254182</v>
      </c>
      <c r="G17" s="183">
        <f>'2.3 Nettokøb (D)'!G47</f>
        <v>9654.999918757152</v>
      </c>
      <c r="H17" s="183">
        <f>'2.3 Nettokøb (D)'!H47</f>
        <v>17043.171701484163</v>
      </c>
      <c r="I17" s="183">
        <f>'2.3 Nettokøb (D)'!I47</f>
        <v>26698.171620241308</v>
      </c>
      <c r="J17" s="72"/>
    </row>
    <row r="18" spans="1:11" s="64" customFormat="1" ht="15" customHeight="1" x14ac:dyDescent="0.2">
      <c r="A18" s="176" t="s">
        <v>222</v>
      </c>
      <c r="B18" s="183">
        <v>408.74873186999997</v>
      </c>
      <c r="C18" s="183">
        <v>988.17295336999996</v>
      </c>
      <c r="D18" s="183">
        <v>-32706.4002361698</v>
      </c>
      <c r="E18" s="183">
        <v>-21738.46808560592</v>
      </c>
      <c r="F18" s="183">
        <v>-32292.073712874866</v>
      </c>
      <c r="G18" s="183">
        <v>-137219.8117181166</v>
      </c>
      <c r="H18" s="183">
        <v>5251.3148391038167</v>
      </c>
      <c r="I18" s="183">
        <v>-131968.49687901279</v>
      </c>
      <c r="J18" s="72"/>
    </row>
    <row r="19" spans="1:11" s="64" customFormat="1" ht="15" customHeight="1" x14ac:dyDescent="0.2">
      <c r="A19" s="176" t="s">
        <v>207</v>
      </c>
      <c r="B19" s="183">
        <v>326.6118115825073</v>
      </c>
      <c r="C19" s="183">
        <v>31.617788740854806</v>
      </c>
      <c r="D19" s="183">
        <v>3441.7586376073518</v>
      </c>
      <c r="E19" s="183">
        <v>-1370.4675770171016</v>
      </c>
      <c r="F19" s="183">
        <v>1631.376061145314</v>
      </c>
      <c r="G19" s="184">
        <v>-194.72880829036305</v>
      </c>
      <c r="H19" s="183">
        <v>660.05667421126975</v>
      </c>
      <c r="I19" s="183">
        <v>465.32786592090656</v>
      </c>
      <c r="J19" s="72"/>
    </row>
    <row r="20" spans="1:11" s="66" customFormat="1" ht="15" customHeight="1" x14ac:dyDescent="0.2">
      <c r="A20" s="225" t="s">
        <v>116</v>
      </c>
      <c r="B20" s="226">
        <v>63319.40496816954</v>
      </c>
      <c r="C20" s="227">
        <v>48245.504309918811</v>
      </c>
      <c r="D20" s="227">
        <v>14107.021651720432</v>
      </c>
      <c r="E20" s="227">
        <v>60801.138897668519</v>
      </c>
      <c r="F20" s="226">
        <f>SUM(F17:F19)</f>
        <v>43572.135255524627</v>
      </c>
      <c r="G20" s="226">
        <f>SUM(G17:G19)</f>
        <v>-127759.54060764982</v>
      </c>
      <c r="H20" s="226">
        <f>SUM(H17:H19)</f>
        <v>22954.543214799251</v>
      </c>
      <c r="I20" s="226">
        <f>SUM(I17:I19)</f>
        <v>-104804.99739285058</v>
      </c>
      <c r="J20" s="194"/>
    </row>
    <row r="21" spans="1:11" s="64" customFormat="1" ht="15" customHeight="1" x14ac:dyDescent="0.2">
      <c r="A21" s="163"/>
      <c r="B21" s="163"/>
      <c r="C21" s="163"/>
      <c r="D21" s="164"/>
      <c r="E21" s="164"/>
      <c r="F21" s="164"/>
      <c r="G21" s="164"/>
      <c r="H21" s="163"/>
      <c r="I21" s="163"/>
    </row>
    <row r="22" spans="1:11" s="314" customFormat="1" ht="24" customHeight="1" x14ac:dyDescent="0.2">
      <c r="A22" s="400" t="s">
        <v>200</v>
      </c>
      <c r="B22" s="401"/>
      <c r="C22" s="401"/>
      <c r="D22" s="401"/>
      <c r="E22" s="401"/>
      <c r="F22" s="401"/>
      <c r="G22" s="401"/>
      <c r="H22" s="401"/>
      <c r="I22" s="402"/>
    </row>
    <row r="23" spans="1:11" s="67" customFormat="1" ht="15" customHeight="1" x14ac:dyDescent="0.2">
      <c r="A23" s="224" t="s">
        <v>146</v>
      </c>
      <c r="B23" s="221"/>
      <c r="C23" s="221"/>
      <c r="D23" s="221">
        <v>2019</v>
      </c>
      <c r="E23" s="221">
        <v>2020</v>
      </c>
      <c r="F23" s="221">
        <v>2021</v>
      </c>
      <c r="G23" s="221" t="s">
        <v>195</v>
      </c>
      <c r="H23" s="221" t="s">
        <v>221</v>
      </c>
      <c r="I23" s="221" t="s">
        <v>66</v>
      </c>
      <c r="J23" s="97"/>
    </row>
    <row r="24" spans="1:11" s="64" customFormat="1" ht="15" customHeight="1" x14ac:dyDescent="0.2">
      <c r="A24" s="176" t="s">
        <v>147</v>
      </c>
      <c r="B24" s="183"/>
      <c r="C24" s="183"/>
      <c r="D24" s="183">
        <v>40171.491307790777</v>
      </c>
      <c r="E24" s="183">
        <v>74497.841146661376</v>
      </c>
      <c r="F24" s="183">
        <f>'2.3 Nettokøb (D)'!L47</f>
        <v>65154.433935207744</v>
      </c>
      <c r="G24" s="183">
        <f>'2.3 Nettokøb (D)'!M47</f>
        <v>8182.7145165436259</v>
      </c>
      <c r="H24" s="183">
        <f>'2.3 Nettokøb (D)'!N47</f>
        <v>16782.410900473318</v>
      </c>
      <c r="I24" s="183">
        <f>'2.3 Nettokøb (D)'!O47</f>
        <v>24965.125718016945</v>
      </c>
      <c r="J24" s="72"/>
    </row>
    <row r="25" spans="1:11" s="64" customFormat="1" ht="15" customHeight="1" x14ac:dyDescent="0.2">
      <c r="A25" s="176" t="s">
        <v>222</v>
      </c>
      <c r="B25" s="183"/>
      <c r="C25" s="183"/>
      <c r="D25" s="183">
        <v>-10585.865820445719</v>
      </c>
      <c r="E25" s="183">
        <v>-53553.809357157246</v>
      </c>
      <c r="F25" s="183">
        <v>-30904.131019311229</v>
      </c>
      <c r="G25" s="183">
        <v>-137686.56903656852</v>
      </c>
      <c r="H25" s="183">
        <v>3091.0092691452501</v>
      </c>
      <c r="I25" s="183">
        <v>-134595.55976742326</v>
      </c>
      <c r="J25" s="72"/>
    </row>
    <row r="26" spans="1:11" s="64" customFormat="1" ht="15" customHeight="1" x14ac:dyDescent="0.2">
      <c r="A26" s="176" t="s">
        <v>207</v>
      </c>
      <c r="B26" s="183"/>
      <c r="C26" s="183"/>
      <c r="D26" s="183">
        <v>764.5871536838099</v>
      </c>
      <c r="E26" s="183">
        <v>-492.84448543213921</v>
      </c>
      <c r="F26" s="183">
        <v>1442.2505567288417</v>
      </c>
      <c r="G26" s="183">
        <v>-74.970705858721118</v>
      </c>
      <c r="H26" s="183">
        <v>659.83762833979517</v>
      </c>
      <c r="I26" s="183">
        <v>616.7900133495466</v>
      </c>
      <c r="J26" s="72"/>
    </row>
    <row r="27" spans="1:11" s="66" customFormat="1" ht="15" customHeight="1" x14ac:dyDescent="0.2">
      <c r="A27" s="225" t="s">
        <v>116</v>
      </c>
      <c r="B27" s="226"/>
      <c r="C27" s="226"/>
      <c r="D27" s="227">
        <v>30350.212641028869</v>
      </c>
      <c r="E27" s="227">
        <v>20451.187304071991</v>
      </c>
      <c r="F27" s="226">
        <f>SUM(F24:F26)</f>
        <v>35692.553472625354</v>
      </c>
      <c r="G27" s="226">
        <f>SUM(G24:G26)</f>
        <v>-129578.82522588361</v>
      </c>
      <c r="H27" s="226">
        <f>SUM(H24:H26)</f>
        <v>20533.257797958366</v>
      </c>
      <c r="I27" s="226">
        <f>SUM(I24:I26)</f>
        <v>-109013.64403605676</v>
      </c>
      <c r="J27" s="194"/>
    </row>
    <row r="28" spans="1:11" s="64" customFormat="1" ht="15" customHeight="1" x14ac:dyDescent="0.2">
      <c r="A28" s="165"/>
      <c r="B28" s="166"/>
      <c r="C28" s="166"/>
      <c r="D28" s="166"/>
      <c r="E28" s="167"/>
      <c r="F28" s="167"/>
      <c r="G28" s="167"/>
      <c r="H28" s="167"/>
      <c r="I28" s="163"/>
      <c r="J28" s="74"/>
      <c r="K28" s="74"/>
    </row>
    <row r="29" spans="1:11" s="314" customFormat="1" ht="24" customHeight="1" x14ac:dyDescent="0.2">
      <c r="A29" s="400" t="s">
        <v>201</v>
      </c>
      <c r="B29" s="401"/>
      <c r="C29" s="401"/>
      <c r="D29" s="401"/>
      <c r="E29" s="401"/>
      <c r="F29" s="401"/>
      <c r="G29" s="401"/>
      <c r="H29" s="401"/>
      <c r="I29" s="402"/>
    </row>
    <row r="30" spans="1:11" s="67" customFormat="1" ht="15" customHeight="1" x14ac:dyDescent="0.2">
      <c r="A30" s="224"/>
      <c r="B30" s="221">
        <v>2016</v>
      </c>
      <c r="C30" s="221">
        <v>2017</v>
      </c>
      <c r="D30" s="221">
        <v>2018</v>
      </c>
      <c r="E30" s="221">
        <v>2019</v>
      </c>
      <c r="F30" s="221">
        <v>2020</v>
      </c>
      <c r="G30" s="221">
        <v>2021</v>
      </c>
      <c r="H30" s="221" t="s">
        <v>195</v>
      </c>
      <c r="I30" s="221" t="s">
        <v>221</v>
      </c>
      <c r="J30" s="97"/>
    </row>
    <row r="31" spans="1:11" s="64" customFormat="1" ht="15" customHeight="1" x14ac:dyDescent="0.2">
      <c r="A31" s="176" t="s">
        <v>147</v>
      </c>
      <c r="B31" s="183">
        <v>579</v>
      </c>
      <c r="C31" s="183">
        <v>794</v>
      </c>
      <c r="D31" s="183">
        <v>818</v>
      </c>
      <c r="E31" s="183">
        <v>848</v>
      </c>
      <c r="F31" s="183">
        <v>879</v>
      </c>
      <c r="G31" s="183">
        <v>929</v>
      </c>
      <c r="H31" s="183">
        <f>'1.3.Antal (D)'!G46</f>
        <v>918</v>
      </c>
      <c r="I31" s="183">
        <f>'1.3.Antal (D)'!H46</f>
        <v>922</v>
      </c>
      <c r="J31" s="229"/>
      <c r="K31" s="74"/>
    </row>
    <row r="32" spans="1:11" s="64" customFormat="1" ht="15" customHeight="1" x14ac:dyDescent="0.2">
      <c r="A32" s="176" t="s">
        <v>222</v>
      </c>
      <c r="B32" s="183">
        <v>357</v>
      </c>
      <c r="C32" s="183">
        <v>357</v>
      </c>
      <c r="D32" s="183">
        <v>361</v>
      </c>
      <c r="E32" s="183">
        <v>360</v>
      </c>
      <c r="F32" s="183">
        <v>368</v>
      </c>
      <c r="G32" s="183">
        <v>375</v>
      </c>
      <c r="H32" s="183">
        <v>375</v>
      </c>
      <c r="I32" s="183">
        <v>376</v>
      </c>
      <c r="J32" s="229"/>
      <c r="K32" s="88"/>
    </row>
    <row r="33" spans="1:11" s="64" customFormat="1" ht="15" customHeight="1" x14ac:dyDescent="0.2">
      <c r="A33" s="176" t="s">
        <v>207</v>
      </c>
      <c r="B33" s="183">
        <v>144</v>
      </c>
      <c r="C33" s="183">
        <v>141</v>
      </c>
      <c r="D33" s="183">
        <v>141</v>
      </c>
      <c r="E33" s="183">
        <v>140</v>
      </c>
      <c r="F33" s="183">
        <v>143</v>
      </c>
      <c r="G33" s="183">
        <v>141</v>
      </c>
      <c r="H33" s="183">
        <v>141</v>
      </c>
      <c r="I33" s="183">
        <v>140</v>
      </c>
      <c r="J33" s="229"/>
      <c r="K33" s="74"/>
    </row>
    <row r="34" spans="1:11" s="66" customFormat="1" ht="15" customHeight="1" x14ac:dyDescent="0.2">
      <c r="A34" s="225" t="s">
        <v>116</v>
      </c>
      <c r="B34" s="226">
        <v>1080</v>
      </c>
      <c r="C34" s="226">
        <v>1287</v>
      </c>
      <c r="D34" s="226">
        <v>1320</v>
      </c>
      <c r="E34" s="226">
        <v>1348</v>
      </c>
      <c r="F34" s="226">
        <v>1385</v>
      </c>
      <c r="G34" s="227">
        <v>1445</v>
      </c>
      <c r="H34" s="226">
        <f>SUM(H31:H33)</f>
        <v>1434</v>
      </c>
      <c r="I34" s="226">
        <f>SUM(I31:I33)</f>
        <v>1438</v>
      </c>
      <c r="J34" s="194"/>
    </row>
    <row r="35" spans="1:11" s="64" customFormat="1" ht="15" customHeight="1" x14ac:dyDescent="0.2">
      <c r="A35" s="163"/>
      <c r="B35" s="163"/>
      <c r="C35" s="164"/>
      <c r="D35" s="164"/>
      <c r="E35" s="164"/>
      <c r="F35" s="164"/>
      <c r="G35" s="164"/>
      <c r="H35" s="164"/>
      <c r="I35" s="163"/>
      <c r="J35" s="74"/>
      <c r="K35" s="74"/>
    </row>
    <row r="36" spans="1:11" s="314" customFormat="1" ht="24" customHeight="1" x14ac:dyDescent="0.2">
      <c r="A36" s="400" t="s">
        <v>187</v>
      </c>
      <c r="B36" s="401"/>
      <c r="C36" s="401"/>
      <c r="D36" s="401"/>
      <c r="E36" s="401"/>
      <c r="F36" s="401"/>
      <c r="G36" s="401"/>
      <c r="H36" s="401"/>
      <c r="I36" s="402"/>
    </row>
    <row r="37" spans="1:11" s="67" customFormat="1" ht="15" customHeight="1" x14ac:dyDescent="0.2">
      <c r="A37" s="224" t="s">
        <v>146</v>
      </c>
      <c r="B37" s="221">
        <v>2016</v>
      </c>
      <c r="C37" s="221">
        <v>2017</v>
      </c>
      <c r="D37" s="221">
        <v>2018</v>
      </c>
      <c r="E37" s="221">
        <v>2019</v>
      </c>
      <c r="F37" s="221">
        <v>2020</v>
      </c>
      <c r="G37" s="221">
        <v>2021</v>
      </c>
      <c r="H37" s="221" t="s">
        <v>195</v>
      </c>
      <c r="I37" s="221" t="s">
        <v>221</v>
      </c>
      <c r="J37" s="97"/>
    </row>
    <row r="38" spans="1:11" s="64" customFormat="1" ht="15" customHeight="1" x14ac:dyDescent="0.2">
      <c r="A38" s="230" t="s">
        <v>148</v>
      </c>
      <c r="B38" s="183">
        <v>871784.85622108425</v>
      </c>
      <c r="C38" s="183">
        <v>960859.02534518018</v>
      </c>
      <c r="D38" s="183">
        <v>932622.08767209249</v>
      </c>
      <c r="E38" s="183">
        <v>1077133.0023113035</v>
      </c>
      <c r="F38" s="183">
        <v>1166460.0028526098</v>
      </c>
      <c r="G38" s="183">
        <v>1382524.1252080975</v>
      </c>
      <c r="H38" s="183">
        <f>H39+H40</f>
        <v>1337464.2598590923</v>
      </c>
      <c r="I38" s="183">
        <f>I39+I40</f>
        <v>1280579.068529655</v>
      </c>
      <c r="J38" s="72"/>
    </row>
    <row r="39" spans="1:11" s="64" customFormat="1" ht="15" customHeight="1" x14ac:dyDescent="0.2">
      <c r="A39" s="176" t="s">
        <v>149</v>
      </c>
      <c r="B39" s="183">
        <v>871180.49848081428</v>
      </c>
      <c r="C39" s="183">
        <v>948380.01786530949</v>
      </c>
      <c r="D39" s="183">
        <v>911641.59676736931</v>
      </c>
      <c r="E39" s="183">
        <v>1042946.5567230835</v>
      </c>
      <c r="F39" s="183">
        <v>1124538.6899375399</v>
      </c>
      <c r="G39" s="183">
        <v>1231571.5626408374</v>
      </c>
      <c r="H39" s="183">
        <v>1191597.2436628023</v>
      </c>
      <c r="I39" s="183">
        <v>1139350.1579593851</v>
      </c>
      <c r="J39" s="72"/>
      <c r="K39" s="89"/>
    </row>
    <row r="40" spans="1:11" s="64" customFormat="1" ht="15" customHeight="1" x14ac:dyDescent="0.2">
      <c r="A40" s="176" t="s">
        <v>150</v>
      </c>
      <c r="B40" s="183">
        <v>604.35774027000002</v>
      </c>
      <c r="C40" s="183">
        <v>12479.007479870741</v>
      </c>
      <c r="D40" s="183">
        <v>20980.490904723178</v>
      </c>
      <c r="E40" s="183">
        <v>34186.445588219998</v>
      </c>
      <c r="F40" s="183">
        <v>41921.312915069997</v>
      </c>
      <c r="G40" s="183">
        <v>150952.56256726</v>
      </c>
      <c r="H40" s="183">
        <v>145867.01619629</v>
      </c>
      <c r="I40" s="183">
        <v>141228.91057027</v>
      </c>
      <c r="J40" s="72"/>
    </row>
    <row r="41" spans="1:11" s="64" customFormat="1" ht="15" customHeight="1" x14ac:dyDescent="0.2">
      <c r="A41" s="230" t="s">
        <v>151</v>
      </c>
      <c r="B41" s="183">
        <v>1176384.1637142173</v>
      </c>
      <c r="C41" s="183">
        <v>1274980.8486071881</v>
      </c>
      <c r="D41" s="183">
        <v>1109314.4380740118</v>
      </c>
      <c r="E41" s="183">
        <v>1286858.8982569629</v>
      </c>
      <c r="F41" s="183">
        <v>1284059.4971774668</v>
      </c>
      <c r="G41" s="183">
        <v>1346515.680020513</v>
      </c>
      <c r="H41" s="183">
        <f>H42+H43</f>
        <v>1169130.5874852904</v>
      </c>
      <c r="I41" s="183">
        <f>I42+I43</f>
        <v>1145007.183446394</v>
      </c>
      <c r="J41" s="72"/>
    </row>
    <row r="42" spans="1:11" s="64" customFormat="1" ht="15" customHeight="1" x14ac:dyDescent="0.2">
      <c r="A42" s="176" t="s">
        <v>152</v>
      </c>
      <c r="B42" s="183">
        <v>1176148.9234072173</v>
      </c>
      <c r="C42" s="183">
        <v>1274868.947058188</v>
      </c>
      <c r="D42" s="183">
        <v>1107158.7030898919</v>
      </c>
      <c r="E42" s="183">
        <v>1281503.0850328929</v>
      </c>
      <c r="F42" s="183">
        <v>1276797.5925946468</v>
      </c>
      <c r="G42" s="183">
        <v>1335339.1696674863</v>
      </c>
      <c r="H42" s="183">
        <v>1157881.7428952698</v>
      </c>
      <c r="I42" s="183">
        <v>1133664.4074031329</v>
      </c>
      <c r="J42" s="72"/>
      <c r="K42" s="65"/>
    </row>
    <row r="43" spans="1:11" s="64" customFormat="1" ht="15" customHeight="1" x14ac:dyDescent="0.2">
      <c r="A43" s="176" t="s">
        <v>153</v>
      </c>
      <c r="B43" s="183">
        <v>235.240307</v>
      </c>
      <c r="C43" s="183">
        <v>111.901549</v>
      </c>
      <c r="D43" s="183">
        <v>2155.7349841199998</v>
      </c>
      <c r="E43" s="183">
        <v>5355.8132240699997</v>
      </c>
      <c r="F43" s="183">
        <v>7261.9045828199996</v>
      </c>
      <c r="G43" s="183">
        <v>11176.510353026597</v>
      </c>
      <c r="H43" s="183">
        <v>11248.844590020586</v>
      </c>
      <c r="I43" s="183">
        <v>11342.776043261281</v>
      </c>
      <c r="J43" s="72"/>
    </row>
    <row r="44" spans="1:11" s="66" customFormat="1" ht="15" customHeight="1" x14ac:dyDescent="0.2">
      <c r="A44" s="225" t="s">
        <v>116</v>
      </c>
      <c r="B44" s="226">
        <v>2048169.0199353015</v>
      </c>
      <c r="C44" s="226">
        <v>2235839.8739523683</v>
      </c>
      <c r="D44" s="227">
        <v>2041936.5257461043</v>
      </c>
      <c r="E44" s="227">
        <v>2363991.9005682664</v>
      </c>
      <c r="F44" s="227">
        <v>2450519.5000300766</v>
      </c>
      <c r="G44" s="227">
        <v>2729039.8052286105</v>
      </c>
      <c r="H44" s="227">
        <f>H38+H41</f>
        <v>2506594.8473443827</v>
      </c>
      <c r="I44" s="227">
        <f>I38+I41</f>
        <v>2425586.251976049</v>
      </c>
      <c r="J44" s="194"/>
    </row>
    <row r="45" spans="1:11" s="90" customFormat="1" ht="15" customHeight="1" thickBot="1" x14ac:dyDescent="0.25">
      <c r="A45" s="117"/>
      <c r="B45" s="117"/>
      <c r="C45" s="118"/>
      <c r="D45" s="117"/>
      <c r="E45" s="117"/>
      <c r="F45" s="117"/>
      <c r="G45" s="117"/>
      <c r="H45" s="117"/>
      <c r="I45" s="117"/>
      <c r="K45" s="91"/>
    </row>
    <row r="46" spans="1:11" s="32" customFormat="1" ht="15" customHeight="1" x14ac:dyDescent="0.2">
      <c r="A46" s="398" t="s">
        <v>160</v>
      </c>
      <c r="B46" s="398"/>
      <c r="C46" s="398"/>
      <c r="D46" s="398"/>
      <c r="E46" s="398"/>
      <c r="F46" s="398"/>
      <c r="G46" s="398"/>
      <c r="H46" s="398"/>
      <c r="I46" s="399"/>
    </row>
    <row r="47" spans="1:11" hidden="1" x14ac:dyDescent="0.2">
      <c r="G47" s="169"/>
      <c r="H47" s="169"/>
    </row>
  </sheetData>
  <mergeCells count="7">
    <mergeCell ref="A46:I46"/>
    <mergeCell ref="A1:I1"/>
    <mergeCell ref="A22:I22"/>
    <mergeCell ref="A8:I8"/>
    <mergeCell ref="A29:I29"/>
    <mergeCell ref="A15:I15"/>
    <mergeCell ref="A36:I36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>
    <tabColor theme="7" tint="-0.499984740745262"/>
  </sheetPr>
  <dimension ref="A1:KO173"/>
  <sheetViews>
    <sheetView zoomScaleNormal="100" workbookViewId="0">
      <pane xSplit="1" topLeftCell="IW1" activePane="topRight" state="frozen"/>
      <selection pane="topRight"/>
    </sheetView>
  </sheetViews>
  <sheetFormatPr defaultColWidth="0" defaultRowHeight="16.5" zeroHeight="1" x14ac:dyDescent="0.3"/>
  <cols>
    <col min="1" max="1" width="43.7109375" style="70" customWidth="1"/>
    <col min="2" max="245" width="13.7109375" style="70" customWidth="1"/>
    <col min="246" max="253" width="13.7109375" style="71" customWidth="1"/>
    <col min="254" max="258" width="13.7109375" style="70" customWidth="1"/>
    <col min="259" max="268" width="13.7109375" style="71" customWidth="1"/>
    <col min="269" max="269" width="4.7109375" style="20" customWidth="1"/>
    <col min="270" max="301" width="0" style="20" hidden="1" customWidth="1"/>
    <col min="302" max="16384" width="9.28515625" style="21" hidden="1"/>
  </cols>
  <sheetData>
    <row r="1" spans="1:301" ht="24" customHeight="1" x14ac:dyDescent="0.25">
      <c r="A1" s="309" t="s">
        <v>196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  <c r="BL1" s="316"/>
      <c r="BM1" s="316"/>
      <c r="BN1" s="316"/>
      <c r="BO1" s="316"/>
      <c r="BP1" s="316"/>
      <c r="BQ1" s="316"/>
      <c r="BR1" s="316"/>
      <c r="BS1" s="316"/>
      <c r="BT1" s="316"/>
      <c r="BU1" s="316"/>
      <c r="BV1" s="316"/>
      <c r="BW1" s="316"/>
      <c r="BX1" s="316"/>
      <c r="BY1" s="316"/>
      <c r="BZ1" s="316"/>
      <c r="CA1" s="316"/>
      <c r="CB1" s="316"/>
      <c r="CC1" s="316"/>
      <c r="CD1" s="316"/>
      <c r="CE1" s="316"/>
      <c r="CF1" s="316"/>
      <c r="CG1" s="316"/>
      <c r="CH1" s="316"/>
      <c r="CI1" s="316"/>
      <c r="CJ1" s="316"/>
      <c r="CK1" s="316"/>
      <c r="CL1" s="316"/>
      <c r="CM1" s="316"/>
      <c r="CN1" s="316"/>
      <c r="CO1" s="316"/>
      <c r="CP1" s="316"/>
      <c r="CQ1" s="316"/>
      <c r="CR1" s="316"/>
      <c r="CS1" s="316"/>
      <c r="CT1" s="316"/>
      <c r="CU1" s="316"/>
      <c r="CV1" s="316"/>
      <c r="CW1" s="316"/>
      <c r="CX1" s="316"/>
      <c r="CY1" s="316"/>
      <c r="CZ1" s="316"/>
      <c r="DA1" s="316"/>
      <c r="DB1" s="316"/>
      <c r="DC1" s="316"/>
      <c r="DD1" s="316"/>
      <c r="DE1" s="316"/>
      <c r="DF1" s="316"/>
      <c r="DG1" s="316"/>
      <c r="DH1" s="316"/>
      <c r="DI1" s="316"/>
      <c r="DJ1" s="316"/>
      <c r="DK1" s="316"/>
      <c r="DL1" s="316"/>
      <c r="DM1" s="316"/>
      <c r="DN1" s="316"/>
      <c r="DO1" s="316"/>
      <c r="DP1" s="316"/>
      <c r="DQ1" s="316"/>
      <c r="DR1" s="316"/>
      <c r="DS1" s="316"/>
      <c r="DT1" s="316"/>
      <c r="DU1" s="316"/>
      <c r="DV1" s="316"/>
      <c r="DW1" s="316"/>
      <c r="DX1" s="316"/>
      <c r="DY1" s="316"/>
      <c r="DZ1" s="316"/>
      <c r="EA1" s="316"/>
      <c r="EB1" s="316"/>
      <c r="EC1" s="316"/>
      <c r="ED1" s="316"/>
      <c r="EE1" s="316"/>
      <c r="EF1" s="316"/>
      <c r="EG1" s="316"/>
      <c r="EH1" s="316"/>
      <c r="EI1" s="316"/>
      <c r="EJ1" s="316"/>
      <c r="EK1" s="316"/>
      <c r="EL1" s="316"/>
      <c r="EM1" s="316"/>
      <c r="EN1" s="316"/>
      <c r="EO1" s="316"/>
      <c r="EP1" s="316"/>
      <c r="EQ1" s="316"/>
      <c r="ER1" s="316"/>
      <c r="ES1" s="316"/>
      <c r="ET1" s="316"/>
      <c r="EU1" s="316"/>
      <c r="EV1" s="316"/>
      <c r="EW1" s="316"/>
      <c r="EX1" s="316"/>
      <c r="EY1" s="316"/>
      <c r="EZ1" s="316"/>
      <c r="FA1" s="316"/>
      <c r="FB1" s="316"/>
      <c r="FC1" s="316"/>
      <c r="FD1" s="316"/>
      <c r="FE1" s="316"/>
      <c r="FF1" s="316"/>
      <c r="FG1" s="316"/>
      <c r="FH1" s="316"/>
      <c r="FI1" s="316"/>
      <c r="FJ1" s="316"/>
      <c r="FK1" s="316"/>
      <c r="FL1" s="316"/>
      <c r="FM1" s="316"/>
      <c r="FN1" s="316"/>
      <c r="FO1" s="316"/>
      <c r="FP1" s="316"/>
      <c r="FQ1" s="316"/>
      <c r="FR1" s="316"/>
      <c r="FS1" s="316"/>
      <c r="FT1" s="316"/>
      <c r="FU1" s="316"/>
      <c r="FV1" s="316"/>
      <c r="FW1" s="316"/>
      <c r="FX1" s="316"/>
      <c r="FY1" s="316"/>
      <c r="FZ1" s="316"/>
      <c r="GA1" s="316"/>
      <c r="GB1" s="316"/>
      <c r="GC1" s="316"/>
      <c r="GD1" s="316"/>
      <c r="GE1" s="316"/>
      <c r="GF1" s="316"/>
      <c r="GG1" s="316"/>
      <c r="GH1" s="316"/>
      <c r="GI1" s="316"/>
      <c r="GJ1" s="316"/>
      <c r="GK1" s="316"/>
      <c r="GL1" s="316"/>
      <c r="GM1" s="316"/>
      <c r="GN1" s="316"/>
      <c r="GO1" s="316"/>
      <c r="GP1" s="316"/>
      <c r="GQ1" s="316"/>
      <c r="GR1" s="316"/>
      <c r="GS1" s="316"/>
      <c r="GT1" s="316"/>
      <c r="GU1" s="316"/>
      <c r="GV1" s="316"/>
      <c r="GW1" s="316"/>
      <c r="GX1" s="316"/>
      <c r="GY1" s="316"/>
      <c r="GZ1" s="316"/>
      <c r="HA1" s="316"/>
      <c r="HB1" s="316"/>
      <c r="HC1" s="316"/>
      <c r="HD1" s="316"/>
      <c r="HE1" s="316"/>
      <c r="HF1" s="316"/>
      <c r="HG1" s="316"/>
      <c r="HH1" s="316"/>
      <c r="HI1" s="316"/>
      <c r="HJ1" s="316"/>
      <c r="HK1" s="316"/>
      <c r="HL1" s="316"/>
      <c r="HM1" s="316"/>
      <c r="HN1" s="316"/>
      <c r="HO1" s="316"/>
      <c r="HP1" s="316"/>
      <c r="HQ1" s="316"/>
      <c r="HR1" s="316"/>
      <c r="HS1" s="316"/>
      <c r="HT1" s="316"/>
      <c r="HU1" s="316"/>
      <c r="HV1" s="316"/>
      <c r="HW1" s="316"/>
      <c r="HX1" s="316"/>
      <c r="HY1" s="316"/>
      <c r="HZ1" s="316"/>
      <c r="IA1" s="316"/>
      <c r="IB1" s="316"/>
      <c r="IC1" s="316"/>
      <c r="ID1" s="316"/>
      <c r="IE1" s="316"/>
      <c r="IF1" s="316"/>
      <c r="IG1" s="316"/>
      <c r="IH1" s="316"/>
      <c r="II1" s="316"/>
      <c r="IJ1" s="316"/>
      <c r="IK1" s="316"/>
      <c r="IL1" s="316"/>
      <c r="IM1" s="316"/>
      <c r="IN1" s="316"/>
      <c r="IO1" s="316"/>
      <c r="IP1" s="316"/>
      <c r="IQ1" s="316"/>
      <c r="IR1" s="316"/>
      <c r="IS1" s="316"/>
      <c r="IT1" s="316"/>
      <c r="IU1" s="316"/>
      <c r="IV1" s="316"/>
      <c r="IW1" s="316"/>
      <c r="IX1" s="316"/>
      <c r="IY1" s="316"/>
      <c r="IZ1" s="316"/>
      <c r="JA1" s="316"/>
      <c r="JB1" s="316"/>
      <c r="JC1" s="316"/>
      <c r="JD1" s="316"/>
      <c r="JE1" s="316"/>
      <c r="JF1" s="316"/>
      <c r="JG1" s="316"/>
      <c r="JH1" s="316"/>
    </row>
    <row r="2" spans="1:301" s="93" customFormat="1" ht="15" customHeight="1" x14ac:dyDescent="0.25">
      <c r="A2" s="231"/>
      <c r="B2" s="232">
        <v>36495</v>
      </c>
      <c r="C2" s="232">
        <v>36526</v>
      </c>
      <c r="D2" s="232">
        <v>36557</v>
      </c>
      <c r="E2" s="232">
        <v>36586</v>
      </c>
      <c r="F2" s="232">
        <v>36617</v>
      </c>
      <c r="G2" s="232">
        <v>36647</v>
      </c>
      <c r="H2" s="232">
        <v>36678</v>
      </c>
      <c r="I2" s="232">
        <v>36708</v>
      </c>
      <c r="J2" s="232">
        <v>36739</v>
      </c>
      <c r="K2" s="232">
        <v>36770</v>
      </c>
      <c r="L2" s="232">
        <v>36800</v>
      </c>
      <c r="M2" s="232">
        <v>36831</v>
      </c>
      <c r="N2" s="232">
        <v>36861</v>
      </c>
      <c r="O2" s="232">
        <v>36892</v>
      </c>
      <c r="P2" s="232">
        <v>36923</v>
      </c>
      <c r="Q2" s="232">
        <v>36951</v>
      </c>
      <c r="R2" s="232">
        <v>36982</v>
      </c>
      <c r="S2" s="232">
        <v>37012</v>
      </c>
      <c r="T2" s="232">
        <v>37043</v>
      </c>
      <c r="U2" s="232">
        <v>37073</v>
      </c>
      <c r="V2" s="232">
        <v>37104</v>
      </c>
      <c r="W2" s="232">
        <v>37135</v>
      </c>
      <c r="X2" s="232">
        <v>37165</v>
      </c>
      <c r="Y2" s="232">
        <v>37196</v>
      </c>
      <c r="Z2" s="232">
        <v>37226</v>
      </c>
      <c r="AA2" s="232">
        <v>37257</v>
      </c>
      <c r="AB2" s="232">
        <v>37288</v>
      </c>
      <c r="AC2" s="232">
        <v>37316</v>
      </c>
      <c r="AD2" s="232">
        <v>37347</v>
      </c>
      <c r="AE2" s="232">
        <v>37377</v>
      </c>
      <c r="AF2" s="232">
        <v>37408</v>
      </c>
      <c r="AG2" s="232">
        <v>37438</v>
      </c>
      <c r="AH2" s="232">
        <v>37469</v>
      </c>
      <c r="AI2" s="232">
        <v>37500</v>
      </c>
      <c r="AJ2" s="232">
        <v>37530</v>
      </c>
      <c r="AK2" s="232">
        <v>37561</v>
      </c>
      <c r="AL2" s="232">
        <v>37591</v>
      </c>
      <c r="AM2" s="232">
        <v>37622</v>
      </c>
      <c r="AN2" s="232">
        <v>37653</v>
      </c>
      <c r="AO2" s="232">
        <v>37681</v>
      </c>
      <c r="AP2" s="232">
        <v>37712</v>
      </c>
      <c r="AQ2" s="232">
        <v>37742</v>
      </c>
      <c r="AR2" s="232">
        <v>37773</v>
      </c>
      <c r="AS2" s="232">
        <v>37803</v>
      </c>
      <c r="AT2" s="232">
        <v>37834</v>
      </c>
      <c r="AU2" s="232">
        <v>37865</v>
      </c>
      <c r="AV2" s="232">
        <v>37895</v>
      </c>
      <c r="AW2" s="232">
        <v>37926</v>
      </c>
      <c r="AX2" s="232">
        <v>37956</v>
      </c>
      <c r="AY2" s="232">
        <v>37987</v>
      </c>
      <c r="AZ2" s="232">
        <v>38018</v>
      </c>
      <c r="BA2" s="232">
        <v>38047</v>
      </c>
      <c r="BB2" s="232">
        <v>38078</v>
      </c>
      <c r="BC2" s="232">
        <v>38108</v>
      </c>
      <c r="BD2" s="232">
        <v>38139</v>
      </c>
      <c r="BE2" s="232">
        <v>38169</v>
      </c>
      <c r="BF2" s="232">
        <v>38200</v>
      </c>
      <c r="BG2" s="232">
        <v>38231</v>
      </c>
      <c r="BH2" s="232">
        <v>38261</v>
      </c>
      <c r="BI2" s="232">
        <v>38292</v>
      </c>
      <c r="BJ2" s="232">
        <v>38322</v>
      </c>
      <c r="BK2" s="232">
        <v>38353</v>
      </c>
      <c r="BL2" s="232">
        <v>38384</v>
      </c>
      <c r="BM2" s="232">
        <v>38412</v>
      </c>
      <c r="BN2" s="232">
        <v>38443</v>
      </c>
      <c r="BO2" s="232">
        <v>38473</v>
      </c>
      <c r="BP2" s="232">
        <v>38504</v>
      </c>
      <c r="BQ2" s="232">
        <v>38534</v>
      </c>
      <c r="BR2" s="232">
        <v>38565</v>
      </c>
      <c r="BS2" s="232">
        <v>38596</v>
      </c>
      <c r="BT2" s="232">
        <v>38626</v>
      </c>
      <c r="BU2" s="232">
        <v>38657</v>
      </c>
      <c r="BV2" s="232">
        <v>38687</v>
      </c>
      <c r="BW2" s="232">
        <v>38718</v>
      </c>
      <c r="BX2" s="232">
        <v>38749</v>
      </c>
      <c r="BY2" s="232">
        <v>38777</v>
      </c>
      <c r="BZ2" s="232">
        <v>38808</v>
      </c>
      <c r="CA2" s="232">
        <v>38838</v>
      </c>
      <c r="CB2" s="232">
        <v>38869</v>
      </c>
      <c r="CC2" s="232">
        <v>38899</v>
      </c>
      <c r="CD2" s="232">
        <v>38930</v>
      </c>
      <c r="CE2" s="232">
        <v>38961</v>
      </c>
      <c r="CF2" s="232">
        <v>38991</v>
      </c>
      <c r="CG2" s="232">
        <v>39022</v>
      </c>
      <c r="CH2" s="232">
        <v>39052</v>
      </c>
      <c r="CI2" s="232">
        <v>39083</v>
      </c>
      <c r="CJ2" s="232">
        <v>39114</v>
      </c>
      <c r="CK2" s="232">
        <v>39142</v>
      </c>
      <c r="CL2" s="232">
        <v>39173</v>
      </c>
      <c r="CM2" s="232">
        <v>39203</v>
      </c>
      <c r="CN2" s="232">
        <v>39234</v>
      </c>
      <c r="CO2" s="232">
        <v>39264</v>
      </c>
      <c r="CP2" s="232">
        <v>39295</v>
      </c>
      <c r="CQ2" s="232">
        <v>39326</v>
      </c>
      <c r="CR2" s="232">
        <v>39356</v>
      </c>
      <c r="CS2" s="232">
        <v>39387</v>
      </c>
      <c r="CT2" s="232">
        <v>39417</v>
      </c>
      <c r="CU2" s="232">
        <v>39448</v>
      </c>
      <c r="CV2" s="232">
        <v>39479</v>
      </c>
      <c r="CW2" s="232">
        <v>39508</v>
      </c>
      <c r="CX2" s="232">
        <v>39539</v>
      </c>
      <c r="CY2" s="232">
        <v>39569</v>
      </c>
      <c r="CZ2" s="232">
        <v>39600</v>
      </c>
      <c r="DA2" s="232">
        <v>39630</v>
      </c>
      <c r="DB2" s="232">
        <v>39661</v>
      </c>
      <c r="DC2" s="232">
        <v>39692</v>
      </c>
      <c r="DD2" s="232">
        <v>39722</v>
      </c>
      <c r="DE2" s="232">
        <v>39753</v>
      </c>
      <c r="DF2" s="232">
        <v>39783</v>
      </c>
      <c r="DG2" s="232">
        <v>39814</v>
      </c>
      <c r="DH2" s="232">
        <v>39845</v>
      </c>
      <c r="DI2" s="232">
        <v>39873</v>
      </c>
      <c r="DJ2" s="232">
        <v>39904</v>
      </c>
      <c r="DK2" s="232">
        <v>39934</v>
      </c>
      <c r="DL2" s="232">
        <v>39965</v>
      </c>
      <c r="DM2" s="232">
        <v>39995</v>
      </c>
      <c r="DN2" s="232">
        <v>40026</v>
      </c>
      <c r="DO2" s="232">
        <v>40057</v>
      </c>
      <c r="DP2" s="232">
        <v>40087</v>
      </c>
      <c r="DQ2" s="232">
        <v>40118</v>
      </c>
      <c r="DR2" s="232">
        <v>40148</v>
      </c>
      <c r="DS2" s="232">
        <v>40179</v>
      </c>
      <c r="DT2" s="232">
        <v>40210</v>
      </c>
      <c r="DU2" s="232">
        <v>40238</v>
      </c>
      <c r="DV2" s="232">
        <v>40269</v>
      </c>
      <c r="DW2" s="232">
        <v>40299</v>
      </c>
      <c r="DX2" s="232">
        <v>40330</v>
      </c>
      <c r="DY2" s="232">
        <v>40360</v>
      </c>
      <c r="DZ2" s="232">
        <v>40391</v>
      </c>
      <c r="EA2" s="232">
        <v>40422</v>
      </c>
      <c r="EB2" s="232">
        <v>40452</v>
      </c>
      <c r="EC2" s="232">
        <v>40483</v>
      </c>
      <c r="ED2" s="232">
        <v>40513</v>
      </c>
      <c r="EE2" s="232">
        <v>40544</v>
      </c>
      <c r="EF2" s="232">
        <v>40575</v>
      </c>
      <c r="EG2" s="232">
        <v>40603</v>
      </c>
      <c r="EH2" s="232">
        <v>40634</v>
      </c>
      <c r="EI2" s="232">
        <v>40664</v>
      </c>
      <c r="EJ2" s="232">
        <v>40695</v>
      </c>
      <c r="EK2" s="232">
        <v>40725</v>
      </c>
      <c r="EL2" s="232">
        <v>40756</v>
      </c>
      <c r="EM2" s="232">
        <v>40787</v>
      </c>
      <c r="EN2" s="232">
        <v>40817</v>
      </c>
      <c r="EO2" s="232">
        <v>40848</v>
      </c>
      <c r="EP2" s="232">
        <v>40878</v>
      </c>
      <c r="EQ2" s="232">
        <v>40909</v>
      </c>
      <c r="ER2" s="232">
        <v>40940</v>
      </c>
      <c r="ES2" s="232">
        <v>40969</v>
      </c>
      <c r="ET2" s="232">
        <v>41000</v>
      </c>
      <c r="EU2" s="232">
        <v>41030</v>
      </c>
      <c r="EV2" s="232">
        <v>41061</v>
      </c>
      <c r="EW2" s="232">
        <v>41091</v>
      </c>
      <c r="EX2" s="232">
        <v>41122</v>
      </c>
      <c r="EY2" s="232">
        <v>41153</v>
      </c>
      <c r="EZ2" s="232">
        <v>41183</v>
      </c>
      <c r="FA2" s="232">
        <v>41214</v>
      </c>
      <c r="FB2" s="232">
        <v>41244</v>
      </c>
      <c r="FC2" s="232">
        <v>41275</v>
      </c>
      <c r="FD2" s="232">
        <v>41306</v>
      </c>
      <c r="FE2" s="232">
        <v>41334</v>
      </c>
      <c r="FF2" s="232">
        <v>41365</v>
      </c>
      <c r="FG2" s="232">
        <v>41395</v>
      </c>
      <c r="FH2" s="232">
        <v>41426</v>
      </c>
      <c r="FI2" s="232">
        <v>41456</v>
      </c>
      <c r="FJ2" s="232">
        <v>41487</v>
      </c>
      <c r="FK2" s="232">
        <v>41518</v>
      </c>
      <c r="FL2" s="232">
        <v>41548</v>
      </c>
      <c r="FM2" s="232">
        <v>41579</v>
      </c>
      <c r="FN2" s="232">
        <v>41609</v>
      </c>
      <c r="FO2" s="232">
        <v>41640</v>
      </c>
      <c r="FP2" s="232">
        <v>41671</v>
      </c>
      <c r="FQ2" s="232">
        <v>41699</v>
      </c>
      <c r="FR2" s="232">
        <v>41730</v>
      </c>
      <c r="FS2" s="232">
        <v>41760</v>
      </c>
      <c r="FT2" s="232">
        <v>41791</v>
      </c>
      <c r="FU2" s="232">
        <v>41821</v>
      </c>
      <c r="FV2" s="232">
        <v>41852</v>
      </c>
      <c r="FW2" s="232">
        <v>41883</v>
      </c>
      <c r="FX2" s="232">
        <v>41913</v>
      </c>
      <c r="FY2" s="232">
        <v>41944</v>
      </c>
      <c r="FZ2" s="232">
        <v>41974</v>
      </c>
      <c r="GA2" s="232">
        <v>42005</v>
      </c>
      <c r="GB2" s="232">
        <v>42036</v>
      </c>
      <c r="GC2" s="232">
        <v>42064</v>
      </c>
      <c r="GD2" s="232">
        <v>42095</v>
      </c>
      <c r="GE2" s="232">
        <v>42125</v>
      </c>
      <c r="GF2" s="232">
        <v>42156</v>
      </c>
      <c r="GG2" s="232">
        <v>42186</v>
      </c>
      <c r="GH2" s="232">
        <v>42217</v>
      </c>
      <c r="GI2" s="232">
        <v>42248</v>
      </c>
      <c r="GJ2" s="232">
        <v>42278</v>
      </c>
      <c r="GK2" s="232">
        <v>42309</v>
      </c>
      <c r="GL2" s="232">
        <v>42339</v>
      </c>
      <c r="GM2" s="232">
        <v>42370</v>
      </c>
      <c r="GN2" s="232">
        <v>42401</v>
      </c>
      <c r="GO2" s="232">
        <v>42430</v>
      </c>
      <c r="GP2" s="232">
        <v>42461</v>
      </c>
      <c r="GQ2" s="232">
        <v>42491</v>
      </c>
      <c r="GR2" s="232">
        <v>42522</v>
      </c>
      <c r="GS2" s="232">
        <v>42552</v>
      </c>
      <c r="GT2" s="232">
        <v>42583</v>
      </c>
      <c r="GU2" s="232">
        <v>42614</v>
      </c>
      <c r="GV2" s="232">
        <v>42644</v>
      </c>
      <c r="GW2" s="232">
        <v>42675</v>
      </c>
      <c r="GX2" s="232">
        <v>42705</v>
      </c>
      <c r="GY2" s="232">
        <v>42736</v>
      </c>
      <c r="GZ2" s="232">
        <v>42767</v>
      </c>
      <c r="HA2" s="232">
        <v>42795</v>
      </c>
      <c r="HB2" s="232">
        <v>42826</v>
      </c>
      <c r="HC2" s="232">
        <v>42856</v>
      </c>
      <c r="HD2" s="232">
        <v>42887</v>
      </c>
      <c r="HE2" s="232">
        <v>42917</v>
      </c>
      <c r="HF2" s="232">
        <v>42948</v>
      </c>
      <c r="HG2" s="232">
        <v>42979</v>
      </c>
      <c r="HH2" s="232">
        <v>43009</v>
      </c>
      <c r="HI2" s="232">
        <v>43040</v>
      </c>
      <c r="HJ2" s="232">
        <v>43070</v>
      </c>
      <c r="HK2" s="232">
        <v>43101</v>
      </c>
      <c r="HL2" s="232">
        <v>43132</v>
      </c>
      <c r="HM2" s="232">
        <v>43160</v>
      </c>
      <c r="HN2" s="232">
        <v>43191</v>
      </c>
      <c r="HO2" s="232">
        <v>43221</v>
      </c>
      <c r="HP2" s="232">
        <v>43252</v>
      </c>
      <c r="HQ2" s="232">
        <v>43282</v>
      </c>
      <c r="HR2" s="232">
        <v>43313</v>
      </c>
      <c r="HS2" s="232">
        <v>43344</v>
      </c>
      <c r="HT2" s="232">
        <v>43374</v>
      </c>
      <c r="HU2" s="232">
        <v>43405</v>
      </c>
      <c r="HV2" s="232">
        <v>43435</v>
      </c>
      <c r="HW2" s="232">
        <v>43466</v>
      </c>
      <c r="HX2" s="232">
        <v>43497</v>
      </c>
      <c r="HY2" s="232">
        <v>43525</v>
      </c>
      <c r="HZ2" s="232">
        <v>43556</v>
      </c>
      <c r="IA2" s="232">
        <v>43586</v>
      </c>
      <c r="IB2" s="232">
        <v>43617</v>
      </c>
      <c r="IC2" s="232">
        <v>43647</v>
      </c>
      <c r="ID2" s="232">
        <v>43678</v>
      </c>
      <c r="IE2" s="232">
        <v>43709</v>
      </c>
      <c r="IF2" s="232">
        <v>43739</v>
      </c>
      <c r="IG2" s="232">
        <v>43770</v>
      </c>
      <c r="IH2" s="232">
        <v>43800</v>
      </c>
      <c r="II2" s="232">
        <v>43831</v>
      </c>
      <c r="IJ2" s="232">
        <v>43862</v>
      </c>
      <c r="IK2" s="232">
        <v>43891</v>
      </c>
      <c r="IL2" s="232">
        <v>43922</v>
      </c>
      <c r="IM2" s="232">
        <v>43952</v>
      </c>
      <c r="IN2" s="232">
        <v>43983</v>
      </c>
      <c r="IO2" s="232">
        <v>44013</v>
      </c>
      <c r="IP2" s="232">
        <v>44044</v>
      </c>
      <c r="IQ2" s="232">
        <v>44075</v>
      </c>
      <c r="IR2" s="232">
        <v>44105</v>
      </c>
      <c r="IS2" s="232">
        <v>44136</v>
      </c>
      <c r="IT2" s="232">
        <v>44166</v>
      </c>
      <c r="IU2" s="232">
        <v>44197</v>
      </c>
      <c r="IV2" s="232">
        <v>44228</v>
      </c>
      <c r="IW2" s="232">
        <v>44256</v>
      </c>
      <c r="IX2" s="232">
        <v>44287</v>
      </c>
      <c r="IY2" s="232">
        <v>44317</v>
      </c>
      <c r="IZ2" s="232">
        <v>44348</v>
      </c>
      <c r="JA2" s="232">
        <v>44378</v>
      </c>
      <c r="JB2" s="232">
        <v>44409</v>
      </c>
      <c r="JC2" s="232">
        <v>44440</v>
      </c>
      <c r="JD2" s="232">
        <v>44470</v>
      </c>
      <c r="JE2" s="232">
        <v>44501</v>
      </c>
      <c r="JF2" s="232">
        <v>44531</v>
      </c>
      <c r="JG2" s="232">
        <v>44562</v>
      </c>
      <c r="JH2" s="232">
        <v>44593</v>
      </c>
      <c r="JI2" s="92"/>
      <c r="JJ2" s="92"/>
      <c r="JK2" s="92"/>
      <c r="JL2" s="92"/>
      <c r="JM2" s="92"/>
      <c r="JN2" s="92"/>
      <c r="JO2" s="92"/>
      <c r="JP2" s="92"/>
      <c r="JQ2" s="92"/>
      <c r="JR2" s="92"/>
      <c r="JS2" s="92"/>
      <c r="JT2" s="92"/>
      <c r="JU2" s="92"/>
      <c r="JV2" s="92"/>
      <c r="JW2" s="92"/>
      <c r="JX2" s="92"/>
      <c r="JY2" s="92"/>
      <c r="JZ2" s="92"/>
      <c r="KA2" s="92"/>
      <c r="KB2" s="92"/>
      <c r="KC2" s="92"/>
      <c r="KD2" s="92"/>
      <c r="KE2" s="92"/>
      <c r="KF2" s="92"/>
      <c r="KG2" s="92"/>
      <c r="KH2" s="92"/>
      <c r="KI2" s="92"/>
      <c r="KJ2" s="92"/>
      <c r="KK2" s="92"/>
      <c r="KL2" s="92"/>
      <c r="KM2" s="92"/>
      <c r="KN2" s="92"/>
      <c r="KO2" s="92"/>
    </row>
    <row r="3" spans="1:301" s="93" customFormat="1" ht="15" customHeight="1" x14ac:dyDescent="0.25">
      <c r="A3" s="233" t="s">
        <v>21</v>
      </c>
      <c r="B3" s="234">
        <v>100</v>
      </c>
      <c r="C3" s="234">
        <v>120.11231106652859</v>
      </c>
      <c r="D3" s="234">
        <v>142.76264565396099</v>
      </c>
      <c r="E3" s="234">
        <v>195.58347156594209</v>
      </c>
      <c r="F3" s="234">
        <v>157.35722174604882</v>
      </c>
      <c r="G3" s="234">
        <v>152.18329302222489</v>
      </c>
      <c r="H3" s="234">
        <v>146.24540243427822</v>
      </c>
      <c r="I3" s="234">
        <v>175.62224885607765</v>
      </c>
      <c r="J3" s="234">
        <v>176.46250000919034</v>
      </c>
      <c r="K3" s="234">
        <v>217.16967422160414</v>
      </c>
      <c r="L3" s="234">
        <v>219.34350752831892</v>
      </c>
      <c r="M3" s="234">
        <v>214.00102612639665</v>
      </c>
      <c r="N3" s="234">
        <v>190.22392820206815</v>
      </c>
      <c r="O3" s="234">
        <v>184.81994469103984</v>
      </c>
      <c r="P3" s="234">
        <v>176.64135401372945</v>
      </c>
      <c r="Q3" s="234">
        <v>169.37092624416701</v>
      </c>
      <c r="R3" s="234">
        <v>141.88759045315444</v>
      </c>
      <c r="S3" s="234">
        <v>158.38924152928615</v>
      </c>
      <c r="T3" s="234">
        <v>170.36675332285637</v>
      </c>
      <c r="U3" s="234">
        <v>175.76230947410232</v>
      </c>
      <c r="V3" s="234">
        <v>155.18648594401864</v>
      </c>
      <c r="W3" s="234">
        <v>151.14614423385814</v>
      </c>
      <c r="X3" s="234">
        <v>133.20960056800922</v>
      </c>
      <c r="Y3" s="234">
        <v>150.00986255419042</v>
      </c>
      <c r="Z3" s="234">
        <v>156.67718720536004</v>
      </c>
      <c r="AA3" s="234">
        <v>156.56510081891298</v>
      </c>
      <c r="AB3" s="234">
        <v>145.4029629152129</v>
      </c>
      <c r="AC3" s="234">
        <v>136.21258039096048</v>
      </c>
      <c r="AD3" s="234">
        <v>141.71624507535876</v>
      </c>
      <c r="AE3" s="234">
        <v>124.7527102906359</v>
      </c>
      <c r="AF3" s="234">
        <v>116.84518112038077</v>
      </c>
      <c r="AG3" s="234">
        <v>107.08941371326192</v>
      </c>
      <c r="AH3" s="234">
        <v>105.67298943445833</v>
      </c>
      <c r="AI3" s="234">
        <v>103.24750626899261</v>
      </c>
      <c r="AJ3" s="234">
        <v>98.309267286718978</v>
      </c>
      <c r="AK3" s="234">
        <v>102.68727736110584</v>
      </c>
      <c r="AL3" s="234">
        <v>105.91436781188148</v>
      </c>
      <c r="AM3" s="234">
        <v>99.931781839082788</v>
      </c>
      <c r="AN3" s="234">
        <v>101.71721661808944</v>
      </c>
      <c r="AO3" s="234">
        <v>101.90718598610506</v>
      </c>
      <c r="AP3" s="234">
        <v>104.14105222862777</v>
      </c>
      <c r="AQ3" s="234">
        <v>109.76763740119276</v>
      </c>
      <c r="AR3" s="234">
        <v>117.45303852757992</v>
      </c>
      <c r="AS3" s="234">
        <v>122.71479918081005</v>
      </c>
      <c r="AT3" s="234">
        <v>129.71569524019117</v>
      </c>
      <c r="AU3" s="234">
        <v>134.20899111835655</v>
      </c>
      <c r="AV3" s="234">
        <v>133.16134588848152</v>
      </c>
      <c r="AW3" s="234">
        <v>143.39111097895207</v>
      </c>
      <c r="AX3" s="234">
        <v>144.14199913049194</v>
      </c>
      <c r="AY3" s="234">
        <v>146.32895094538497</v>
      </c>
      <c r="AZ3" s="234">
        <v>154.93506677129392</v>
      </c>
      <c r="BA3" s="234">
        <v>157.60569012648159</v>
      </c>
      <c r="BB3" s="234">
        <v>157.61010049378183</v>
      </c>
      <c r="BC3" s="234">
        <v>160.45478315202479</v>
      </c>
      <c r="BD3" s="234">
        <v>155.19463956405741</v>
      </c>
      <c r="BE3" s="234">
        <v>157.08189002185986</v>
      </c>
      <c r="BF3" s="234">
        <v>154.70337050882344</v>
      </c>
      <c r="BG3" s="234">
        <v>157.09156816968996</v>
      </c>
      <c r="BH3" s="234">
        <v>161.50498257945398</v>
      </c>
      <c r="BI3" s="234">
        <v>164.2806766653741</v>
      </c>
      <c r="BJ3" s="234">
        <v>175.75443108271389</v>
      </c>
      <c r="BK3" s="234">
        <v>176.70869523800295</v>
      </c>
      <c r="BL3" s="234">
        <v>179.61385215511237</v>
      </c>
      <c r="BM3" s="234">
        <v>177.61585378633063</v>
      </c>
      <c r="BN3" s="234">
        <v>179.20757045523666</v>
      </c>
      <c r="BO3" s="234">
        <v>183.03665387567136</v>
      </c>
      <c r="BP3" s="234">
        <v>189.38380181562428</v>
      </c>
      <c r="BQ3" s="234">
        <v>208.3145404029629</v>
      </c>
      <c r="BR3" s="234">
        <v>224.82681256767177</v>
      </c>
      <c r="BS3" s="234">
        <v>221.39653183877937</v>
      </c>
      <c r="BT3" s="234">
        <v>226.77224487572121</v>
      </c>
      <c r="BU3" s="234">
        <v>224.80190468178145</v>
      </c>
      <c r="BV3" s="234">
        <v>228.700921624194</v>
      </c>
      <c r="BW3" s="234">
        <v>239.13252408010862</v>
      </c>
      <c r="BX3" s="234">
        <v>245.42911207975069</v>
      </c>
      <c r="BY3" s="234">
        <v>267.39951941714514</v>
      </c>
      <c r="BZ3" s="234">
        <v>275.17400081183041</v>
      </c>
      <c r="CA3" s="234">
        <v>289.88116444612564</v>
      </c>
      <c r="CB3" s="234">
        <v>277.34300952521971</v>
      </c>
      <c r="CC3" s="234">
        <v>267.17285329645046</v>
      </c>
      <c r="CD3" s="234">
        <v>270.75149755440577</v>
      </c>
      <c r="CE3" s="234">
        <v>276.37335620004285</v>
      </c>
      <c r="CF3" s="234">
        <v>278.97225043066345</v>
      </c>
      <c r="CG3" s="234">
        <v>289.41163333327796</v>
      </c>
      <c r="CH3" s="234">
        <v>297.15762996227102</v>
      </c>
      <c r="CI3" s="234">
        <v>305.0838532748935</v>
      </c>
      <c r="CJ3" s="234">
        <v>319.95575907291607</v>
      </c>
      <c r="CK3" s="234">
        <v>318.41673550136278</v>
      </c>
      <c r="CL3" s="234">
        <v>327.73558483379884</v>
      </c>
      <c r="CM3" s="234">
        <v>333.95330248142244</v>
      </c>
      <c r="CN3" s="234">
        <v>331.57050288683672</v>
      </c>
      <c r="CO3" s="234">
        <v>325.98227069949155</v>
      </c>
      <c r="CP3" s="234">
        <v>318.90073149676306</v>
      </c>
      <c r="CQ3" s="234">
        <v>307.23544020892263</v>
      </c>
      <c r="CR3" s="234">
        <v>294.62466196781912</v>
      </c>
      <c r="CS3" s="234">
        <v>297.95077277130974</v>
      </c>
      <c r="CT3" s="234">
        <v>273.58214312233048</v>
      </c>
      <c r="CU3" s="234">
        <v>265.52800245351597</v>
      </c>
      <c r="CV3" s="234">
        <v>217.10920173421334</v>
      </c>
      <c r="CW3" s="234">
        <v>219.25193984788126</v>
      </c>
      <c r="CX3" s="234">
        <v>213.58476022271071</v>
      </c>
      <c r="CY3" s="234">
        <v>209.53972093315363</v>
      </c>
      <c r="CZ3" s="234">
        <v>206.79705375113059</v>
      </c>
      <c r="DA3" s="234">
        <v>187.08534707140052</v>
      </c>
      <c r="DB3" s="234">
        <v>176.17082189384558</v>
      </c>
      <c r="DC3" s="234">
        <v>174.35660514346381</v>
      </c>
      <c r="DD3" s="234">
        <v>160.58498456075776</v>
      </c>
      <c r="DE3" s="234">
        <v>142.12495122903724</v>
      </c>
      <c r="DF3" s="234">
        <v>114.41560484963577</v>
      </c>
      <c r="DG3" s="234">
        <v>107.4273404347133</v>
      </c>
      <c r="DH3" s="234">
        <v>111.94739082375216</v>
      </c>
      <c r="DI3" s="234">
        <v>107.64166785104332</v>
      </c>
      <c r="DJ3" s="234">
        <v>110.29386117620447</v>
      </c>
      <c r="DK3" s="234">
        <v>114.92438701067888</v>
      </c>
      <c r="DL3" s="234">
        <v>122.80464420567219</v>
      </c>
      <c r="DM3" s="234">
        <v>119.99993973197653</v>
      </c>
      <c r="DN3" s="234">
        <v>125.64905072667369</v>
      </c>
      <c r="DO3" s="234">
        <v>147.3651465359028</v>
      </c>
      <c r="DP3" s="234">
        <v>141.90502202377968</v>
      </c>
      <c r="DQ3" s="234">
        <v>133.8538225988971</v>
      </c>
      <c r="DR3" s="234">
        <v>127.30429353844981</v>
      </c>
      <c r="DS3" s="234">
        <v>129.01070025746134</v>
      </c>
      <c r="DT3" s="234">
        <v>125.8222273943871</v>
      </c>
      <c r="DU3" s="234">
        <v>123.76065613692771</v>
      </c>
      <c r="DV3" s="234">
        <v>129.74927119763618</v>
      </c>
      <c r="DW3" s="234">
        <v>128.63364696318061</v>
      </c>
      <c r="DX3" s="234">
        <v>121.33472972751663</v>
      </c>
      <c r="DY3" s="234">
        <v>118.48922779577774</v>
      </c>
      <c r="DZ3" s="234">
        <v>120.51415768767362</v>
      </c>
      <c r="EA3" s="234">
        <v>113.18873418987526</v>
      </c>
      <c r="EB3" s="234">
        <v>113.76980538058395</v>
      </c>
      <c r="EC3" s="234">
        <v>114.32849942537018</v>
      </c>
      <c r="ED3" s="234">
        <v>115.30976794981115</v>
      </c>
      <c r="EE3" s="234">
        <v>117.13811881251122</v>
      </c>
      <c r="EF3" s="234">
        <v>117.07577844115978</v>
      </c>
      <c r="EG3" s="234">
        <v>110.73010178958943</v>
      </c>
      <c r="EH3" s="234">
        <v>107.97377343015657</v>
      </c>
      <c r="EI3" s="234">
        <v>108.70082885854987</v>
      </c>
      <c r="EJ3" s="234">
        <v>103.15123612555423</v>
      </c>
      <c r="EK3" s="234">
        <v>100</v>
      </c>
      <c r="EL3" s="234">
        <v>96.179138618501426</v>
      </c>
      <c r="EM3" s="234">
        <v>87.434057374322819</v>
      </c>
      <c r="EN3" s="234">
        <v>85.124602514612448</v>
      </c>
      <c r="EO3" s="234">
        <v>91.573871600896467</v>
      </c>
      <c r="EP3" s="234">
        <v>95.606980409696689</v>
      </c>
      <c r="EQ3" s="234">
        <v>98.752299347129096</v>
      </c>
      <c r="ER3" s="234">
        <v>102.50106919206468</v>
      </c>
      <c r="ES3" s="234">
        <v>107.72961477564269</v>
      </c>
      <c r="ET3" s="234">
        <v>108.76004645280307</v>
      </c>
      <c r="EU3" s="234">
        <v>111.36479818993564</v>
      </c>
      <c r="EV3" s="234">
        <v>110.92661091521548</v>
      </c>
      <c r="EW3" s="234">
        <v>112.8824891049801</v>
      </c>
      <c r="EX3" s="234">
        <v>119.38969989934033</v>
      </c>
      <c r="EY3" s="234">
        <v>118.39721322956262</v>
      </c>
      <c r="EZ3" s="234">
        <v>117.33333107943703</v>
      </c>
      <c r="FA3" s="234">
        <v>116.31069523188567</v>
      </c>
      <c r="FB3" s="234">
        <v>117.64750102394844</v>
      </c>
      <c r="FC3" s="234">
        <v>113.77144238459316</v>
      </c>
      <c r="FD3" s="234">
        <v>116.12206399759604</v>
      </c>
      <c r="FE3" s="234">
        <v>121.12372508603505</v>
      </c>
      <c r="FF3" s="234">
        <v>130.18963020649747</v>
      </c>
      <c r="FG3" s="234">
        <v>129.31683909669715</v>
      </c>
      <c r="FH3" s="234">
        <v>130.37445748027758</v>
      </c>
      <c r="FI3" s="234">
        <v>127.7189156693311</v>
      </c>
      <c r="FJ3" s="234">
        <v>130.33996992429127</v>
      </c>
      <c r="FK3" s="234">
        <v>130.01808606841897</v>
      </c>
      <c r="FL3" s="234">
        <v>134.42099738267225</v>
      </c>
      <c r="FM3" s="234">
        <v>135.66254939817969</v>
      </c>
      <c r="FN3" s="234">
        <v>138.31809120912615</v>
      </c>
      <c r="FO3" s="234">
        <v>136.13525883223213</v>
      </c>
      <c r="FP3" s="234">
        <v>130.2939865163095</v>
      </c>
      <c r="FQ3" s="234">
        <v>134.67387675867926</v>
      </c>
      <c r="FR3" s="234">
        <v>135.9041011926854</v>
      </c>
      <c r="FS3" s="234">
        <v>136.41326125242193</v>
      </c>
      <c r="FT3" s="234">
        <v>135.42765479541362</v>
      </c>
      <c r="FU3" s="234">
        <v>133.30993281346329</v>
      </c>
      <c r="FV3" s="234">
        <v>134.12239219018636</v>
      </c>
      <c r="FW3" s="234">
        <v>133.81605504814323</v>
      </c>
      <c r="FX3" s="234">
        <v>132.08458424529078</v>
      </c>
      <c r="FY3" s="234">
        <v>136.14688112890616</v>
      </c>
      <c r="FZ3" s="234">
        <v>138.38447416643857</v>
      </c>
      <c r="GA3" s="234">
        <v>136.53313230800401</v>
      </c>
      <c r="GB3" s="234">
        <v>142.91293626620651</v>
      </c>
      <c r="GC3" s="234">
        <v>148.41365697298488</v>
      </c>
      <c r="GD3" s="234">
        <v>150.51808338571504</v>
      </c>
      <c r="GE3" s="234">
        <v>146.39665261573606</v>
      </c>
      <c r="GF3" s="234">
        <v>149.42937844798192</v>
      </c>
      <c r="GG3" s="234">
        <v>141.51296735535897</v>
      </c>
      <c r="GH3" s="234">
        <v>148.91680506788404</v>
      </c>
      <c r="GI3" s="234">
        <v>135.43327754142013</v>
      </c>
      <c r="GJ3" s="234">
        <v>132.3151228124913</v>
      </c>
      <c r="GK3" s="234">
        <v>145.58507809724779</v>
      </c>
      <c r="GL3" s="234">
        <v>149.71414143692525</v>
      </c>
      <c r="GM3" s="234">
        <v>143.63445162298638</v>
      </c>
      <c r="GN3" s="234">
        <v>132.41478985862148</v>
      </c>
      <c r="GO3" s="234">
        <v>131.06216566114094</v>
      </c>
      <c r="GP3" s="234">
        <v>133.35429647183489</v>
      </c>
      <c r="GQ3" s="234">
        <v>132.08680279601003</v>
      </c>
      <c r="GR3" s="234">
        <v>136.6336314698714</v>
      </c>
      <c r="GS3" s="234">
        <v>133.54521954045615</v>
      </c>
      <c r="GT3" s="234">
        <v>141.08037272009429</v>
      </c>
      <c r="GU3" s="234">
        <v>140.2653751276097</v>
      </c>
      <c r="GV3" s="234">
        <v>139.46467573850205</v>
      </c>
      <c r="GW3" s="234">
        <v>139.16441346758666</v>
      </c>
      <c r="GX3" s="234">
        <v>146.41360257968637</v>
      </c>
      <c r="GY3" s="234">
        <v>148.14368518829397</v>
      </c>
      <c r="GZ3" s="234">
        <v>151.18920250757844</v>
      </c>
      <c r="HA3" s="234">
        <v>155.96480243547057</v>
      </c>
      <c r="HB3" s="234">
        <v>160.32575446543191</v>
      </c>
      <c r="HC3" s="234">
        <v>161.34092690519341</v>
      </c>
      <c r="HD3" s="234">
        <v>159.15330178852426</v>
      </c>
      <c r="HE3" s="234">
        <v>156.26506470638591</v>
      </c>
      <c r="HF3" s="234">
        <v>155.23559406324748</v>
      </c>
      <c r="HG3" s="234">
        <v>150.90323844003998</v>
      </c>
      <c r="HH3" s="234">
        <v>154.90673538557829</v>
      </c>
      <c r="HI3" s="234">
        <v>159.29628382229347</v>
      </c>
      <c r="HJ3" s="234">
        <v>164.34354961434713</v>
      </c>
      <c r="HK3" s="234">
        <v>166.75994598504701</v>
      </c>
      <c r="HL3" s="234">
        <v>173.15124289453138</v>
      </c>
      <c r="HM3" s="234">
        <v>169.60528845705463</v>
      </c>
      <c r="HN3" s="234">
        <v>164.54372446162407</v>
      </c>
      <c r="HO3" s="234">
        <v>171.14154286988429</v>
      </c>
      <c r="HP3" s="234">
        <v>181.86964535362713</v>
      </c>
      <c r="HQ3" s="234">
        <v>186.67479003849706</v>
      </c>
      <c r="HR3" s="234">
        <v>187.48774503049924</v>
      </c>
      <c r="HS3" s="234">
        <v>196.37218172880861</v>
      </c>
      <c r="HT3" s="234">
        <v>176.73638953938377</v>
      </c>
      <c r="HU3" s="234">
        <v>175.21058724144009</v>
      </c>
      <c r="HV3" s="234">
        <v>160.89371334297783</v>
      </c>
      <c r="HW3" s="234">
        <v>174.62593402447101</v>
      </c>
      <c r="HX3" s="234">
        <v>179.91633264631315</v>
      </c>
      <c r="HY3" s="234">
        <v>188.05869818019954</v>
      </c>
      <c r="HZ3" s="234">
        <v>200.01711649022829</v>
      </c>
      <c r="IA3" s="234">
        <v>188.2228036539818</v>
      </c>
      <c r="IB3" s="234">
        <v>198.24483277946254</v>
      </c>
      <c r="IC3" s="234">
        <v>204.95755338307092</v>
      </c>
      <c r="ID3" s="234">
        <v>199.49954691097813</v>
      </c>
      <c r="IE3" s="234">
        <v>201.31888240167575</v>
      </c>
      <c r="IF3" s="234">
        <v>198.19778099953072</v>
      </c>
      <c r="IG3" s="234">
        <v>203.46758035189617</v>
      </c>
      <c r="IH3" s="234">
        <v>207.45129771945818</v>
      </c>
      <c r="II3" s="234">
        <v>207.84339588555682</v>
      </c>
      <c r="IJ3" s="234">
        <v>193.31143322968848</v>
      </c>
      <c r="IK3" s="234">
        <v>173.47530420442817</v>
      </c>
      <c r="IL3" s="234">
        <v>201.72180661677223</v>
      </c>
      <c r="IM3" s="234">
        <v>215.67249076640582</v>
      </c>
      <c r="IN3" s="234">
        <v>224.50065807984581</v>
      </c>
      <c r="IO3" s="234">
        <v>225.62688518567558</v>
      </c>
      <c r="IP3" s="234">
        <v>244.19146747854739</v>
      </c>
      <c r="IQ3" s="234">
        <v>245.89897309061192</v>
      </c>
      <c r="IR3" s="234">
        <v>246.38942683024743</v>
      </c>
      <c r="IS3" s="234">
        <v>265.89858669575068</v>
      </c>
      <c r="IT3" s="234">
        <v>273.96382596975758</v>
      </c>
      <c r="IU3" s="234">
        <v>273.38254746352288</v>
      </c>
      <c r="IV3" s="234">
        <v>283.06993000268005</v>
      </c>
      <c r="IW3" s="234">
        <v>289.59371021564789</v>
      </c>
      <c r="IX3" s="234">
        <v>298.99623788767133</v>
      </c>
      <c r="IY3" s="234">
        <v>294.54349901215357</v>
      </c>
      <c r="IZ3" s="234">
        <v>313.96986675743551</v>
      </c>
      <c r="JA3" s="234"/>
      <c r="JB3" s="234"/>
      <c r="JC3" s="234"/>
      <c r="JD3" s="234"/>
      <c r="JE3" s="234"/>
      <c r="JF3" s="234"/>
      <c r="JG3" s="234"/>
      <c r="JH3" s="234"/>
      <c r="JI3" s="92"/>
      <c r="JJ3" s="92"/>
      <c r="JK3" s="92"/>
      <c r="JL3" s="92"/>
      <c r="JM3" s="92"/>
      <c r="JN3" s="92"/>
      <c r="JO3" s="92"/>
      <c r="JP3" s="92"/>
      <c r="JQ3" s="92"/>
      <c r="JR3" s="92"/>
      <c r="JS3" s="92"/>
      <c r="JT3" s="92"/>
      <c r="JU3" s="92"/>
      <c r="JV3" s="92"/>
      <c r="JW3" s="92"/>
      <c r="JX3" s="92"/>
      <c r="JY3" s="92"/>
      <c r="JZ3" s="92"/>
      <c r="KA3" s="92"/>
      <c r="KB3" s="92"/>
      <c r="KC3" s="92"/>
      <c r="KD3" s="92"/>
      <c r="KE3" s="92"/>
      <c r="KF3" s="92"/>
      <c r="KG3" s="92"/>
      <c r="KH3" s="92"/>
      <c r="KI3" s="92"/>
      <c r="KJ3" s="92"/>
      <c r="KK3" s="92"/>
      <c r="KL3" s="92"/>
      <c r="KM3" s="92"/>
      <c r="KN3" s="92"/>
      <c r="KO3" s="92"/>
    </row>
    <row r="4" spans="1:301" s="93" customFormat="1" ht="15" customHeight="1" x14ac:dyDescent="0.25">
      <c r="A4" s="233" t="s">
        <v>20</v>
      </c>
      <c r="B4" s="234">
        <v>100</v>
      </c>
      <c r="C4" s="234">
        <v>104.32846252916768</v>
      </c>
      <c r="D4" s="234">
        <v>107.77405695852855</v>
      </c>
      <c r="E4" s="234">
        <v>114.43948747650747</v>
      </c>
      <c r="F4" s="234">
        <v>126.7675267498861</v>
      </c>
      <c r="G4" s="234">
        <v>125.41357198780165</v>
      </c>
      <c r="H4" s="234">
        <v>129.45564930847652</v>
      </c>
      <c r="I4" s="234">
        <v>128.20427061832808</v>
      </c>
      <c r="J4" s="234">
        <v>135.61314813640467</v>
      </c>
      <c r="K4" s="234">
        <v>149.24470203352524</v>
      </c>
      <c r="L4" s="234">
        <v>150.84888896841522</v>
      </c>
      <c r="M4" s="234">
        <v>150.42273910010167</v>
      </c>
      <c r="N4" s="234">
        <v>138.59561963198868</v>
      </c>
      <c r="O4" s="234">
        <v>134.66438953060259</v>
      </c>
      <c r="P4" s="234">
        <v>147.24946687529837</v>
      </c>
      <c r="Q4" s="234">
        <v>137.15479832616339</v>
      </c>
      <c r="R4" s="234">
        <v>127.17774861833644</v>
      </c>
      <c r="S4" s="234">
        <v>128.92237625213411</v>
      </c>
      <c r="T4" s="234">
        <v>135.51615739500306</v>
      </c>
      <c r="U4" s="234">
        <v>131.73536146478034</v>
      </c>
      <c r="V4" s="234">
        <v>129.53184443587011</v>
      </c>
      <c r="W4" s="234">
        <v>116.16973663540789</v>
      </c>
      <c r="X4" s="234">
        <v>103.01512063744994</v>
      </c>
      <c r="Y4" s="234">
        <v>106.10606422812259</v>
      </c>
      <c r="Z4" s="234">
        <v>107.38601758602445</v>
      </c>
      <c r="AA4" s="234">
        <v>107.29236080896611</v>
      </c>
      <c r="AB4" s="234">
        <v>107.72315424304101</v>
      </c>
      <c r="AC4" s="234">
        <v>110.4727460048195</v>
      </c>
      <c r="AD4" s="234">
        <v>113.02312463968819</v>
      </c>
      <c r="AE4" s="234">
        <v>108.02955208863195</v>
      </c>
      <c r="AF4" s="234">
        <v>108.2426351470872</v>
      </c>
      <c r="AG4" s="234">
        <v>102.94548952403777</v>
      </c>
      <c r="AH4" s="234">
        <v>94.069753019161681</v>
      </c>
      <c r="AI4" s="234">
        <v>95.060180634782242</v>
      </c>
      <c r="AJ4" s="234">
        <v>81.828368354366575</v>
      </c>
      <c r="AK4" s="234">
        <v>84.010208577587591</v>
      </c>
      <c r="AL4" s="234">
        <v>85.544365158605373</v>
      </c>
      <c r="AM4" s="234">
        <v>85.13006335381246</v>
      </c>
      <c r="AN4" s="234">
        <v>80.803557812563355</v>
      </c>
      <c r="AO4" s="234">
        <v>77.634660248092644</v>
      </c>
      <c r="AP4" s="234">
        <v>81.570507474762707</v>
      </c>
      <c r="AQ4" s="234">
        <v>90.248646546635428</v>
      </c>
      <c r="AR4" s="234">
        <v>93.009564543795236</v>
      </c>
      <c r="AS4" s="234">
        <v>97.730045370266055</v>
      </c>
      <c r="AT4" s="234">
        <v>97.671163521005539</v>
      </c>
      <c r="AU4" s="234">
        <v>108.84483282726201</v>
      </c>
      <c r="AV4" s="234">
        <v>108.57353269858149</v>
      </c>
      <c r="AW4" s="234">
        <v>115.95246368226712</v>
      </c>
      <c r="AX4" s="234">
        <v>111.49521248830443</v>
      </c>
      <c r="AY4" s="234">
        <v>113.4821369508951</v>
      </c>
      <c r="AZ4" s="234">
        <v>122.300347937395</v>
      </c>
      <c r="BA4" s="234">
        <v>126.40781828642615</v>
      </c>
      <c r="BB4" s="234">
        <v>124.01945525845656</v>
      </c>
      <c r="BC4" s="234">
        <v>126.1534719519366</v>
      </c>
      <c r="BD4" s="234">
        <v>125.33770755580865</v>
      </c>
      <c r="BE4" s="234">
        <v>131.10975586111439</v>
      </c>
      <c r="BF4" s="234">
        <v>130.51042911173613</v>
      </c>
      <c r="BG4" s="234">
        <v>131.8063426861265</v>
      </c>
      <c r="BH4" s="234">
        <v>136.54576943353902</v>
      </c>
      <c r="BI4" s="234">
        <v>135.22481882459604</v>
      </c>
      <c r="BJ4" s="234">
        <v>142.46506336098679</v>
      </c>
      <c r="BK4" s="234">
        <v>145.65897887456791</v>
      </c>
      <c r="BL4" s="234">
        <v>150.80518732404806</v>
      </c>
      <c r="BM4" s="234">
        <v>159.13084790952138</v>
      </c>
      <c r="BN4" s="234">
        <v>164.09117779326689</v>
      </c>
      <c r="BO4" s="234">
        <v>162.19344995531731</v>
      </c>
      <c r="BP4" s="234">
        <v>173.92286858170544</v>
      </c>
      <c r="BQ4" s="234">
        <v>183.75570948200706</v>
      </c>
      <c r="BR4" s="234">
        <v>189.04184630787248</v>
      </c>
      <c r="BS4" s="234">
        <v>192.26772750737757</v>
      </c>
      <c r="BT4" s="234">
        <v>199.3671131753097</v>
      </c>
      <c r="BU4" s="234">
        <v>193.4314802876911</v>
      </c>
      <c r="BV4" s="234">
        <v>201.22280511922531</v>
      </c>
      <c r="BW4" s="234">
        <v>217.29653932949759</v>
      </c>
      <c r="BX4" s="234">
        <v>222.20961756559632</v>
      </c>
      <c r="BY4" s="234">
        <v>229.28717084007988</v>
      </c>
      <c r="BZ4" s="234">
        <v>242.13643991732042</v>
      </c>
      <c r="CA4" s="234">
        <v>249.77515621211793</v>
      </c>
      <c r="CB4" s="234">
        <v>235.44263372144619</v>
      </c>
      <c r="CC4" s="234">
        <v>231.03483294548619</v>
      </c>
      <c r="CD4" s="234">
        <v>232.46151872098639</v>
      </c>
      <c r="CE4" s="234">
        <v>241.82025868843081</v>
      </c>
      <c r="CF4" s="234">
        <v>251.17689988535761</v>
      </c>
      <c r="CG4" s="234">
        <v>259.85669330014571</v>
      </c>
      <c r="CH4" s="234">
        <v>266.87039588799462</v>
      </c>
      <c r="CI4" s="234">
        <v>281.21186030825368</v>
      </c>
      <c r="CJ4" s="234">
        <v>289.75188154374808</v>
      </c>
      <c r="CK4" s="234">
        <v>282.08491705347336</v>
      </c>
      <c r="CL4" s="234">
        <v>289.24289304599932</v>
      </c>
      <c r="CM4" s="234">
        <v>304.3441700180723</v>
      </c>
      <c r="CN4" s="234">
        <v>316.3233561411098</v>
      </c>
      <c r="CO4" s="234">
        <v>305.19963394897121</v>
      </c>
      <c r="CP4" s="234">
        <v>312.58561385436604</v>
      </c>
      <c r="CQ4" s="234">
        <v>306.59596497550382</v>
      </c>
      <c r="CR4" s="234">
        <v>307.60496294189437</v>
      </c>
      <c r="CS4" s="234">
        <v>314.49428533583676</v>
      </c>
      <c r="CT4" s="234">
        <v>289.61141560764401</v>
      </c>
      <c r="CU4" s="234">
        <v>285.7310720219337</v>
      </c>
      <c r="CV4" s="234">
        <v>247.52187051972123</v>
      </c>
      <c r="CW4" s="234">
        <v>258.70087448881674</v>
      </c>
      <c r="CX4" s="234">
        <v>257.73880666830206</v>
      </c>
      <c r="CY4" s="234">
        <v>264.67565410023042</v>
      </c>
      <c r="CZ4" s="234">
        <v>277.01576304671346</v>
      </c>
      <c r="DA4" s="234">
        <v>250.78022933525185</v>
      </c>
      <c r="DB4" s="234">
        <v>246.09969944311607</v>
      </c>
      <c r="DC4" s="234">
        <v>247.86552264654253</v>
      </c>
      <c r="DD4" s="234">
        <v>210.77607020753555</v>
      </c>
      <c r="DE4" s="234">
        <v>171.83879046326774</v>
      </c>
      <c r="DF4" s="234">
        <v>157.01690539404578</v>
      </c>
      <c r="DG4" s="234">
        <v>147.76966554100778</v>
      </c>
      <c r="DH4" s="234">
        <v>154.78938168840256</v>
      </c>
      <c r="DI4" s="234">
        <v>140.07238226277028</v>
      </c>
      <c r="DJ4" s="234">
        <v>136.44711827186384</v>
      </c>
      <c r="DK4" s="234">
        <v>166.91465435897081</v>
      </c>
      <c r="DL4" s="234">
        <v>180.84221771574096</v>
      </c>
      <c r="DM4" s="234">
        <v>179.38457093120445</v>
      </c>
      <c r="DN4" s="234">
        <v>194.97588878706986</v>
      </c>
      <c r="DO4" s="234">
        <v>208.83557708070319</v>
      </c>
      <c r="DP4" s="234">
        <v>213.795911214835</v>
      </c>
      <c r="DQ4" s="234">
        <v>206.16552491398943</v>
      </c>
      <c r="DR4" s="234">
        <v>205.98804719801842</v>
      </c>
      <c r="DS4" s="234">
        <v>215.45494324940663</v>
      </c>
      <c r="DT4" s="234">
        <v>226.36610101728127</v>
      </c>
      <c r="DU4" s="234">
        <v>226.4815871341244</v>
      </c>
      <c r="DV4" s="234">
        <v>242.21886264720285</v>
      </c>
      <c r="DW4" s="234">
        <v>256.75045837676879</v>
      </c>
      <c r="DX4" s="234">
        <v>239.07523143960589</v>
      </c>
      <c r="DY4" s="234">
        <v>238.19123923370157</v>
      </c>
      <c r="DZ4" s="234">
        <v>249.31828048220325</v>
      </c>
      <c r="EA4" s="234">
        <v>237.32556251324442</v>
      </c>
      <c r="EB4" s="234">
        <v>251.64633829971316</v>
      </c>
      <c r="EC4" s="234">
        <v>258.11695176348189</v>
      </c>
      <c r="ED4" s="234">
        <v>259.52641107001665</v>
      </c>
      <c r="EE4" s="234">
        <v>277.27101981625663</v>
      </c>
      <c r="EF4" s="234">
        <v>281.26299275910878</v>
      </c>
      <c r="EG4" s="234">
        <v>281.38488792035992</v>
      </c>
      <c r="EH4" s="234">
        <v>277.21062996179921</v>
      </c>
      <c r="EI4" s="234">
        <v>278.50261030833019</v>
      </c>
      <c r="EJ4" s="234">
        <v>275.5293321265774</v>
      </c>
      <c r="EK4" s="234">
        <v>259.1929409526702</v>
      </c>
      <c r="EL4" s="234">
        <v>252.66762012225669</v>
      </c>
      <c r="EM4" s="234">
        <v>215.11266246327375</v>
      </c>
      <c r="EN4" s="234">
        <v>206.32490595493954</v>
      </c>
      <c r="EO4" s="234">
        <v>214.26233475612236</v>
      </c>
      <c r="EP4" s="234">
        <v>220.65666431626082</v>
      </c>
      <c r="EQ4" s="234">
        <v>218.87347184964386</v>
      </c>
      <c r="ER4" s="234">
        <v>233.33506249082828</v>
      </c>
      <c r="ES4" s="234">
        <v>251.47224340904884</v>
      </c>
      <c r="ET4" s="234">
        <v>249.64786292782335</v>
      </c>
      <c r="EU4" s="234">
        <v>254.31651304143176</v>
      </c>
      <c r="EV4" s="234">
        <v>240.34869974865384</v>
      </c>
      <c r="EW4" s="234">
        <v>242.88149634727731</v>
      </c>
      <c r="EX4" s="234">
        <v>257.75429586505066</v>
      </c>
      <c r="EY4" s="234">
        <v>263.61851628746956</v>
      </c>
      <c r="EZ4" s="234">
        <v>269.45649278549894</v>
      </c>
      <c r="FA4" s="234">
        <v>264.3233201832536</v>
      </c>
      <c r="FB4" s="234">
        <v>268.97014947550042</v>
      </c>
      <c r="FC4" s="234">
        <v>271.96502602580898</v>
      </c>
      <c r="FD4" s="234">
        <v>287.39483825113894</v>
      </c>
      <c r="FE4" s="234">
        <v>299.50496881411357</v>
      </c>
      <c r="FF4" s="234">
        <v>305.04605863010045</v>
      </c>
      <c r="FG4" s="234">
        <v>306.89050233238822</v>
      </c>
      <c r="FH4" s="234">
        <v>314.70287924987952</v>
      </c>
      <c r="FI4" s="234">
        <v>301.08511996633877</v>
      </c>
      <c r="FJ4" s="234">
        <v>321.16878276000386</v>
      </c>
      <c r="FK4" s="234">
        <v>327.09616110672152</v>
      </c>
      <c r="FL4" s="234">
        <v>342.07637513990306</v>
      </c>
      <c r="FM4" s="234">
        <v>356.21983438728819</v>
      </c>
      <c r="FN4" s="234">
        <v>365.85394854718743</v>
      </c>
      <c r="FO4" s="234">
        <v>374.78752006480903</v>
      </c>
      <c r="FP4" s="234">
        <v>384.45920098256943</v>
      </c>
      <c r="FQ4" s="234">
        <v>412.45825330794037</v>
      </c>
      <c r="FR4" s="234">
        <v>415.97208093827447</v>
      </c>
      <c r="FS4" s="234">
        <v>421.43414317765951</v>
      </c>
      <c r="FT4" s="234">
        <v>444.36516548827581</v>
      </c>
      <c r="FU4" s="234">
        <v>447.11199505876965</v>
      </c>
      <c r="FV4" s="234">
        <v>436.98772626588419</v>
      </c>
      <c r="FW4" s="234">
        <v>439.56339848249951</v>
      </c>
      <c r="FX4" s="234">
        <v>442.43745530633856</v>
      </c>
      <c r="FY4" s="234">
        <v>445.92200174126873</v>
      </c>
      <c r="FZ4" s="234">
        <v>451.45971401095233</v>
      </c>
      <c r="GA4" s="234">
        <v>451.73888278156977</v>
      </c>
      <c r="GB4" s="234">
        <v>481.72847274299636</v>
      </c>
      <c r="GC4" s="234">
        <v>523.9100170873088</v>
      </c>
      <c r="GD4" s="234">
        <v>555.04681339144054</v>
      </c>
      <c r="GE4" s="234">
        <v>560.84489598122229</v>
      </c>
      <c r="GF4" s="234">
        <v>577.57918033877706</v>
      </c>
      <c r="GG4" s="234">
        <v>561.52896885876498</v>
      </c>
      <c r="GH4" s="234">
        <v>589.31538827963641</v>
      </c>
      <c r="GI4" s="234">
        <v>567.32395227509414</v>
      </c>
      <c r="GJ4" s="234">
        <v>561.33350632075883</v>
      </c>
      <c r="GK4" s="234">
        <v>569.69597245969749</v>
      </c>
      <c r="GL4" s="234">
        <v>616.68362023856469</v>
      </c>
      <c r="GM4" s="234">
        <v>613.99167660003502</v>
      </c>
      <c r="GN4" s="234">
        <v>592.10123059933937</v>
      </c>
      <c r="GO4" s="234">
        <v>584.67483663514406</v>
      </c>
      <c r="GP4" s="234">
        <v>592.02964202626561</v>
      </c>
      <c r="GQ4" s="234">
        <v>593.36817598567541</v>
      </c>
      <c r="GR4" s="234">
        <v>632.72141900190138</v>
      </c>
      <c r="GS4" s="234">
        <v>597.83343566150825</v>
      </c>
      <c r="GT4" s="234">
        <v>618.25509779773029</v>
      </c>
      <c r="GU4" s="234">
        <v>631.43195699801038</v>
      </c>
      <c r="GV4" s="234">
        <v>621.46697842309982</v>
      </c>
      <c r="GW4" s="234">
        <v>617.67311393022192</v>
      </c>
      <c r="GX4" s="234">
        <v>592.71785897176937</v>
      </c>
      <c r="GY4" s="234">
        <v>623.78756985863515</v>
      </c>
      <c r="GZ4" s="234">
        <v>644.18649469565446</v>
      </c>
      <c r="HA4" s="234">
        <v>653.72768561496571</v>
      </c>
      <c r="HB4" s="234">
        <v>679.73790371636767</v>
      </c>
      <c r="HC4" s="234">
        <v>709.3993471736726</v>
      </c>
      <c r="HD4" s="234">
        <v>713.00002233552345</v>
      </c>
      <c r="HE4" s="234">
        <v>710.82995364558872</v>
      </c>
      <c r="HF4" s="234">
        <v>727.58715942310062</v>
      </c>
      <c r="HG4" s="234">
        <v>730.23872909263127</v>
      </c>
      <c r="HH4" s="234">
        <v>729.82344959675265</v>
      </c>
      <c r="HI4" s="234">
        <v>740.17440041953228</v>
      </c>
      <c r="HJ4" s="234">
        <v>699.91661340533835</v>
      </c>
      <c r="HK4" s="234">
        <v>705.01179154611816</v>
      </c>
      <c r="HL4" s="234">
        <v>702.36829270022258</v>
      </c>
      <c r="HM4" s="234">
        <v>707.65164202371739</v>
      </c>
      <c r="HN4" s="234">
        <v>696.63190023027187</v>
      </c>
      <c r="HO4" s="234">
        <v>706.75336371562412</v>
      </c>
      <c r="HP4" s="234">
        <v>708.49088834546126</v>
      </c>
      <c r="HQ4" s="234">
        <v>704.25006602903966</v>
      </c>
      <c r="HR4" s="234">
        <v>736.59152153036007</v>
      </c>
      <c r="HS4" s="234">
        <v>743.63170520999586</v>
      </c>
      <c r="HT4" s="234">
        <v>681.03034966672067</v>
      </c>
      <c r="HU4" s="234">
        <v>676.83834470340298</v>
      </c>
      <c r="HV4" s="234">
        <v>647.36814621803899</v>
      </c>
      <c r="HW4" s="234">
        <v>679.80834120415147</v>
      </c>
      <c r="HX4" s="234">
        <v>713.40110303269967</v>
      </c>
      <c r="HY4" s="234">
        <v>725.96611272894233</v>
      </c>
      <c r="HZ4" s="234">
        <v>755.78055388481027</v>
      </c>
      <c r="IA4" s="234">
        <v>731.65774210654604</v>
      </c>
      <c r="IB4" s="234">
        <v>746.10063362024312</v>
      </c>
      <c r="IC4" s="234">
        <v>745.41760718888349</v>
      </c>
      <c r="ID4" s="234">
        <v>742.5326060901474</v>
      </c>
      <c r="IE4" s="234">
        <v>747.21147880930528</v>
      </c>
      <c r="IF4" s="234">
        <v>744.61999828803937</v>
      </c>
      <c r="IG4" s="234">
        <v>791.43629359000238</v>
      </c>
      <c r="IH4" s="234">
        <v>822.00764201661104</v>
      </c>
      <c r="II4" s="234">
        <v>836.41009919346391</v>
      </c>
      <c r="IJ4" s="234">
        <v>787.85519970225471</v>
      </c>
      <c r="IK4" s="234">
        <v>706.52458442106069</v>
      </c>
      <c r="IL4" s="234">
        <v>776.78301814444103</v>
      </c>
      <c r="IM4" s="234">
        <v>842.81801351525644</v>
      </c>
      <c r="IN4" s="234">
        <v>852.34487880843983</v>
      </c>
      <c r="IO4" s="234">
        <v>900.67757710580486</v>
      </c>
      <c r="IP4" s="234">
        <v>943.59475715023234</v>
      </c>
      <c r="IQ4" s="234">
        <v>955.73767125663016</v>
      </c>
      <c r="IR4" s="234">
        <v>937.463574127426</v>
      </c>
      <c r="IS4" s="234">
        <v>1019.6031823530238</v>
      </c>
      <c r="IT4" s="234">
        <v>1069.3136735434077</v>
      </c>
      <c r="IU4" s="234">
        <v>1029.2272613563894</v>
      </c>
      <c r="IV4" s="234">
        <v>1043.3582378604076</v>
      </c>
      <c r="IW4" s="234">
        <v>1104.5438520188495</v>
      </c>
      <c r="IX4" s="234">
        <v>1154.4241767791341</v>
      </c>
      <c r="IY4" s="234">
        <v>1180.1328972968358</v>
      </c>
      <c r="IZ4" s="234">
        <v>1216.2224019864987</v>
      </c>
      <c r="JA4" s="234">
        <v>1253.817289081991</v>
      </c>
      <c r="JB4" s="234">
        <v>1276.7488960560145</v>
      </c>
      <c r="JC4" s="234">
        <v>1212.6905589078312</v>
      </c>
      <c r="JD4" s="234">
        <v>1261.4443356546046</v>
      </c>
      <c r="JE4" s="234">
        <v>1220.7466911132749</v>
      </c>
      <c r="JF4" s="234">
        <v>1283.4540552220064</v>
      </c>
      <c r="JG4" s="234">
        <v>1178.8107705620616</v>
      </c>
      <c r="JH4" s="234">
        <v>1145.4891987639494</v>
      </c>
      <c r="JI4" s="92"/>
      <c r="JJ4" s="92"/>
      <c r="JK4" s="92"/>
      <c r="JL4" s="92"/>
      <c r="JM4" s="92"/>
      <c r="JN4" s="92"/>
      <c r="JO4" s="92"/>
      <c r="JP4" s="92"/>
      <c r="JQ4" s="92"/>
      <c r="JR4" s="92"/>
      <c r="JS4" s="92"/>
      <c r="JT4" s="92"/>
      <c r="JU4" s="92"/>
      <c r="JV4" s="92"/>
      <c r="JW4" s="92"/>
      <c r="JX4" s="92"/>
      <c r="JY4" s="92"/>
      <c r="JZ4" s="92"/>
      <c r="KA4" s="92"/>
      <c r="KB4" s="92"/>
      <c r="KC4" s="92"/>
      <c r="KD4" s="92"/>
      <c r="KE4" s="92"/>
      <c r="KF4" s="92"/>
      <c r="KG4" s="92"/>
      <c r="KH4" s="92"/>
      <c r="KI4" s="92"/>
      <c r="KJ4" s="92"/>
      <c r="KK4" s="92"/>
      <c r="KL4" s="92"/>
      <c r="KM4" s="92"/>
      <c r="KN4" s="92"/>
      <c r="KO4" s="92"/>
    </row>
    <row r="5" spans="1:301" s="93" customFormat="1" ht="15" customHeight="1" x14ac:dyDescent="0.25">
      <c r="A5" s="233" t="s">
        <v>22</v>
      </c>
      <c r="B5" s="234">
        <v>100</v>
      </c>
      <c r="C5" s="234">
        <v>100</v>
      </c>
      <c r="D5" s="234">
        <v>100</v>
      </c>
      <c r="E5" s="234">
        <v>100</v>
      </c>
      <c r="F5" s="234">
        <v>100</v>
      </c>
      <c r="G5" s="234">
        <v>100</v>
      </c>
      <c r="H5" s="234">
        <v>100</v>
      </c>
      <c r="I5" s="234">
        <v>100</v>
      </c>
      <c r="J5" s="234">
        <v>100</v>
      </c>
      <c r="K5" s="234">
        <v>100</v>
      </c>
      <c r="L5" s="234">
        <v>100</v>
      </c>
      <c r="M5" s="234">
        <v>100</v>
      </c>
      <c r="N5" s="234">
        <v>101.81979614270011</v>
      </c>
      <c r="O5" s="234">
        <v>101.81512940941342</v>
      </c>
      <c r="P5" s="234">
        <v>104.42761067252924</v>
      </c>
      <c r="Q5" s="234">
        <v>107.5644648745878</v>
      </c>
      <c r="R5" s="234">
        <v>104.67269911062257</v>
      </c>
      <c r="S5" s="234">
        <v>105.10456680323774</v>
      </c>
      <c r="T5" s="234">
        <v>109.10013990206856</v>
      </c>
      <c r="U5" s="234">
        <v>107.04091136204659</v>
      </c>
      <c r="V5" s="234">
        <v>105.00922354351954</v>
      </c>
      <c r="W5" s="234">
        <v>102.30989307484761</v>
      </c>
      <c r="X5" s="234">
        <v>91.363175776956169</v>
      </c>
      <c r="Y5" s="234">
        <v>95.220425702008626</v>
      </c>
      <c r="Z5" s="234">
        <v>95.607364844608796</v>
      </c>
      <c r="AA5" s="234">
        <v>95.499910062955962</v>
      </c>
      <c r="AB5" s="234">
        <v>99.308903767362878</v>
      </c>
      <c r="AC5" s="234">
        <v>103.64207055061459</v>
      </c>
      <c r="AD5" s="234">
        <v>105.40230838413113</v>
      </c>
      <c r="AE5" s="234">
        <v>111.37941232684808</v>
      </c>
      <c r="AF5" s="234">
        <v>114.15746106413879</v>
      </c>
      <c r="AG5" s="234">
        <v>104.80729235014263</v>
      </c>
      <c r="AH5" s="234">
        <v>102.48639976764028</v>
      </c>
      <c r="AI5" s="234">
        <v>98.404244692906843</v>
      </c>
      <c r="AJ5" s="234">
        <v>91.111497615099836</v>
      </c>
      <c r="AK5" s="234">
        <v>97.261165916011834</v>
      </c>
      <c r="AL5" s="234">
        <v>98.247076579993845</v>
      </c>
      <c r="AM5" s="234">
        <v>97.349220384870108</v>
      </c>
      <c r="AN5" s="234">
        <v>92.634594510284813</v>
      </c>
      <c r="AO5" s="234">
        <v>92.048009386005447</v>
      </c>
      <c r="AP5" s="234">
        <v>88.879820390717924</v>
      </c>
      <c r="AQ5" s="234">
        <v>90.42930505840333</v>
      </c>
      <c r="AR5" s="234">
        <v>97.368092967191856</v>
      </c>
      <c r="AS5" s="234">
        <v>100.42760426506173</v>
      </c>
      <c r="AT5" s="234">
        <v>102.65929870946349</v>
      </c>
      <c r="AU5" s="234">
        <v>105.45404023204593</v>
      </c>
      <c r="AV5" s="234">
        <v>105.3000241034202</v>
      </c>
      <c r="AW5" s="234">
        <v>109.8847891705293</v>
      </c>
      <c r="AX5" s="234">
        <v>114.97906544916756</v>
      </c>
      <c r="AY5" s="234">
        <v>117.91467189835048</v>
      </c>
      <c r="AZ5" s="234">
        <v>120.37420060213445</v>
      </c>
      <c r="BA5" s="234">
        <v>128.24981653076682</v>
      </c>
      <c r="BB5" s="234">
        <v>132.25287923402215</v>
      </c>
      <c r="BC5" s="234">
        <v>128.76334690480755</v>
      </c>
      <c r="BD5" s="234">
        <v>132.37929938070135</v>
      </c>
      <c r="BE5" s="234">
        <v>135.559362361431</v>
      </c>
      <c r="BF5" s="234">
        <v>138.46562149441453</v>
      </c>
      <c r="BG5" s="234">
        <v>142.26153591682632</v>
      </c>
      <c r="BH5" s="234">
        <v>144.90569770468252</v>
      </c>
      <c r="BI5" s="234">
        <v>146.88474005925553</v>
      </c>
      <c r="BJ5" s="234">
        <v>155.2763086251299</v>
      </c>
      <c r="BK5" s="234">
        <v>162.7622596373937</v>
      </c>
      <c r="BL5" s="234">
        <v>166.89091145109904</v>
      </c>
      <c r="BM5" s="234">
        <v>169.515673514475</v>
      </c>
      <c r="BN5" s="234">
        <v>167.9189457227632</v>
      </c>
      <c r="BO5" s="234">
        <v>173.14271313020888</v>
      </c>
      <c r="BP5" s="234">
        <v>186.14207888298961</v>
      </c>
      <c r="BQ5" s="234">
        <v>191.65281327473943</v>
      </c>
      <c r="BR5" s="234">
        <v>195.95975864030967</v>
      </c>
      <c r="BS5" s="234">
        <v>197.18292772933168</v>
      </c>
      <c r="BT5" s="234">
        <v>205.90482402464306</v>
      </c>
      <c r="BU5" s="234">
        <v>195.07634773565354</v>
      </c>
      <c r="BV5" s="234">
        <v>197.47162522132925</v>
      </c>
      <c r="BW5" s="234">
        <v>203.0374540286532</v>
      </c>
      <c r="BX5" s="234">
        <v>215.44669743441969</v>
      </c>
      <c r="BY5" s="234">
        <v>231.23394772162416</v>
      </c>
      <c r="BZ5" s="234">
        <v>242.130519221284</v>
      </c>
      <c r="CA5" s="234">
        <v>236.00871106419049</v>
      </c>
      <c r="CB5" s="234">
        <v>224.26233724982069</v>
      </c>
      <c r="CC5" s="234">
        <v>230.55581909829954</v>
      </c>
      <c r="CD5" s="234">
        <v>244.54422013803233</v>
      </c>
      <c r="CE5" s="234">
        <v>247.68856497745307</v>
      </c>
      <c r="CF5" s="234">
        <v>265.7619225291748</v>
      </c>
      <c r="CG5" s="234">
        <v>274.51552119085966</v>
      </c>
      <c r="CH5" s="234">
        <v>281.68261260334248</v>
      </c>
      <c r="CI5" s="234">
        <v>306.21426900168876</v>
      </c>
      <c r="CJ5" s="234">
        <v>309.89549366004684</v>
      </c>
      <c r="CK5" s="234">
        <v>311.2290015946358</v>
      </c>
      <c r="CL5" s="234">
        <v>319.28830039486331</v>
      </c>
      <c r="CM5" s="234">
        <v>310.38954591076288</v>
      </c>
      <c r="CN5" s="234">
        <v>312.55915384937077</v>
      </c>
      <c r="CO5" s="234">
        <v>281.5345807093899</v>
      </c>
      <c r="CP5" s="234">
        <v>262.47190049745916</v>
      </c>
      <c r="CQ5" s="234">
        <v>265.24158073779876</v>
      </c>
      <c r="CR5" s="234">
        <v>254.73644601786728</v>
      </c>
      <c r="CS5" s="234">
        <v>253.32516213156271</v>
      </c>
      <c r="CT5" s="234">
        <v>230.9933378273702</v>
      </c>
      <c r="CU5" s="234">
        <v>219.68224997082422</v>
      </c>
      <c r="CV5" s="234">
        <v>214.54244464403271</v>
      </c>
      <c r="CW5" s="234">
        <v>220.69796699004436</v>
      </c>
      <c r="CX5" s="234">
        <v>211.92585230463857</v>
      </c>
      <c r="CY5" s="234">
        <v>214.82031566742424</v>
      </c>
      <c r="CZ5" s="234">
        <v>208.18774369829808</v>
      </c>
      <c r="DA5" s="234">
        <v>182.12630880144323</v>
      </c>
      <c r="DB5" s="234">
        <v>180.84219272323392</v>
      </c>
      <c r="DC5" s="234">
        <v>183.99971633577292</v>
      </c>
      <c r="DD5" s="234">
        <v>165.96332682621176</v>
      </c>
      <c r="DE5" s="234">
        <v>130.62854798241037</v>
      </c>
      <c r="DF5" s="234">
        <v>111.28580386865654</v>
      </c>
      <c r="DG5" s="234">
        <v>113.17621626877911</v>
      </c>
      <c r="DH5" s="234">
        <v>109.65088736841544</v>
      </c>
      <c r="DI5" s="234">
        <v>96.954495071208171</v>
      </c>
      <c r="DJ5" s="234">
        <v>98.244530236097262</v>
      </c>
      <c r="DK5" s="234">
        <v>119.80050582476396</v>
      </c>
      <c r="DL5" s="234">
        <v>126.16750488456185</v>
      </c>
      <c r="DM5" s="234">
        <v>126.8394057224462</v>
      </c>
      <c r="DN5" s="234">
        <v>137.7370304703895</v>
      </c>
      <c r="DO5" s="234">
        <v>151.84482988409826</v>
      </c>
      <c r="DP5" s="234">
        <v>157.06424710801821</v>
      </c>
      <c r="DQ5" s="234">
        <v>156.28131429670537</v>
      </c>
      <c r="DR5" s="234">
        <v>154.34190587984767</v>
      </c>
      <c r="DS5" s="234">
        <v>164.65624699604109</v>
      </c>
      <c r="DT5" s="234">
        <v>160.23202094909149</v>
      </c>
      <c r="DU5" s="234">
        <v>165.4186021823329</v>
      </c>
      <c r="DV5" s="234">
        <v>177.0697085997688</v>
      </c>
      <c r="DW5" s="234">
        <v>177.91828776135122</v>
      </c>
      <c r="DX5" s="234">
        <v>173.39166830564409</v>
      </c>
      <c r="DY5" s="234">
        <v>171.98254595195229</v>
      </c>
      <c r="DZ5" s="234">
        <v>180.24492552071965</v>
      </c>
      <c r="EA5" s="234">
        <v>183.1805958221999</v>
      </c>
      <c r="EB5" s="234">
        <v>189.80061991922946</v>
      </c>
      <c r="EC5" s="234">
        <v>193.99956354550798</v>
      </c>
      <c r="ED5" s="234">
        <v>193.94724843410179</v>
      </c>
      <c r="EE5" s="234">
        <v>200.38550710550356</v>
      </c>
      <c r="EF5" s="234">
        <v>197.75933822730875</v>
      </c>
      <c r="EG5" s="234">
        <v>203.57260317574296</v>
      </c>
      <c r="EH5" s="234">
        <v>198.47249725217193</v>
      </c>
      <c r="EI5" s="234">
        <v>201.13123728012056</v>
      </c>
      <c r="EJ5" s="234">
        <v>208.50332726592274</v>
      </c>
      <c r="EK5" s="234">
        <v>201.88399254119224</v>
      </c>
      <c r="EL5" s="234">
        <v>201.98690607322118</v>
      </c>
      <c r="EM5" s="234">
        <v>186.03261900811125</v>
      </c>
      <c r="EN5" s="234">
        <v>171.39122489925688</v>
      </c>
      <c r="EO5" s="234">
        <v>184.55104249624728</v>
      </c>
      <c r="EP5" s="234">
        <v>176.38547715720969</v>
      </c>
      <c r="EQ5" s="234">
        <v>181.47635614111763</v>
      </c>
      <c r="ER5" s="234">
        <v>193.19013401988488</v>
      </c>
      <c r="ES5" s="234">
        <v>195.04974069301267</v>
      </c>
      <c r="ET5" s="234">
        <v>201.53407089067403</v>
      </c>
      <c r="EU5" s="234">
        <v>203.23651950668068</v>
      </c>
      <c r="EV5" s="234">
        <v>200.13567295247609</v>
      </c>
      <c r="EW5" s="234">
        <v>207.39591869324508</v>
      </c>
      <c r="EX5" s="234">
        <v>219.76548821825821</v>
      </c>
      <c r="EY5" s="234">
        <v>217.16695052019864</v>
      </c>
      <c r="EZ5" s="234">
        <v>217.23246775099022</v>
      </c>
      <c r="FA5" s="234">
        <v>227.4411919529197</v>
      </c>
      <c r="FB5" s="234">
        <v>230.28073241635337</v>
      </c>
      <c r="FC5" s="234">
        <v>231.87574150633205</v>
      </c>
      <c r="FD5" s="234">
        <v>226.57220061017657</v>
      </c>
      <c r="FE5" s="234">
        <v>230.07500436484668</v>
      </c>
      <c r="FF5" s="234">
        <v>227.97548776039207</v>
      </c>
      <c r="FG5" s="234">
        <v>100</v>
      </c>
      <c r="FH5" s="234">
        <v>100</v>
      </c>
      <c r="FI5" s="234">
        <v>100</v>
      </c>
      <c r="FJ5" s="234">
        <v>100</v>
      </c>
      <c r="FK5" s="234">
        <v>100</v>
      </c>
      <c r="FL5" s="234">
        <v>100</v>
      </c>
      <c r="FM5" s="234">
        <v>100</v>
      </c>
      <c r="FN5" s="234">
        <v>100</v>
      </c>
      <c r="FO5" s="234">
        <v>100</v>
      </c>
      <c r="FP5" s="234">
        <v>100</v>
      </c>
      <c r="FQ5" s="234">
        <v>100</v>
      </c>
      <c r="FR5" s="234">
        <v>100</v>
      </c>
      <c r="FS5" s="234">
        <v>100</v>
      </c>
      <c r="FT5" s="234">
        <v>100</v>
      </c>
      <c r="FU5" s="234">
        <v>100</v>
      </c>
      <c r="FV5" s="234">
        <v>100</v>
      </c>
      <c r="FW5" s="234">
        <v>100</v>
      </c>
      <c r="FX5" s="234">
        <v>100</v>
      </c>
      <c r="FY5" s="234">
        <v>100</v>
      </c>
      <c r="FZ5" s="234">
        <v>100</v>
      </c>
      <c r="GA5" s="234">
        <v>100</v>
      </c>
      <c r="GB5" s="234">
        <v>100</v>
      </c>
      <c r="GC5" s="234">
        <v>100</v>
      </c>
      <c r="GD5" s="234">
        <v>100</v>
      </c>
      <c r="GE5" s="234">
        <v>100</v>
      </c>
      <c r="GF5" s="234">
        <v>100</v>
      </c>
      <c r="GG5" s="234">
        <v>100</v>
      </c>
      <c r="GH5" s="234">
        <v>100</v>
      </c>
      <c r="GI5" s="234">
        <v>100</v>
      </c>
      <c r="GJ5" s="234">
        <v>100</v>
      </c>
      <c r="GK5" s="234">
        <v>100</v>
      </c>
      <c r="GL5" s="234">
        <v>100</v>
      </c>
      <c r="GM5" s="234">
        <v>100</v>
      </c>
      <c r="GN5" s="234">
        <v>100</v>
      </c>
      <c r="GO5" s="234">
        <v>100</v>
      </c>
      <c r="GP5" s="234">
        <v>100</v>
      </c>
      <c r="GQ5" s="234">
        <v>100</v>
      </c>
      <c r="GR5" s="234">
        <v>100</v>
      </c>
      <c r="GS5" s="234">
        <v>100</v>
      </c>
      <c r="GT5" s="234">
        <v>100</v>
      </c>
      <c r="GU5" s="234">
        <v>100</v>
      </c>
      <c r="GV5" s="234">
        <v>100</v>
      </c>
      <c r="GW5" s="234">
        <v>100</v>
      </c>
      <c r="GX5" s="234">
        <v>100</v>
      </c>
      <c r="GY5" s="234">
        <v>100</v>
      </c>
      <c r="GZ5" s="234">
        <v>100</v>
      </c>
      <c r="HA5" s="234">
        <v>100</v>
      </c>
      <c r="HB5" s="234">
        <v>100</v>
      </c>
      <c r="HC5" s="234">
        <v>100</v>
      </c>
      <c r="HD5" s="234">
        <v>100</v>
      </c>
      <c r="HE5" s="234">
        <v>100</v>
      </c>
      <c r="HF5" s="234">
        <v>100</v>
      </c>
      <c r="HG5" s="234">
        <v>100</v>
      </c>
      <c r="HH5" s="234">
        <v>100</v>
      </c>
      <c r="HI5" s="234">
        <v>100</v>
      </c>
      <c r="HJ5" s="234">
        <v>100</v>
      </c>
      <c r="HK5" s="234">
        <v>100</v>
      </c>
      <c r="HL5" s="234">
        <v>100</v>
      </c>
      <c r="HM5" s="234">
        <v>100</v>
      </c>
      <c r="HN5" s="234">
        <v>100</v>
      </c>
      <c r="HO5" s="234">
        <v>100</v>
      </c>
      <c r="HP5" s="234">
        <v>100</v>
      </c>
      <c r="HQ5" s="234">
        <v>100</v>
      </c>
      <c r="HR5" s="234">
        <v>100.33866113046813</v>
      </c>
      <c r="HS5" s="234">
        <v>100.65639109352782</v>
      </c>
      <c r="HT5" s="234">
        <v>101.06271660476116</v>
      </c>
      <c r="HU5" s="234">
        <v>101.03679762551791</v>
      </c>
      <c r="HV5" s="234">
        <v>101.68796043272278</v>
      </c>
      <c r="HW5" s="234">
        <v>102.44832592410835</v>
      </c>
      <c r="HX5" s="234">
        <v>102.70229571257225</v>
      </c>
      <c r="HY5" s="234">
        <v>102.83020592542678</v>
      </c>
      <c r="HZ5" s="234">
        <v>103.28203117604679</v>
      </c>
      <c r="IA5" s="234">
        <v>103.46293087763753</v>
      </c>
      <c r="IB5" s="234">
        <v>103.68281859414519</v>
      </c>
      <c r="IC5" s="234">
        <v>104.134749999555</v>
      </c>
      <c r="ID5" s="234">
        <v>104.49435183549073</v>
      </c>
      <c r="IE5" s="234">
        <v>104.95519705434398</v>
      </c>
      <c r="IF5" s="234">
        <v>106.25884539220179</v>
      </c>
      <c r="IG5" s="234">
        <v>106.77782533193712</v>
      </c>
      <c r="IH5" s="234">
        <v>107.79181597973759</v>
      </c>
      <c r="II5" s="234">
        <v>108.65247847049316</v>
      </c>
      <c r="IJ5" s="234">
        <v>109.05377218714074</v>
      </c>
      <c r="IK5" s="234">
        <v>107.4890327492682</v>
      </c>
      <c r="IL5" s="234">
        <v>107.43346260579553</v>
      </c>
      <c r="IM5" s="234">
        <v>107.78662539830778</v>
      </c>
      <c r="IN5" s="234">
        <v>108.09343441965859</v>
      </c>
      <c r="IO5" s="234">
        <v>108.54520932868947</v>
      </c>
      <c r="IP5" s="234">
        <v>108.92026281335504</v>
      </c>
      <c r="IQ5" s="234">
        <v>109.26713025663007</v>
      </c>
      <c r="IR5" s="234">
        <v>109.37336895390101</v>
      </c>
      <c r="IS5" s="234">
        <v>110.62363578317928</v>
      </c>
      <c r="IT5" s="234">
        <v>110.08586459405934</v>
      </c>
      <c r="IU5" s="234">
        <v>110.67956403395738</v>
      </c>
      <c r="IV5" s="234">
        <v>110.98302991609248</v>
      </c>
      <c r="IW5" s="234">
        <v>111.42063703277721</v>
      </c>
      <c r="IX5" s="234">
        <v>112.08790155091664</v>
      </c>
      <c r="IY5" s="234">
        <v>112.50491444313109</v>
      </c>
      <c r="IZ5" s="234">
        <v>113.09343146356879</v>
      </c>
      <c r="JA5" s="234">
        <v>113.26352523934227</v>
      </c>
      <c r="JB5" s="234">
        <v>113.68384921353307</v>
      </c>
      <c r="JC5" s="234">
        <v>113.64711975221257</v>
      </c>
      <c r="JD5" s="234">
        <v>115.01530284512404</v>
      </c>
      <c r="JE5" s="234">
        <v>115.22345779108407</v>
      </c>
      <c r="JF5" s="234">
        <v>116.37724839498463</v>
      </c>
      <c r="JG5" s="234">
        <v>116.15311121372689</v>
      </c>
      <c r="JH5" s="234">
        <v>116.72823323751474</v>
      </c>
      <c r="JI5" s="92"/>
      <c r="JJ5" s="92"/>
      <c r="JK5" s="92"/>
      <c r="JL5" s="92"/>
      <c r="JM5" s="92"/>
      <c r="JN5" s="92"/>
      <c r="JO5" s="92"/>
      <c r="JP5" s="92"/>
      <c r="JQ5" s="92"/>
      <c r="JR5" s="92"/>
      <c r="JS5" s="92"/>
      <c r="JT5" s="92"/>
      <c r="JU5" s="92"/>
      <c r="JV5" s="92"/>
      <c r="JW5" s="92"/>
      <c r="JX5" s="92"/>
      <c r="JY5" s="92"/>
      <c r="JZ5" s="92"/>
      <c r="KA5" s="92"/>
      <c r="KB5" s="92"/>
      <c r="KC5" s="92"/>
      <c r="KD5" s="92"/>
      <c r="KE5" s="92"/>
      <c r="KF5" s="92"/>
      <c r="KG5" s="92"/>
      <c r="KH5" s="92"/>
      <c r="KI5" s="92"/>
      <c r="KJ5" s="92"/>
      <c r="KK5" s="92"/>
      <c r="KL5" s="92"/>
      <c r="KM5" s="92"/>
      <c r="KN5" s="92"/>
      <c r="KO5" s="92"/>
    </row>
    <row r="6" spans="1:301" s="93" customFormat="1" ht="15" customHeight="1" x14ac:dyDescent="0.25">
      <c r="A6" s="233" t="s">
        <v>154</v>
      </c>
      <c r="B6" s="234">
        <v>100</v>
      </c>
      <c r="C6" s="234">
        <v>115.78799905157686</v>
      </c>
      <c r="D6" s="234">
        <v>117.45729687939142</v>
      </c>
      <c r="E6" s="234">
        <v>123.35989176935622</v>
      </c>
      <c r="F6" s="234">
        <v>124.71340251976396</v>
      </c>
      <c r="G6" s="234">
        <v>116.41046661222067</v>
      </c>
      <c r="H6" s="234">
        <v>107.52201575331361</v>
      </c>
      <c r="I6" s="234">
        <v>111.41626081411725</v>
      </c>
      <c r="J6" s="234">
        <v>109.31751371134233</v>
      </c>
      <c r="K6" s="234">
        <v>114.45687251305097</v>
      </c>
      <c r="L6" s="234">
        <v>104.02912581384076</v>
      </c>
      <c r="M6" s="234">
        <v>102.12903979677364</v>
      </c>
      <c r="N6" s="234">
        <v>92.075590190562636</v>
      </c>
      <c r="O6" s="234">
        <v>88.750617406907864</v>
      </c>
      <c r="P6" s="234">
        <v>99.141709643915817</v>
      </c>
      <c r="Q6" s="234">
        <v>93.267956149849326</v>
      </c>
      <c r="R6" s="234">
        <v>88.085616862964713</v>
      </c>
      <c r="S6" s="234">
        <v>90.348305239305276</v>
      </c>
      <c r="T6" s="234">
        <v>96.482084536676751</v>
      </c>
      <c r="U6" s="234">
        <v>94.488558182118553</v>
      </c>
      <c r="V6" s="234">
        <v>86.897145675791265</v>
      </c>
      <c r="W6" s="234">
        <v>82.267529763658729</v>
      </c>
      <c r="X6" s="234">
        <v>70.143951706448604</v>
      </c>
      <c r="Y6" s="234">
        <v>75.832696301988193</v>
      </c>
      <c r="Z6" s="234">
        <v>85.747649497171665</v>
      </c>
      <c r="AA6" s="234">
        <v>91.599389279592941</v>
      </c>
      <c r="AB6" s="234">
        <v>96.541383668046294</v>
      </c>
      <c r="AC6" s="234">
        <v>98.595343125587306</v>
      </c>
      <c r="AD6" s="234">
        <v>102.36867642123487</v>
      </c>
      <c r="AE6" s="234">
        <v>100.2176386695958</v>
      </c>
      <c r="AF6" s="234">
        <v>95.375226685235646</v>
      </c>
      <c r="AG6" s="234">
        <v>83.596275005193959</v>
      </c>
      <c r="AH6" s="234">
        <v>78.258400086037028</v>
      </c>
      <c r="AI6" s="234">
        <v>78.521825097723422</v>
      </c>
      <c r="AJ6" s="234">
        <v>70.970569107213521</v>
      </c>
      <c r="AK6" s="234">
        <v>75.852864757732959</v>
      </c>
      <c r="AL6" s="234">
        <v>80.746158957734878</v>
      </c>
      <c r="AM6" s="234">
        <v>73.523654552261732</v>
      </c>
      <c r="AN6" s="234">
        <v>70.373663452160372</v>
      </c>
      <c r="AO6" s="234">
        <v>68.974024473827114</v>
      </c>
      <c r="AP6" s="234">
        <v>66.401817502583825</v>
      </c>
      <c r="AQ6" s="234">
        <v>70.669288545276245</v>
      </c>
      <c r="AR6" s="234">
        <v>71.628686146283727</v>
      </c>
      <c r="AS6" s="234">
        <v>78.28891082084705</v>
      </c>
      <c r="AT6" s="234">
        <v>83.49971839462971</v>
      </c>
      <c r="AU6" s="234">
        <v>93.467053541301397</v>
      </c>
      <c r="AV6" s="234">
        <v>87.853918957537061</v>
      </c>
      <c r="AW6" s="234">
        <v>94.972767702661685</v>
      </c>
      <c r="AX6" s="234">
        <v>92.883533724634347</v>
      </c>
      <c r="AY6" s="234">
        <v>94.329689197126882</v>
      </c>
      <c r="AZ6" s="234">
        <v>98.287361627678578</v>
      </c>
      <c r="BA6" s="234">
        <v>101.96355267683981</v>
      </c>
      <c r="BB6" s="234">
        <v>104.18569161689248</v>
      </c>
      <c r="BC6" s="234">
        <v>99.099900486324103</v>
      </c>
      <c r="BD6" s="234">
        <v>94.447677389195903</v>
      </c>
      <c r="BE6" s="234">
        <v>96.391756140534341</v>
      </c>
      <c r="BF6" s="234">
        <v>97.178337434255013</v>
      </c>
      <c r="BG6" s="234">
        <v>99.220647766845332</v>
      </c>
      <c r="BH6" s="234">
        <v>102.72566367766944</v>
      </c>
      <c r="BI6" s="234">
        <v>102.62826593537984</v>
      </c>
      <c r="BJ6" s="234">
        <v>105.69060878202605</v>
      </c>
      <c r="BK6" s="234">
        <v>108.25356492724691</v>
      </c>
      <c r="BL6" s="234">
        <v>112.94390604002562</v>
      </c>
      <c r="BM6" s="234">
        <v>121.29096917057609</v>
      </c>
      <c r="BN6" s="234">
        <v>114.97544395093315</v>
      </c>
      <c r="BO6" s="234">
        <v>113.21956834872294</v>
      </c>
      <c r="BP6" s="234">
        <v>123.50782210306008</v>
      </c>
      <c r="BQ6" s="234">
        <v>131.13020248363824</v>
      </c>
      <c r="BR6" s="234">
        <v>139.29817516435565</v>
      </c>
      <c r="BS6" s="234">
        <v>140.73893206369615</v>
      </c>
      <c r="BT6" s="234">
        <v>158.32139248296912</v>
      </c>
      <c r="BU6" s="234">
        <v>148.8484238322537</v>
      </c>
      <c r="BV6" s="234">
        <v>162.07547558348062</v>
      </c>
      <c r="BW6" s="234">
        <v>169.59574533930967</v>
      </c>
      <c r="BX6" s="234">
        <v>185.28485281658632</v>
      </c>
      <c r="BY6" s="234">
        <v>189.08725774262319</v>
      </c>
      <c r="BZ6" s="234">
        <v>188.94661787105429</v>
      </c>
      <c r="CA6" s="234">
        <v>193.89923928348097</v>
      </c>
      <c r="CB6" s="234">
        <v>168.51101890263172</v>
      </c>
      <c r="CC6" s="234">
        <v>169.16146473369085</v>
      </c>
      <c r="CD6" s="234">
        <v>174.16106069632517</v>
      </c>
      <c r="CE6" s="234">
        <v>178.96523315299385</v>
      </c>
      <c r="CF6" s="234">
        <v>182.6558841577336</v>
      </c>
      <c r="CG6" s="234">
        <v>191.3947066313076</v>
      </c>
      <c r="CH6" s="234">
        <v>196.20730889688326</v>
      </c>
      <c r="CI6" s="234">
        <v>206.17302713260432</v>
      </c>
      <c r="CJ6" s="234">
        <v>209.68665552461547</v>
      </c>
      <c r="CK6" s="234">
        <v>204.00102565622723</v>
      </c>
      <c r="CL6" s="234">
        <v>210.25337875008844</v>
      </c>
      <c r="CM6" s="234">
        <v>214.12866285932475</v>
      </c>
      <c r="CN6" s="234">
        <v>228.5692812531878</v>
      </c>
      <c r="CO6" s="234">
        <v>236.81271345631035</v>
      </c>
      <c r="CP6" s="234">
        <v>243.61269111932896</v>
      </c>
      <c r="CQ6" s="234">
        <v>237.85044586094986</v>
      </c>
      <c r="CR6" s="234">
        <v>253.28820083258768</v>
      </c>
      <c r="CS6" s="234">
        <v>274.77020907225517</v>
      </c>
      <c r="CT6" s="234">
        <v>254.78763198512397</v>
      </c>
      <c r="CU6" s="234">
        <v>259.78064169746267</v>
      </c>
      <c r="CV6" s="234">
        <v>230.34950206040563</v>
      </c>
      <c r="CW6" s="234">
        <v>235.41984032971789</v>
      </c>
      <c r="CX6" s="234">
        <v>213.96656276349296</v>
      </c>
      <c r="CY6" s="234">
        <v>237.15669354657749</v>
      </c>
      <c r="CZ6" s="234">
        <v>242.83500807009497</v>
      </c>
      <c r="DA6" s="234">
        <v>217.56618911850711</v>
      </c>
      <c r="DB6" s="234">
        <v>213.95364904428061</v>
      </c>
      <c r="DC6" s="234">
        <v>212.5648308757373</v>
      </c>
      <c r="DD6" s="234">
        <v>185.01008856713452</v>
      </c>
      <c r="DE6" s="234">
        <v>150.58611891011009</v>
      </c>
      <c r="DF6" s="234">
        <v>140.41186891433833</v>
      </c>
      <c r="DG6" s="234">
        <v>136.38332998429638</v>
      </c>
      <c r="DH6" s="234">
        <v>139.51106545472311</v>
      </c>
      <c r="DI6" s="234">
        <v>132.04640317184925</v>
      </c>
      <c r="DJ6" s="234">
        <v>140.98509085555867</v>
      </c>
      <c r="DK6" s="234">
        <v>165.20566918328927</v>
      </c>
      <c r="DL6" s="234">
        <v>184.29570423355824</v>
      </c>
      <c r="DM6" s="234">
        <v>187.6311178033101</v>
      </c>
      <c r="DN6" s="234">
        <v>205.61727746982456</v>
      </c>
      <c r="DO6" s="234">
        <v>204.44039962992977</v>
      </c>
      <c r="DP6" s="234">
        <v>219.35892776738194</v>
      </c>
      <c r="DQ6" s="234">
        <v>218.54688073256551</v>
      </c>
      <c r="DR6" s="234">
        <v>223.43418991181323</v>
      </c>
      <c r="DS6" s="234">
        <v>242.20044354320669</v>
      </c>
      <c r="DT6" s="234">
        <v>237.91654428641499</v>
      </c>
      <c r="DU6" s="234">
        <v>245.0843553199812</v>
      </c>
      <c r="DV6" s="234">
        <v>267.86913078891735</v>
      </c>
      <c r="DW6" s="234">
        <v>276.13687452616387</v>
      </c>
      <c r="DX6" s="234">
        <v>274.16113177013267</v>
      </c>
      <c r="DY6" s="234">
        <v>276.8201968986574</v>
      </c>
      <c r="DZ6" s="234">
        <v>281.88727370276325</v>
      </c>
      <c r="EA6" s="234">
        <v>283.99415919551024</v>
      </c>
      <c r="EB6" s="234">
        <v>295.04942660139858</v>
      </c>
      <c r="EC6" s="234">
        <v>298.28694885935482</v>
      </c>
      <c r="ED6" s="234">
        <v>311.52594010515315</v>
      </c>
      <c r="EE6" s="234">
        <v>319.02395516328835</v>
      </c>
      <c r="EF6" s="234">
        <v>298.90413863753963</v>
      </c>
      <c r="EG6" s="234">
        <v>294.69857328736964</v>
      </c>
      <c r="EH6" s="234">
        <v>302.39420424917603</v>
      </c>
      <c r="EI6" s="234">
        <v>297.70702920765137</v>
      </c>
      <c r="EJ6" s="234">
        <v>300.26639126243174</v>
      </c>
      <c r="EK6" s="234">
        <v>296.28272085661536</v>
      </c>
      <c r="EL6" s="234">
        <v>299.47441483374087</v>
      </c>
      <c r="EM6" s="234">
        <v>277.47602903847019</v>
      </c>
      <c r="EN6" s="234">
        <v>258.4467190751202</v>
      </c>
      <c r="EO6" s="234">
        <v>277.35480930818824</v>
      </c>
      <c r="EP6" s="234">
        <v>271.96302561660497</v>
      </c>
      <c r="EQ6" s="234">
        <v>276.64876659644034</v>
      </c>
      <c r="ER6" s="234">
        <v>304.69001533312786</v>
      </c>
      <c r="ES6" s="234">
        <v>315.218277251833</v>
      </c>
      <c r="ET6" s="234">
        <v>310.27008974272877</v>
      </c>
      <c r="EU6" s="234">
        <v>308.83986842361787</v>
      </c>
      <c r="EV6" s="234">
        <v>294.53176547651515</v>
      </c>
      <c r="EW6" s="234">
        <v>301.85298865193812</v>
      </c>
      <c r="EX6" s="234">
        <v>317.63700356321033</v>
      </c>
      <c r="EY6" s="234">
        <v>310.07978060800934</v>
      </c>
      <c r="EZ6" s="234">
        <v>322.00507168838715</v>
      </c>
      <c r="FA6" s="234">
        <v>320.8162330105182</v>
      </c>
      <c r="FB6" s="234">
        <v>322.18726860947049</v>
      </c>
      <c r="FC6" s="234">
        <v>333.89769056340396</v>
      </c>
      <c r="FD6" s="234">
        <v>330.52225647569281</v>
      </c>
      <c r="FE6" s="234">
        <v>340.06298106647444</v>
      </c>
      <c r="FF6" s="234">
        <v>343.92400679950396</v>
      </c>
      <c r="FG6" s="234">
        <v>339.34186514425551</v>
      </c>
      <c r="FH6" s="234">
        <v>336.17585707446307</v>
      </c>
      <c r="FI6" s="234">
        <v>312.30009548461021</v>
      </c>
      <c r="FJ6" s="234">
        <v>306.5088264566848</v>
      </c>
      <c r="FK6" s="234">
        <v>297.20310072090626</v>
      </c>
      <c r="FL6" s="234">
        <v>310.10069969390355</v>
      </c>
      <c r="FM6" s="234">
        <v>323.79300079116308</v>
      </c>
      <c r="FN6" s="234">
        <v>316.56056616997006</v>
      </c>
      <c r="FO6" s="234">
        <v>308.95967447690049</v>
      </c>
      <c r="FP6" s="234">
        <v>293.29769133582096</v>
      </c>
      <c r="FQ6" s="234">
        <v>295.76121972625765</v>
      </c>
      <c r="FR6" s="234">
        <v>308.98125227792303</v>
      </c>
      <c r="FS6" s="234">
        <v>310.69408793945098</v>
      </c>
      <c r="FT6" s="234">
        <v>328.22441297750981</v>
      </c>
      <c r="FU6" s="234">
        <v>332.46093430376243</v>
      </c>
      <c r="FV6" s="234">
        <v>343.6528759287678</v>
      </c>
      <c r="FW6" s="234">
        <v>356.52065058144444</v>
      </c>
      <c r="FX6" s="234">
        <v>344.7743145039571</v>
      </c>
      <c r="FY6" s="234">
        <v>350.26655534087308</v>
      </c>
      <c r="FZ6" s="234">
        <v>349.09041714544395</v>
      </c>
      <c r="GA6" s="234">
        <v>341.14345982182653</v>
      </c>
      <c r="GB6" s="234">
        <v>367.30469086631228</v>
      </c>
      <c r="GC6" s="234">
        <v>379.15658568864893</v>
      </c>
      <c r="GD6" s="234">
        <v>388.31774150586699</v>
      </c>
      <c r="GE6" s="234">
        <v>391.22712571183678</v>
      </c>
      <c r="GF6" s="234">
        <v>388.13739275428088</v>
      </c>
      <c r="GG6" s="234">
        <v>373.21421703734796</v>
      </c>
      <c r="GH6" s="234">
        <v>360.08326853067086</v>
      </c>
      <c r="GI6" s="234">
        <v>322.361966493468</v>
      </c>
      <c r="GJ6" s="234">
        <v>313.29774389113925</v>
      </c>
      <c r="GK6" s="234">
        <v>338.36583581465629</v>
      </c>
      <c r="GL6" s="234">
        <v>343.53185377801236</v>
      </c>
      <c r="GM6" s="234">
        <v>326.01849929708641</v>
      </c>
      <c r="GN6" s="234">
        <v>307.41640260428954</v>
      </c>
      <c r="GO6" s="234">
        <v>304.73501766464994</v>
      </c>
      <c r="GP6" s="234">
        <v>326.32681879597112</v>
      </c>
      <c r="GQ6" s="234">
        <v>329.12089879861196</v>
      </c>
      <c r="GR6" s="234">
        <v>329.96850127655796</v>
      </c>
      <c r="GS6" s="234">
        <v>343.31589227577695</v>
      </c>
      <c r="GT6" s="234">
        <v>356.57133785649086</v>
      </c>
      <c r="GU6" s="234">
        <v>365.41181347548513</v>
      </c>
      <c r="GV6" s="234">
        <v>365.09002021008928</v>
      </c>
      <c r="GW6" s="234">
        <v>374.82299883973155</v>
      </c>
      <c r="GX6" s="234">
        <v>363.89481967215647</v>
      </c>
      <c r="GY6" s="234">
        <v>368.43447953541886</v>
      </c>
      <c r="GZ6" s="234">
        <v>378.20249777014936</v>
      </c>
      <c r="HA6" s="234">
        <v>392.97557403296406</v>
      </c>
      <c r="HB6" s="234">
        <v>404.2788410895343</v>
      </c>
      <c r="HC6" s="234">
        <v>406.14736595065528</v>
      </c>
      <c r="HD6" s="234">
        <v>402.44932398439806</v>
      </c>
      <c r="HE6" s="234">
        <v>400.49319934002892</v>
      </c>
      <c r="HF6" s="234">
        <v>405.70607820924909</v>
      </c>
      <c r="HG6" s="234">
        <v>411.20852499734463</v>
      </c>
      <c r="HH6" s="234">
        <v>411.05766995152368</v>
      </c>
      <c r="HI6" s="234">
        <v>425.57125323034722</v>
      </c>
      <c r="HJ6" s="234">
        <v>414.85904801804645</v>
      </c>
      <c r="HK6" s="234">
        <v>426.30369583337688</v>
      </c>
      <c r="HL6" s="234">
        <v>441.68613414443877</v>
      </c>
      <c r="HM6" s="234">
        <v>431.22095609848759</v>
      </c>
      <c r="HN6" s="234">
        <v>417.26262519682842</v>
      </c>
      <c r="HO6" s="234">
        <v>422.15344795038851</v>
      </c>
      <c r="HP6" s="234">
        <v>418.40499717688073</v>
      </c>
      <c r="HQ6" s="234">
        <v>399.67009670087435</v>
      </c>
      <c r="HR6" s="234">
        <v>408.70522790162005</v>
      </c>
      <c r="HS6" s="234">
        <v>398.25707307047736</v>
      </c>
      <c r="HT6" s="234">
        <v>375.09051158699714</v>
      </c>
      <c r="HU6" s="234">
        <v>392.88040938477963</v>
      </c>
      <c r="HV6" s="234">
        <v>379.27194938901079</v>
      </c>
      <c r="HW6" s="234">
        <v>407.58079781927103</v>
      </c>
      <c r="HX6" s="234">
        <v>413.8853501749004</v>
      </c>
      <c r="HY6" s="234">
        <v>427.18425143953999</v>
      </c>
      <c r="HZ6" s="234">
        <v>437.26227854777244</v>
      </c>
      <c r="IA6" s="234">
        <v>408.4736359860255</v>
      </c>
      <c r="IB6" s="234">
        <v>427.22465220491836</v>
      </c>
      <c r="IC6" s="234">
        <v>433.67571648790982</v>
      </c>
      <c r="ID6" s="234">
        <v>418.8597694815715</v>
      </c>
      <c r="IE6" s="234">
        <v>430.60230406306022</v>
      </c>
      <c r="IF6" s="234">
        <v>438.06779223212209</v>
      </c>
      <c r="IG6" s="234">
        <v>442.75312641082888</v>
      </c>
      <c r="IH6" s="234">
        <v>467.38512637863931</v>
      </c>
      <c r="II6" s="234">
        <v>455.12210001915219</v>
      </c>
      <c r="IJ6" s="234">
        <v>434.97869384100028</v>
      </c>
      <c r="IK6" s="234">
        <v>361.65539735917645</v>
      </c>
      <c r="IL6" s="234">
        <v>395.99011830288322</v>
      </c>
      <c r="IM6" s="234">
        <v>394.07569504115384</v>
      </c>
      <c r="IN6" s="234">
        <v>424.1937279361577</v>
      </c>
      <c r="IO6" s="234">
        <v>441.87776350410252</v>
      </c>
      <c r="IP6" s="234">
        <v>450.06858394023544</v>
      </c>
      <c r="IQ6" s="234">
        <v>449.96669084433802</v>
      </c>
      <c r="IR6" s="234">
        <v>466.09416849843603</v>
      </c>
      <c r="IS6" s="234">
        <v>498.35490551594023</v>
      </c>
      <c r="IT6" s="234">
        <v>523.86792643476417</v>
      </c>
      <c r="IU6" s="234">
        <v>541.91797424510207</v>
      </c>
      <c r="IV6" s="234">
        <v>546.3145246004716</v>
      </c>
      <c r="IW6" s="234">
        <v>553.48235580110656</v>
      </c>
      <c r="IX6" s="234">
        <v>555.96691165615812</v>
      </c>
      <c r="IY6" s="234">
        <v>554.92700522841346</v>
      </c>
      <c r="IZ6" s="234">
        <v>575.68184473889869</v>
      </c>
      <c r="JA6" s="234">
        <v>539.51713332821453</v>
      </c>
      <c r="JB6" s="234">
        <v>555.59428261064625</v>
      </c>
      <c r="JC6" s="234">
        <v>542.62826374694953</v>
      </c>
      <c r="JD6" s="234">
        <v>548.63284302800491</v>
      </c>
      <c r="JE6" s="234">
        <v>536.55086306148371</v>
      </c>
      <c r="JF6" s="234">
        <v>534.99056249347086</v>
      </c>
      <c r="JG6" s="234">
        <v>524.63924326278686</v>
      </c>
      <c r="JH6" s="234">
        <v>494.51280423545921</v>
      </c>
      <c r="JI6" s="92"/>
      <c r="JJ6" s="92"/>
      <c r="JK6" s="92"/>
      <c r="JL6" s="92"/>
      <c r="JM6" s="92"/>
      <c r="JN6" s="92"/>
      <c r="JO6" s="92"/>
      <c r="JP6" s="92"/>
      <c r="JQ6" s="92"/>
      <c r="JR6" s="92"/>
      <c r="JS6" s="92"/>
      <c r="JT6" s="92"/>
      <c r="JU6" s="92"/>
      <c r="JV6" s="92"/>
      <c r="JW6" s="92"/>
      <c r="JX6" s="92"/>
      <c r="JY6" s="92"/>
      <c r="JZ6" s="92"/>
      <c r="KA6" s="92"/>
      <c r="KB6" s="92"/>
      <c r="KC6" s="92"/>
      <c r="KD6" s="92"/>
      <c r="KE6" s="92"/>
      <c r="KF6" s="92"/>
      <c r="KG6" s="92"/>
      <c r="KH6" s="92"/>
      <c r="KI6" s="92"/>
      <c r="KJ6" s="92"/>
      <c r="KK6" s="92"/>
      <c r="KL6" s="92"/>
      <c r="KM6" s="92"/>
      <c r="KN6" s="92"/>
      <c r="KO6" s="92"/>
    </row>
    <row r="7" spans="1:301" s="93" customFormat="1" ht="15" customHeight="1" x14ac:dyDescent="0.25">
      <c r="A7" s="233" t="s">
        <v>24</v>
      </c>
      <c r="B7" s="234">
        <v>100</v>
      </c>
      <c r="C7" s="234">
        <v>142.26467720969328</v>
      </c>
      <c r="D7" s="234">
        <v>147.86517073172851</v>
      </c>
      <c r="E7" s="234">
        <v>143.20481649726182</v>
      </c>
      <c r="F7" s="234">
        <v>186.64274115642513</v>
      </c>
      <c r="G7" s="234">
        <v>187.38838359342913</v>
      </c>
      <c r="H7" s="234">
        <v>153.9496478717287</v>
      </c>
      <c r="I7" s="234">
        <v>141.99675288621725</v>
      </c>
      <c r="J7" s="234">
        <v>146.48670473713392</v>
      </c>
      <c r="K7" s="234">
        <v>170.01693571314385</v>
      </c>
      <c r="L7" s="234">
        <v>144.6641772593089</v>
      </c>
      <c r="M7" s="234">
        <v>143.25541824541503</v>
      </c>
      <c r="N7" s="234">
        <v>123.55906558415053</v>
      </c>
      <c r="O7" s="234">
        <v>114.2172253595291</v>
      </c>
      <c r="P7" s="234">
        <v>132.67065551610813</v>
      </c>
      <c r="Q7" s="234">
        <v>128.22212006906003</v>
      </c>
      <c r="R7" s="234">
        <v>124.87067661582758</v>
      </c>
      <c r="S7" s="234">
        <v>127.60574376291153</v>
      </c>
      <c r="T7" s="234">
        <v>144.03675627015446</v>
      </c>
      <c r="U7" s="234">
        <v>148.9245316675669</v>
      </c>
      <c r="V7" s="234">
        <v>131.90183084678878</v>
      </c>
      <c r="W7" s="234">
        <v>137.45572657513824</v>
      </c>
      <c r="X7" s="234">
        <v>117.04186297079318</v>
      </c>
      <c r="Y7" s="234">
        <v>128.19235616231256</v>
      </c>
      <c r="Z7" s="234">
        <v>149.13636079453894</v>
      </c>
      <c r="AA7" s="234">
        <v>156.47395621957634</v>
      </c>
      <c r="AB7" s="234">
        <v>184.67848694873652</v>
      </c>
      <c r="AC7" s="234">
        <v>188.38509578247991</v>
      </c>
      <c r="AD7" s="234">
        <v>200.8533382060169</v>
      </c>
      <c r="AE7" s="234">
        <v>203.82786313041018</v>
      </c>
      <c r="AF7" s="234">
        <v>203.90858268730787</v>
      </c>
      <c r="AG7" s="234">
        <v>177.0617520137464</v>
      </c>
      <c r="AH7" s="234">
        <v>167.39838342594834</v>
      </c>
      <c r="AI7" s="234">
        <v>166.60859703446187</v>
      </c>
      <c r="AJ7" s="234">
        <v>157.18462219838622</v>
      </c>
      <c r="AK7" s="234">
        <v>171.86203836467303</v>
      </c>
      <c r="AL7" s="234">
        <v>177.22235078599684</v>
      </c>
      <c r="AM7" s="234">
        <v>164.80751890727819</v>
      </c>
      <c r="AN7" s="234">
        <v>162.2598099887818</v>
      </c>
      <c r="AO7" s="234">
        <v>170.40491146108363</v>
      </c>
      <c r="AP7" s="234">
        <v>166.32889630018099</v>
      </c>
      <c r="AQ7" s="234">
        <v>179.723190473431</v>
      </c>
      <c r="AR7" s="234">
        <v>190.88491786268031</v>
      </c>
      <c r="AS7" s="234">
        <v>207.49877044662719</v>
      </c>
      <c r="AT7" s="234">
        <v>209.31048578089715</v>
      </c>
      <c r="AU7" s="234">
        <v>241.10647022384808</v>
      </c>
      <c r="AV7" s="234">
        <v>239.94114018686204</v>
      </c>
      <c r="AW7" s="234">
        <v>239.5762968290891</v>
      </c>
      <c r="AX7" s="234">
        <v>238.27244620539335</v>
      </c>
      <c r="AY7" s="234">
        <v>256.94238897491493</v>
      </c>
      <c r="AZ7" s="234">
        <v>268.7764830889476</v>
      </c>
      <c r="BA7" s="234">
        <v>285.17546775168483</v>
      </c>
      <c r="BB7" s="234">
        <v>305.01008006677159</v>
      </c>
      <c r="BC7" s="234">
        <v>280.60946336273128</v>
      </c>
      <c r="BD7" s="234">
        <v>251.26683302632125</v>
      </c>
      <c r="BE7" s="234">
        <v>253.30840679962492</v>
      </c>
      <c r="BF7" s="234">
        <v>251.50553433522984</v>
      </c>
      <c r="BG7" s="234">
        <v>260.93642186134741</v>
      </c>
      <c r="BH7" s="234">
        <v>274.54832458600038</v>
      </c>
      <c r="BI7" s="234">
        <v>277.59635350424799</v>
      </c>
      <c r="BJ7" s="234">
        <v>276.72066049239169</v>
      </c>
      <c r="BK7" s="234">
        <v>282.9206081931398</v>
      </c>
      <c r="BL7" s="234">
        <v>301.7001475530239</v>
      </c>
      <c r="BM7" s="234">
        <v>322.29511051189854</v>
      </c>
      <c r="BN7" s="234">
        <v>305.62145075804278</v>
      </c>
      <c r="BO7" s="234">
        <v>295.15810296165995</v>
      </c>
      <c r="BP7" s="234">
        <v>319.05452246418673</v>
      </c>
      <c r="BQ7" s="234">
        <v>341.15834264611078</v>
      </c>
      <c r="BR7" s="234">
        <v>362.65710167279587</v>
      </c>
      <c r="BS7" s="234">
        <v>378.27900327244208</v>
      </c>
      <c r="BT7" s="234">
        <v>430.05685753930544</v>
      </c>
      <c r="BU7" s="234">
        <v>396.0544602214909</v>
      </c>
      <c r="BV7" s="234">
        <v>432.67162521515672</v>
      </c>
      <c r="BW7" s="234">
        <v>459.86830856177204</v>
      </c>
      <c r="BX7" s="234">
        <v>506.06319578682417</v>
      </c>
      <c r="BY7" s="234">
        <v>543.47943904387716</v>
      </c>
      <c r="BZ7" s="234">
        <v>547.13528778253385</v>
      </c>
      <c r="CA7" s="234">
        <v>565.63792054429132</v>
      </c>
      <c r="CB7" s="234">
        <v>474.89822107724382</v>
      </c>
      <c r="CC7" s="234">
        <v>471.80144963836727</v>
      </c>
      <c r="CD7" s="234">
        <v>495.50572747685948</v>
      </c>
      <c r="CE7" s="234">
        <v>516.97605118609795</v>
      </c>
      <c r="CF7" s="234">
        <v>529.24980209225203</v>
      </c>
      <c r="CG7" s="234">
        <v>560.59968470553792</v>
      </c>
      <c r="CH7" s="234">
        <v>574.88941457944009</v>
      </c>
      <c r="CI7" s="234">
        <v>608.85142708786793</v>
      </c>
      <c r="CJ7" s="234">
        <v>619.52514435664261</v>
      </c>
      <c r="CK7" s="234">
        <v>584.98893573741873</v>
      </c>
      <c r="CL7" s="234">
        <v>608.96014562199957</v>
      </c>
      <c r="CM7" s="234">
        <v>626.32474923661107</v>
      </c>
      <c r="CN7" s="234">
        <v>648.17120588398507</v>
      </c>
      <c r="CO7" s="234">
        <v>667.09931757669267</v>
      </c>
      <c r="CP7" s="234">
        <v>693.23434009331083</v>
      </c>
      <c r="CQ7" s="234">
        <v>672.31736943625617</v>
      </c>
      <c r="CR7" s="234">
        <v>725.89181119189709</v>
      </c>
      <c r="CS7" s="234">
        <v>802.72966513392669</v>
      </c>
      <c r="CT7" s="234">
        <v>770.57580368872016</v>
      </c>
      <c r="CU7" s="234">
        <v>819.52936555693964</v>
      </c>
      <c r="CV7" s="234">
        <v>697.45181860445666</v>
      </c>
      <c r="CW7" s="234">
        <v>687.5541790567155</v>
      </c>
      <c r="CX7" s="234">
        <v>606.47020662629382</v>
      </c>
      <c r="CY7" s="234">
        <v>658.57436741012839</v>
      </c>
      <c r="CZ7" s="234">
        <v>680.2847412100964</v>
      </c>
      <c r="DA7" s="234">
        <v>592.14328671913131</v>
      </c>
      <c r="DB7" s="234">
        <v>596.75285133784439</v>
      </c>
      <c r="DC7" s="234">
        <v>581.72048944062851</v>
      </c>
      <c r="DD7" s="234">
        <v>491.73970463753864</v>
      </c>
      <c r="DE7" s="234">
        <v>384.21387848252954</v>
      </c>
      <c r="DF7" s="234">
        <v>335.27225182577803</v>
      </c>
      <c r="DG7" s="234">
        <v>319.69892150647797</v>
      </c>
      <c r="DH7" s="234">
        <v>319.77215453700933</v>
      </c>
      <c r="DI7" s="234">
        <v>304.24824596187062</v>
      </c>
      <c r="DJ7" s="234">
        <v>334.34732195313353</v>
      </c>
      <c r="DK7" s="234">
        <v>401.00930909602596</v>
      </c>
      <c r="DL7" s="234">
        <v>494.18592250339623</v>
      </c>
      <c r="DM7" s="234">
        <v>486.48353448533089</v>
      </c>
      <c r="DN7" s="234">
        <v>528.43438550990834</v>
      </c>
      <c r="DO7" s="234">
        <v>524.42189640060872</v>
      </c>
      <c r="DP7" s="234">
        <v>567.75989675175708</v>
      </c>
      <c r="DQ7" s="234">
        <v>560.72131135401787</v>
      </c>
      <c r="DR7" s="234">
        <v>585.57163008101213</v>
      </c>
      <c r="DS7" s="234">
        <v>642.91085928941345</v>
      </c>
      <c r="DT7" s="234">
        <v>653.31906561545941</v>
      </c>
      <c r="DU7" s="234">
        <v>657.10765816545461</v>
      </c>
      <c r="DV7" s="234">
        <v>729.59733153131651</v>
      </c>
      <c r="DW7" s="234">
        <v>757.33542862781815</v>
      </c>
      <c r="DX7" s="234">
        <v>744.03045584783149</v>
      </c>
      <c r="DY7" s="234">
        <v>755.15825947021858</v>
      </c>
      <c r="DZ7" s="234">
        <v>753.3429764690984</v>
      </c>
      <c r="EA7" s="234">
        <v>760.16626242475377</v>
      </c>
      <c r="EB7" s="234">
        <v>801.30131548187387</v>
      </c>
      <c r="EC7" s="234">
        <v>813.3514814702944</v>
      </c>
      <c r="ED7" s="234">
        <v>824.26680239592247</v>
      </c>
      <c r="EE7" s="234">
        <v>856.03045750734759</v>
      </c>
      <c r="EF7" s="234">
        <v>772.37850083894682</v>
      </c>
      <c r="EG7" s="234">
        <v>764.15852852557839</v>
      </c>
      <c r="EH7" s="234">
        <v>802.02580358389105</v>
      </c>
      <c r="EI7" s="234">
        <v>770.46899697040396</v>
      </c>
      <c r="EJ7" s="234">
        <v>750.22551170003828</v>
      </c>
      <c r="EK7" s="234">
        <v>743.94496172541028</v>
      </c>
      <c r="EL7" s="234">
        <v>740.74852016330055</v>
      </c>
      <c r="EM7" s="234">
        <v>645.73653699805482</v>
      </c>
      <c r="EN7" s="234">
        <v>615.52702480899472</v>
      </c>
      <c r="EO7" s="234">
        <v>657.91360362095884</v>
      </c>
      <c r="EP7" s="234">
        <v>619.30865776287999</v>
      </c>
      <c r="EQ7" s="234">
        <v>599.36845479022907</v>
      </c>
      <c r="ER7" s="234">
        <v>693.52649825963545</v>
      </c>
      <c r="ES7" s="234">
        <v>724.45374826488217</v>
      </c>
      <c r="ET7" s="234">
        <v>695.30354286727561</v>
      </c>
      <c r="EU7" s="234">
        <v>676.52043466356747</v>
      </c>
      <c r="EV7" s="234">
        <v>620.43799646937521</v>
      </c>
      <c r="EW7" s="234">
        <v>653.2201484585438</v>
      </c>
      <c r="EX7" s="234">
        <v>681.85866311596578</v>
      </c>
      <c r="EY7" s="234">
        <v>680.37818328877756</v>
      </c>
      <c r="EZ7" s="234">
        <v>725.17595127756874</v>
      </c>
      <c r="FA7" s="234">
        <v>705.58317987379303</v>
      </c>
      <c r="FB7" s="234">
        <v>712.65604056754478</v>
      </c>
      <c r="FC7" s="234">
        <v>723.95902498067596</v>
      </c>
      <c r="FD7" s="234">
        <v>736.58294905762227</v>
      </c>
      <c r="FE7" s="234">
        <v>728.16219894164124</v>
      </c>
      <c r="FF7" s="234">
        <v>733.96426637816035</v>
      </c>
      <c r="FG7" s="234">
        <v>726.32418151909496</v>
      </c>
      <c r="FH7" s="234">
        <v>713.11659087464659</v>
      </c>
      <c r="FI7" s="234">
        <v>657.12331528467246</v>
      </c>
      <c r="FJ7" s="234">
        <v>635.47763919453143</v>
      </c>
      <c r="FK7" s="234">
        <v>598.25599674888326</v>
      </c>
      <c r="FL7" s="234">
        <v>641.82055873639376</v>
      </c>
      <c r="FM7" s="234">
        <v>689.37589735474546</v>
      </c>
      <c r="FN7" s="234">
        <v>670.0749384732618</v>
      </c>
      <c r="FO7" s="234">
        <v>670.4925754881217</v>
      </c>
      <c r="FP7" s="234">
        <v>636.79813899438386</v>
      </c>
      <c r="FQ7" s="234">
        <v>637.91918966607739</v>
      </c>
      <c r="FR7" s="234">
        <v>668.58604429150625</v>
      </c>
      <c r="FS7" s="234">
        <v>664.25813255616265</v>
      </c>
      <c r="FT7" s="234">
        <v>736.77546850840395</v>
      </c>
      <c r="FU7" s="234">
        <v>766.01521064991221</v>
      </c>
      <c r="FV7" s="234">
        <v>775.07468701224991</v>
      </c>
      <c r="FW7" s="234">
        <v>801.37934422707565</v>
      </c>
      <c r="FX7" s="234">
        <v>797.00880026825666</v>
      </c>
      <c r="FY7" s="234">
        <v>822.20046276954452</v>
      </c>
      <c r="FZ7" s="234">
        <v>824.22082864157335</v>
      </c>
      <c r="GA7" s="234">
        <v>777.7318879870935</v>
      </c>
      <c r="GB7" s="234">
        <v>869.56687028622446</v>
      </c>
      <c r="GC7" s="234">
        <v>913.87324274304808</v>
      </c>
      <c r="GD7" s="234">
        <v>926.33161123838829</v>
      </c>
      <c r="GE7" s="234">
        <v>885.45229545948905</v>
      </c>
      <c r="GF7" s="234">
        <v>910.16480926754593</v>
      </c>
      <c r="GG7" s="234">
        <v>888.17889131598167</v>
      </c>
      <c r="GH7" s="234">
        <v>896.0120159869449</v>
      </c>
      <c r="GI7" s="234">
        <v>807.58539771200765</v>
      </c>
      <c r="GJ7" s="234">
        <v>801.72060915085888</v>
      </c>
      <c r="GK7" s="234">
        <v>838.68348340845114</v>
      </c>
      <c r="GL7" s="234">
        <v>847.54741776930427</v>
      </c>
      <c r="GM7" s="234">
        <v>814.7225731900777</v>
      </c>
      <c r="GN7" s="234">
        <v>776.06084613932774</v>
      </c>
      <c r="GO7" s="234">
        <v>730.85790685747588</v>
      </c>
      <c r="GP7" s="234">
        <v>792.3508023291314</v>
      </c>
      <c r="GQ7" s="234">
        <v>799.91595671688367</v>
      </c>
      <c r="GR7" s="234">
        <v>820.93612655422646</v>
      </c>
      <c r="GS7" s="234">
        <v>836.59768269446897</v>
      </c>
      <c r="GT7" s="234">
        <v>878.87088623505565</v>
      </c>
      <c r="GU7" s="234">
        <v>905.88356626611505</v>
      </c>
      <c r="GV7" s="234">
        <v>903.505543036988</v>
      </c>
      <c r="GW7" s="234">
        <v>930.68318280150095</v>
      </c>
      <c r="GX7" s="234">
        <v>912.22825495967311</v>
      </c>
      <c r="GY7" s="234">
        <v>943.7395852892148</v>
      </c>
      <c r="GZ7" s="234">
        <v>960.57938936721814</v>
      </c>
      <c r="HA7" s="234">
        <v>1009.0522798710812</v>
      </c>
      <c r="HB7" s="234">
        <v>1059.9192507256666</v>
      </c>
      <c r="HC7" s="234">
        <v>1073.2906026081391</v>
      </c>
      <c r="HD7" s="234">
        <v>1036.0246227823068</v>
      </c>
      <c r="HE7" s="234">
        <v>1010.184282486939</v>
      </c>
      <c r="HF7" s="234">
        <v>1032.4295608221496</v>
      </c>
      <c r="HG7" s="234">
        <v>1035.9788267094796</v>
      </c>
      <c r="HH7" s="234">
        <v>1029.358307363533</v>
      </c>
      <c r="HI7" s="234">
        <v>1097.5245203693423</v>
      </c>
      <c r="HJ7" s="234">
        <v>1082.6065538517223</v>
      </c>
      <c r="HK7" s="234">
        <v>1118.0143149107955</v>
      </c>
      <c r="HL7" s="234">
        <v>1117.247097296618</v>
      </c>
      <c r="HM7" s="234">
        <v>1084.496221431823</v>
      </c>
      <c r="HN7" s="234">
        <v>1034.4334732270192</v>
      </c>
      <c r="HO7" s="234">
        <v>1083.1498323231301</v>
      </c>
      <c r="HP7" s="234">
        <v>1078.2844707836348</v>
      </c>
      <c r="HQ7" s="234">
        <v>1055.8088543130834</v>
      </c>
      <c r="HR7" s="234">
        <v>1108.6042457267583</v>
      </c>
      <c r="HS7" s="234">
        <v>1109.6609381861006</v>
      </c>
      <c r="HT7" s="234">
        <v>1074.5613409260413</v>
      </c>
      <c r="HU7" s="234">
        <v>1134.4901006953439</v>
      </c>
      <c r="HV7" s="234">
        <v>1114.6234500996395</v>
      </c>
      <c r="HW7" s="234">
        <v>1116.0952479391169</v>
      </c>
      <c r="HX7" s="234">
        <v>1117.4390874413709</v>
      </c>
      <c r="HY7" s="234">
        <v>1218.1848372484342</v>
      </c>
      <c r="HZ7" s="234">
        <v>1222.0810742531969</v>
      </c>
      <c r="IA7" s="234">
        <v>1219.8265806047516</v>
      </c>
      <c r="IB7" s="234">
        <v>1219.1410494515801</v>
      </c>
      <c r="IC7" s="234">
        <v>1200.6185859407651</v>
      </c>
      <c r="ID7" s="234">
        <v>1160.0420851480537</v>
      </c>
      <c r="IE7" s="234">
        <v>1204.93532117572</v>
      </c>
      <c r="IF7" s="234">
        <v>1226.8136450716465</v>
      </c>
      <c r="IG7" s="234">
        <v>1243.791725754201</v>
      </c>
      <c r="IH7" s="234">
        <v>1255.3452735878502</v>
      </c>
      <c r="II7" s="234">
        <v>1272.5879999720821</v>
      </c>
      <c r="IJ7" s="234">
        <v>1164.2678410178462</v>
      </c>
      <c r="IK7" s="234">
        <v>889.24552178442354</v>
      </c>
      <c r="IL7" s="234">
        <v>1030.6469290072139</v>
      </c>
      <c r="IM7" s="234">
        <v>1014.2334691588295</v>
      </c>
      <c r="IN7" s="234">
        <v>1055.7147812508945</v>
      </c>
      <c r="IO7" s="234">
        <v>1080.5659161351884</v>
      </c>
      <c r="IP7" s="234">
        <v>1109.7903002922426</v>
      </c>
      <c r="IQ7" s="234">
        <v>1112.7301503212</v>
      </c>
      <c r="IR7" s="234">
        <v>1117.2697878444783</v>
      </c>
      <c r="IS7" s="234">
        <v>1209.6315381933036</v>
      </c>
      <c r="IT7" s="234">
        <v>1294.4110911239522</v>
      </c>
      <c r="IU7" s="234">
        <v>1241.5006686271627</v>
      </c>
      <c r="IV7" s="234">
        <v>1304.012266305924</v>
      </c>
      <c r="IW7" s="234">
        <v>1413.9744860530864</v>
      </c>
      <c r="IX7" s="234">
        <v>1376.7836909386756</v>
      </c>
      <c r="IY7" s="234">
        <v>1451.408028263877</v>
      </c>
      <c r="IZ7" s="234">
        <v>1506.0338001079983</v>
      </c>
      <c r="JA7" s="234">
        <v>1530.8539805429607</v>
      </c>
      <c r="JB7" s="234">
        <v>1651.0083057261936</v>
      </c>
      <c r="JC7" s="234">
        <v>1709.4842044546456</v>
      </c>
      <c r="JD7" s="234">
        <v>1704.9997949084163</v>
      </c>
      <c r="JE7" s="234">
        <v>1686.1196882472327</v>
      </c>
      <c r="JF7" s="234">
        <v>1746.6402994787852</v>
      </c>
      <c r="JG7" s="234">
        <v>1736.2234740597353</v>
      </c>
      <c r="JH7" s="234">
        <v>1627.470172406863</v>
      </c>
      <c r="JI7" s="92"/>
      <c r="JJ7" s="92"/>
      <c r="JK7" s="92"/>
      <c r="JL7" s="92"/>
      <c r="JM7" s="92"/>
      <c r="JN7" s="92"/>
      <c r="JO7" s="92"/>
      <c r="JP7" s="92"/>
      <c r="JQ7" s="92"/>
      <c r="JR7" s="92"/>
      <c r="JS7" s="92"/>
      <c r="JT7" s="92"/>
      <c r="JU7" s="92"/>
      <c r="JV7" s="92"/>
      <c r="JW7" s="92"/>
      <c r="JX7" s="92"/>
      <c r="JY7" s="92"/>
      <c r="JZ7" s="92"/>
      <c r="KA7" s="92"/>
      <c r="KB7" s="92"/>
      <c r="KC7" s="92"/>
      <c r="KD7" s="92"/>
      <c r="KE7" s="92"/>
      <c r="KF7" s="92"/>
      <c r="KG7" s="92"/>
      <c r="KH7" s="92"/>
      <c r="KI7" s="92"/>
      <c r="KJ7" s="92"/>
      <c r="KK7" s="92"/>
      <c r="KL7" s="92"/>
      <c r="KM7" s="92"/>
      <c r="KN7" s="92"/>
      <c r="KO7" s="92"/>
    </row>
    <row r="8" spans="1:301" s="93" customFormat="1" ht="15" customHeight="1" x14ac:dyDescent="0.25">
      <c r="A8" s="233" t="s">
        <v>25</v>
      </c>
      <c r="B8" s="234">
        <v>100</v>
      </c>
      <c r="C8" s="234">
        <v>113.82218304009052</v>
      </c>
      <c r="D8" s="234">
        <v>112.52433997947647</v>
      </c>
      <c r="E8" s="234">
        <v>127.62400767074763</v>
      </c>
      <c r="F8" s="234">
        <v>127.30461771051559</v>
      </c>
      <c r="G8" s="234">
        <v>126.72490492787011</v>
      </c>
      <c r="H8" s="234">
        <v>122.38593789952424</v>
      </c>
      <c r="I8" s="234">
        <v>122.27506144058444</v>
      </c>
      <c r="J8" s="234">
        <v>123.65501957571919</v>
      </c>
      <c r="K8" s="234">
        <v>127.62082890837496</v>
      </c>
      <c r="L8" s="234">
        <v>121.14310256432115</v>
      </c>
      <c r="M8" s="234">
        <v>123.1563767771077</v>
      </c>
      <c r="N8" s="234">
        <v>114.14411584964728</v>
      </c>
      <c r="O8" s="234">
        <v>113.10905071113483</v>
      </c>
      <c r="P8" s="234">
        <v>112.76570684636482</v>
      </c>
      <c r="Q8" s="234">
        <v>104.00671942864673</v>
      </c>
      <c r="R8" s="234">
        <v>99.511260509440277</v>
      </c>
      <c r="S8" s="234">
        <v>106.06782141747246</v>
      </c>
      <c r="T8" s="234">
        <v>105.15886658238225</v>
      </c>
      <c r="U8" s="234">
        <v>100.38665246088672</v>
      </c>
      <c r="V8" s="234">
        <v>96.846779117887522</v>
      </c>
      <c r="W8" s="234">
        <v>90.023620233404415</v>
      </c>
      <c r="X8" s="234">
        <v>79.608197265256081</v>
      </c>
      <c r="Y8" s="234">
        <v>83.663782979093639</v>
      </c>
      <c r="Z8" s="234">
        <v>87.24246248470871</v>
      </c>
      <c r="AA8" s="234">
        <v>89.776722667676324</v>
      </c>
      <c r="AB8" s="234">
        <v>87.273215794273881</v>
      </c>
      <c r="AC8" s="234">
        <v>86.37420649640282</v>
      </c>
      <c r="AD8" s="234">
        <v>89.766069091259325</v>
      </c>
      <c r="AE8" s="234">
        <v>85.802862907307912</v>
      </c>
      <c r="AF8" s="234">
        <v>82.844197072711111</v>
      </c>
      <c r="AG8" s="234">
        <v>75.973427694597902</v>
      </c>
      <c r="AH8" s="234">
        <v>67.296067825386189</v>
      </c>
      <c r="AI8" s="234">
        <v>66.638300976990593</v>
      </c>
      <c r="AJ8" s="234">
        <v>56.448024060533122</v>
      </c>
      <c r="AK8" s="234">
        <v>62.420772710370116</v>
      </c>
      <c r="AL8" s="234">
        <v>65.418474934575713</v>
      </c>
      <c r="AM8" s="234">
        <v>59.275561752651804</v>
      </c>
      <c r="AN8" s="234">
        <v>55.211478883582913</v>
      </c>
      <c r="AO8" s="234">
        <v>52.917913709209721</v>
      </c>
      <c r="AP8" s="234">
        <v>51.202531268732599</v>
      </c>
      <c r="AQ8" s="234">
        <v>57.1334784875922</v>
      </c>
      <c r="AR8" s="234">
        <v>57.779738455841816</v>
      </c>
      <c r="AS8" s="234">
        <v>59.908920725972884</v>
      </c>
      <c r="AT8" s="234">
        <v>62.130861237061779</v>
      </c>
      <c r="AU8" s="234">
        <v>63.637823990320094</v>
      </c>
      <c r="AV8" s="234">
        <v>60.798009666393838</v>
      </c>
      <c r="AW8" s="234">
        <v>65.085904502398861</v>
      </c>
      <c r="AX8" s="234">
        <v>66.175727039884947</v>
      </c>
      <c r="AY8" s="234">
        <v>68.185173433592993</v>
      </c>
      <c r="AZ8" s="234">
        <v>70.177511066567334</v>
      </c>
      <c r="BA8" s="234">
        <v>71.855821724697535</v>
      </c>
      <c r="BB8" s="234">
        <v>69.750600334970997</v>
      </c>
      <c r="BC8" s="234">
        <v>70.201322146948442</v>
      </c>
      <c r="BD8" s="234">
        <v>69.793694612248586</v>
      </c>
      <c r="BE8" s="234">
        <v>71.022872343831239</v>
      </c>
      <c r="BF8" s="234">
        <v>69.385080743707363</v>
      </c>
      <c r="BG8" s="234">
        <v>68.346583271816328</v>
      </c>
      <c r="BH8" s="234">
        <v>69.765506914961449</v>
      </c>
      <c r="BI8" s="234">
        <v>70.493677687543354</v>
      </c>
      <c r="BJ8" s="234">
        <v>72.585377037516096</v>
      </c>
      <c r="BK8" s="234">
        <v>74.019193721241919</v>
      </c>
      <c r="BL8" s="234">
        <v>75.600634351314511</v>
      </c>
      <c r="BM8" s="234">
        <v>78.057575004280665</v>
      </c>
      <c r="BN8" s="234">
        <v>77.901070407728781</v>
      </c>
      <c r="BO8" s="234">
        <v>76.003857568014709</v>
      </c>
      <c r="BP8" s="234">
        <v>79.992544510363459</v>
      </c>
      <c r="BQ8" s="234">
        <v>82.992432192930451</v>
      </c>
      <c r="BR8" s="234">
        <v>86.440648205249857</v>
      </c>
      <c r="BS8" s="234">
        <v>86.597869306600586</v>
      </c>
      <c r="BT8" s="234">
        <v>90.628183011181576</v>
      </c>
      <c r="BU8" s="234">
        <v>87.996079337924925</v>
      </c>
      <c r="BV8" s="234">
        <v>90.617482320483447</v>
      </c>
      <c r="BW8" s="234">
        <v>93.931405754985207</v>
      </c>
      <c r="BX8" s="234">
        <v>97.736762567112009</v>
      </c>
      <c r="BY8" s="234">
        <v>99.938028986229014</v>
      </c>
      <c r="BZ8" s="234">
        <v>102.30592122067861</v>
      </c>
      <c r="CA8" s="234">
        <v>103.61146488941444</v>
      </c>
      <c r="CB8" s="234">
        <v>98.416138724762277</v>
      </c>
      <c r="CC8" s="234">
        <v>98.27871321054397</v>
      </c>
      <c r="CD8" s="234">
        <v>99.512646722780985</v>
      </c>
      <c r="CE8" s="234">
        <v>101.95487906466886</v>
      </c>
      <c r="CF8" s="234">
        <v>103.37638546640582</v>
      </c>
      <c r="CG8" s="234">
        <v>107.01885297219165</v>
      </c>
      <c r="CH8" s="234">
        <v>107.23560755201325</v>
      </c>
      <c r="CI8" s="234">
        <v>111.50187150466562</v>
      </c>
      <c r="CJ8" s="234">
        <v>114.45397052057409</v>
      </c>
      <c r="CK8" s="234">
        <v>111.48848682471383</v>
      </c>
      <c r="CL8" s="234">
        <v>115.21904094693629</v>
      </c>
      <c r="CM8" s="234">
        <v>120.24263870232934</v>
      </c>
      <c r="CN8" s="234">
        <v>124.23744282210663</v>
      </c>
      <c r="CO8" s="234">
        <v>123.36202859702527</v>
      </c>
      <c r="CP8" s="234">
        <v>119.87603528076342</v>
      </c>
      <c r="CQ8" s="234">
        <v>118.62736924749849</v>
      </c>
      <c r="CR8" s="234">
        <v>119.28725956764418</v>
      </c>
      <c r="CS8" s="234">
        <v>122.77060547647486</v>
      </c>
      <c r="CT8" s="234">
        <v>117.01604904535907</v>
      </c>
      <c r="CU8" s="234">
        <v>115.97264819481337</v>
      </c>
      <c r="CV8" s="234">
        <v>102.13770892350105</v>
      </c>
      <c r="CW8" s="234">
        <v>102.68398764419813</v>
      </c>
      <c r="CX8" s="234">
        <v>99.565367179462726</v>
      </c>
      <c r="CY8" s="234">
        <v>104.96977539488726</v>
      </c>
      <c r="CZ8" s="234">
        <v>106.97699470857343</v>
      </c>
      <c r="DA8" s="234">
        <v>96.453681910470905</v>
      </c>
      <c r="DB8" s="234">
        <v>94.286993810753827</v>
      </c>
      <c r="DC8" s="234">
        <v>95.367890538919298</v>
      </c>
      <c r="DD8" s="234">
        <v>83.96058973249869</v>
      </c>
      <c r="DE8" s="234">
        <v>71.773601640135709</v>
      </c>
      <c r="DF8" s="234">
        <v>67.756003661674271</v>
      </c>
      <c r="DG8" s="234">
        <v>66.34229922370028</v>
      </c>
      <c r="DH8" s="234">
        <v>64.145674121007062</v>
      </c>
      <c r="DI8" s="234">
        <v>58.505436855192421</v>
      </c>
      <c r="DJ8" s="234">
        <v>59.316504716444392</v>
      </c>
      <c r="DK8" s="234">
        <v>67.344703530942624</v>
      </c>
      <c r="DL8" s="234">
        <v>70.890946314637276</v>
      </c>
      <c r="DM8" s="234">
        <v>69.950258974492257</v>
      </c>
      <c r="DN8" s="234">
        <v>75.756807086895932</v>
      </c>
      <c r="DO8" s="234">
        <v>79.591360303822569</v>
      </c>
      <c r="DP8" s="234">
        <v>82.497202049606486</v>
      </c>
      <c r="DQ8" s="234">
        <v>80.25602561906085</v>
      </c>
      <c r="DR8" s="234">
        <v>81.197729094688029</v>
      </c>
      <c r="DS8" s="234">
        <v>86.24929621716484</v>
      </c>
      <c r="DT8" s="234">
        <v>84.395922330281991</v>
      </c>
      <c r="DU8" s="234">
        <v>83.97333008678153</v>
      </c>
      <c r="DV8" s="234">
        <v>90.011615180474962</v>
      </c>
      <c r="DW8" s="234">
        <v>89.271545634140026</v>
      </c>
      <c r="DX8" s="234">
        <v>84.469544947297067</v>
      </c>
      <c r="DY8" s="234">
        <v>83.554447983971258</v>
      </c>
      <c r="DZ8" s="234">
        <v>87.714253185718235</v>
      </c>
      <c r="EA8" s="234">
        <v>86.013022973582792</v>
      </c>
      <c r="EB8" s="234">
        <v>90.17754933900909</v>
      </c>
      <c r="EC8" s="234">
        <v>92.669346686226902</v>
      </c>
      <c r="ED8" s="234">
        <v>92.212422454044599</v>
      </c>
      <c r="EE8" s="234">
        <v>97.916494422818715</v>
      </c>
      <c r="EF8" s="234">
        <v>98.590102944163561</v>
      </c>
      <c r="EG8" s="234">
        <v>100.91339142586686</v>
      </c>
      <c r="EH8" s="234">
        <v>98.9935853248585</v>
      </c>
      <c r="EI8" s="234">
        <v>102.3253403909528</v>
      </c>
      <c r="EJ8" s="234">
        <v>101.41983492676493</v>
      </c>
      <c r="EK8" s="234">
        <v>98.785020344926338</v>
      </c>
      <c r="EL8" s="234">
        <v>95.470497479524099</v>
      </c>
      <c r="EM8" s="234">
        <v>84.754067017744973</v>
      </c>
      <c r="EN8" s="234">
        <v>79.868671971212621</v>
      </c>
      <c r="EO8" s="234">
        <v>86.397805641139414</v>
      </c>
      <c r="EP8" s="234">
        <v>85.15305235065135</v>
      </c>
      <c r="EQ8" s="234">
        <v>86.468463995616119</v>
      </c>
      <c r="ER8" s="234">
        <v>90.652969603504488</v>
      </c>
      <c r="ES8" s="234">
        <v>94.988546665650944</v>
      </c>
      <c r="ET8" s="234">
        <v>95.342007096808302</v>
      </c>
      <c r="EU8" s="234">
        <v>94.895698459698977</v>
      </c>
      <c r="EV8" s="234">
        <v>89.003552316373785</v>
      </c>
      <c r="EW8" s="234">
        <v>92.314318734732211</v>
      </c>
      <c r="EX8" s="234">
        <v>96.469215989836783</v>
      </c>
      <c r="EY8" s="234">
        <v>98.189040183720621</v>
      </c>
      <c r="EZ8" s="234">
        <v>99.960786746268511</v>
      </c>
      <c r="FA8" s="234">
        <v>100.82855702611766</v>
      </c>
      <c r="FB8" s="234">
        <v>103.14022907829992</v>
      </c>
      <c r="FC8" s="234">
        <v>104.1729994576155</v>
      </c>
      <c r="FD8" s="234">
        <v>106.42885960685518</v>
      </c>
      <c r="FE8" s="234">
        <v>108.12264882302885</v>
      </c>
      <c r="FF8" s="234">
        <v>109.06472364554953</v>
      </c>
      <c r="FG8" s="234">
        <v>109.83643753129351</v>
      </c>
      <c r="FH8" s="234">
        <v>112.79844519275451</v>
      </c>
      <c r="FI8" s="234">
        <v>107.44178193681948</v>
      </c>
      <c r="FJ8" s="234">
        <v>112.51215405474889</v>
      </c>
      <c r="FK8" s="234">
        <v>112.04486836306766</v>
      </c>
      <c r="FL8" s="234">
        <v>115.94026939180742</v>
      </c>
      <c r="FM8" s="234">
        <v>118.95780254828865</v>
      </c>
      <c r="FN8" s="234">
        <v>121.10358924439132</v>
      </c>
      <c r="FO8" s="234">
        <v>122.51250785849481</v>
      </c>
      <c r="FP8" s="234">
        <v>120.4375071800046</v>
      </c>
      <c r="FQ8" s="234">
        <v>126.03630993541402</v>
      </c>
      <c r="FR8" s="234">
        <v>125.56491733942767</v>
      </c>
      <c r="FS8" s="234">
        <v>126.57931885873528</v>
      </c>
      <c r="FT8" s="234">
        <v>129.45317857041573</v>
      </c>
      <c r="FU8" s="234">
        <v>128.15138477648185</v>
      </c>
      <c r="FV8" s="234">
        <v>124.69910072413209</v>
      </c>
      <c r="FW8" s="234">
        <v>126.90283459510395</v>
      </c>
      <c r="FX8" s="234">
        <v>126.10483534404361</v>
      </c>
      <c r="FY8" s="234">
        <v>123.991017293485</v>
      </c>
      <c r="FZ8" s="234">
        <v>127.79920052392313</v>
      </c>
      <c r="GA8" s="234">
        <v>127.60133858190444</v>
      </c>
      <c r="GB8" s="234">
        <v>136.56511608081522</v>
      </c>
      <c r="GC8" s="234">
        <v>146.47884921864639</v>
      </c>
      <c r="GD8" s="234">
        <v>150.22904608929764</v>
      </c>
      <c r="GE8" s="234">
        <v>150.25061890863481</v>
      </c>
      <c r="GF8" s="234">
        <v>153.88942522351488</v>
      </c>
      <c r="GG8" s="234">
        <v>147.86384638428066</v>
      </c>
      <c r="GH8" s="234">
        <v>153.83118056447299</v>
      </c>
      <c r="GI8" s="234">
        <v>143.04321439959173</v>
      </c>
      <c r="GJ8" s="234">
        <v>138.12566471178224</v>
      </c>
      <c r="GK8" s="234">
        <v>147.70126486957767</v>
      </c>
      <c r="GL8" s="234">
        <v>152.38985559071276</v>
      </c>
      <c r="GM8" s="234">
        <v>147.20201195401074</v>
      </c>
      <c r="GN8" s="234">
        <v>137.53923289126473</v>
      </c>
      <c r="GO8" s="234">
        <v>134.93910059078885</v>
      </c>
      <c r="GP8" s="234">
        <v>137.57316195368284</v>
      </c>
      <c r="GQ8" s="234">
        <v>138.38028374738494</v>
      </c>
      <c r="GR8" s="234">
        <v>142.62331611188631</v>
      </c>
      <c r="GS8" s="234">
        <v>134.36192584170934</v>
      </c>
      <c r="GT8" s="234">
        <v>139.18543582996537</v>
      </c>
      <c r="GU8" s="234">
        <v>140.27127123007955</v>
      </c>
      <c r="GV8" s="234">
        <v>140.52493342774733</v>
      </c>
      <c r="GW8" s="234">
        <v>137.57140843645436</v>
      </c>
      <c r="GX8" s="234">
        <v>138.81687028190748</v>
      </c>
      <c r="GY8" s="234">
        <v>146.02811883200195</v>
      </c>
      <c r="GZ8" s="234">
        <v>145.60683350210442</v>
      </c>
      <c r="HA8" s="234">
        <v>149.48417959194097</v>
      </c>
      <c r="HB8" s="234">
        <v>154.18854353175217</v>
      </c>
      <c r="HC8" s="234">
        <v>158.44419929144522</v>
      </c>
      <c r="HD8" s="234">
        <v>160.6432430221648</v>
      </c>
      <c r="HE8" s="234">
        <v>156.74441314007598</v>
      </c>
      <c r="HF8" s="234">
        <v>156.94259784095411</v>
      </c>
      <c r="HG8" s="234">
        <v>155.48611305106584</v>
      </c>
      <c r="HH8" s="234">
        <v>161.66155276740801</v>
      </c>
      <c r="HI8" s="234">
        <v>164.47791837072106</v>
      </c>
      <c r="HJ8" s="234">
        <v>160.79256746656085</v>
      </c>
      <c r="HK8" s="234">
        <v>162.47587757417332</v>
      </c>
      <c r="HL8" s="234">
        <v>164.8764903919762</v>
      </c>
      <c r="HM8" s="234">
        <v>158.84750784629324</v>
      </c>
      <c r="HN8" s="234">
        <v>155.59347077889021</v>
      </c>
      <c r="HO8" s="234">
        <v>162.18220734625982</v>
      </c>
      <c r="HP8" s="234">
        <v>162.94825722560233</v>
      </c>
      <c r="HQ8" s="234">
        <v>161.38569638942357</v>
      </c>
      <c r="HR8" s="234">
        <v>165.67359386734847</v>
      </c>
      <c r="HS8" s="234">
        <v>162.9706798650663</v>
      </c>
      <c r="HT8" s="234">
        <v>152.41604902953003</v>
      </c>
      <c r="HU8" s="234">
        <v>150.45935222371835</v>
      </c>
      <c r="HV8" s="234">
        <v>141.91578099213984</v>
      </c>
      <c r="HW8" s="234">
        <v>150.94321984760037</v>
      </c>
      <c r="HX8" s="234">
        <v>156.45800968673663</v>
      </c>
      <c r="HY8" s="234">
        <v>159.20739353428681</v>
      </c>
      <c r="HZ8" s="234">
        <v>165.76727545125152</v>
      </c>
      <c r="IA8" s="234">
        <v>158.99373398359924</v>
      </c>
      <c r="IB8" s="234">
        <v>165.00769131964634</v>
      </c>
      <c r="IC8" s="234">
        <v>164.38110795336087</v>
      </c>
      <c r="ID8" s="234">
        <v>160.40279309582729</v>
      </c>
      <c r="IE8" s="234">
        <v>166.67854523028433</v>
      </c>
      <c r="IF8" s="234">
        <v>168.71640886701428</v>
      </c>
      <c r="IG8" s="234">
        <v>173.9622749904502</v>
      </c>
      <c r="IH8" s="234">
        <v>178.11870259298433</v>
      </c>
      <c r="II8" s="234">
        <v>176.23209817870745</v>
      </c>
      <c r="IJ8" s="234">
        <v>162.84734505471243</v>
      </c>
      <c r="IK8" s="234">
        <v>139.57896720949012</v>
      </c>
      <c r="IL8" s="234">
        <v>150.32950074643836</v>
      </c>
      <c r="IM8" s="234">
        <v>156.34610352142693</v>
      </c>
      <c r="IN8" s="234">
        <v>160.65088543797037</v>
      </c>
      <c r="IO8" s="234">
        <v>161.68736555538788</v>
      </c>
      <c r="IP8" s="234">
        <v>167.84795750916939</v>
      </c>
      <c r="IQ8" s="234">
        <v>166.72072872014505</v>
      </c>
      <c r="IR8" s="234">
        <v>159.49379575206265</v>
      </c>
      <c r="IS8" s="234">
        <v>179.30453012823324</v>
      </c>
      <c r="IT8" s="234">
        <v>187.13466394902829</v>
      </c>
      <c r="IU8" s="234">
        <v>185.47190940042765</v>
      </c>
      <c r="IV8" s="234">
        <v>189.5522840403915</v>
      </c>
      <c r="IW8" s="234">
        <v>199.16280510757622</v>
      </c>
      <c r="IX8" s="234">
        <v>205.79900531033499</v>
      </c>
      <c r="IY8" s="234">
        <v>210.70663875227839</v>
      </c>
      <c r="IZ8" s="234">
        <v>213.5007740975779</v>
      </c>
      <c r="JA8" s="234">
        <v>219.47379935838728</v>
      </c>
      <c r="JB8" s="234">
        <v>226.52881078651959</v>
      </c>
      <c r="JC8" s="234">
        <v>217.54131928902038</v>
      </c>
      <c r="JD8" s="234">
        <v>226.56982407479535</v>
      </c>
      <c r="JE8" s="234">
        <v>221.16221429550015</v>
      </c>
      <c r="JF8" s="234">
        <v>230.80016361356701</v>
      </c>
      <c r="JG8" s="234">
        <v>215.97319758851</v>
      </c>
      <c r="JH8" s="234">
        <v>206.03644115913443</v>
      </c>
      <c r="JI8" s="92"/>
      <c r="JJ8" s="92"/>
      <c r="JK8" s="92"/>
      <c r="JL8" s="92"/>
      <c r="JM8" s="92"/>
      <c r="JN8" s="92"/>
      <c r="JO8" s="92"/>
      <c r="JP8" s="92"/>
      <c r="JQ8" s="92"/>
      <c r="JR8" s="92"/>
      <c r="JS8" s="92"/>
      <c r="JT8" s="92"/>
      <c r="JU8" s="92"/>
      <c r="JV8" s="92"/>
      <c r="JW8" s="92"/>
      <c r="JX8" s="92"/>
      <c r="JY8" s="92"/>
      <c r="JZ8" s="92"/>
      <c r="KA8" s="92"/>
      <c r="KB8" s="92"/>
      <c r="KC8" s="92"/>
      <c r="KD8" s="92"/>
      <c r="KE8" s="92"/>
      <c r="KF8" s="92"/>
      <c r="KG8" s="92"/>
      <c r="KH8" s="92"/>
      <c r="KI8" s="92"/>
      <c r="KJ8" s="92"/>
      <c r="KK8" s="92"/>
      <c r="KL8" s="92"/>
      <c r="KM8" s="92"/>
      <c r="KN8" s="92"/>
      <c r="KO8" s="92"/>
    </row>
    <row r="9" spans="1:301" s="93" customFormat="1" ht="15" customHeight="1" x14ac:dyDescent="0.25">
      <c r="A9" s="233" t="s">
        <v>26</v>
      </c>
      <c r="B9" s="234">
        <v>100</v>
      </c>
      <c r="C9" s="234">
        <v>112.1141343255595</v>
      </c>
      <c r="D9" s="234">
        <v>110.54230066829169</v>
      </c>
      <c r="E9" s="234">
        <v>111.15974685878264</v>
      </c>
      <c r="F9" s="234">
        <v>116.41816969201182</v>
      </c>
      <c r="G9" s="234">
        <v>111.27409299778114</v>
      </c>
      <c r="H9" s="234">
        <v>99.903734535395373</v>
      </c>
      <c r="I9" s="234">
        <v>105.25276687808808</v>
      </c>
      <c r="J9" s="234">
        <v>104.62069467921351</v>
      </c>
      <c r="K9" s="234">
        <v>109.2734430787114</v>
      </c>
      <c r="L9" s="234">
        <v>98.814173542727303</v>
      </c>
      <c r="M9" s="234">
        <v>96.449667440682589</v>
      </c>
      <c r="N9" s="234">
        <v>90.754362993547034</v>
      </c>
      <c r="O9" s="234">
        <v>85.601645720594789</v>
      </c>
      <c r="P9" s="234">
        <v>94.772087308751495</v>
      </c>
      <c r="Q9" s="234">
        <v>90.615679751764759</v>
      </c>
      <c r="R9" s="234">
        <v>84.390241260462815</v>
      </c>
      <c r="S9" s="234">
        <v>86.708371213844927</v>
      </c>
      <c r="T9" s="234">
        <v>90.609564070341989</v>
      </c>
      <c r="U9" s="234">
        <v>88.448581161436977</v>
      </c>
      <c r="V9" s="234">
        <v>82.197015390181335</v>
      </c>
      <c r="W9" s="234">
        <v>77.10996539834801</v>
      </c>
      <c r="X9" s="234">
        <v>65.745383927690881</v>
      </c>
      <c r="Y9" s="234">
        <v>70.89021141966181</v>
      </c>
      <c r="Z9" s="234">
        <v>81.139076206300956</v>
      </c>
      <c r="AA9" s="234">
        <v>86.562413700681944</v>
      </c>
      <c r="AB9" s="234">
        <v>91.253860750771835</v>
      </c>
      <c r="AC9" s="234">
        <v>91.271907461365458</v>
      </c>
      <c r="AD9" s="234">
        <v>96.360066478822802</v>
      </c>
      <c r="AE9" s="234">
        <v>95.246334000837976</v>
      </c>
      <c r="AF9" s="234">
        <v>90.884546824119866</v>
      </c>
      <c r="AG9" s="234">
        <v>81.037668901228201</v>
      </c>
      <c r="AH9" s="234">
        <v>77.960499775750478</v>
      </c>
      <c r="AI9" s="234">
        <v>76.008522458338945</v>
      </c>
      <c r="AJ9" s="234">
        <v>67.227187143377265</v>
      </c>
      <c r="AK9" s="234">
        <v>71.351104734046643</v>
      </c>
      <c r="AL9" s="234">
        <v>75.246499710827706</v>
      </c>
      <c r="AM9" s="234">
        <v>65.975339627878455</v>
      </c>
      <c r="AN9" s="234">
        <v>64.55861537234567</v>
      </c>
      <c r="AO9" s="234">
        <v>62.463983401417671</v>
      </c>
      <c r="AP9" s="234">
        <v>58.897309280171633</v>
      </c>
      <c r="AQ9" s="234">
        <v>59.986065648561819</v>
      </c>
      <c r="AR9" s="234">
        <v>62.048235160463051</v>
      </c>
      <c r="AS9" s="234">
        <v>67.735721572257177</v>
      </c>
      <c r="AT9" s="234">
        <v>73.961155619938694</v>
      </c>
      <c r="AU9" s="234">
        <v>82.24711147652809</v>
      </c>
      <c r="AV9" s="234">
        <v>78.046652943196989</v>
      </c>
      <c r="AW9" s="234">
        <v>85.455773789042837</v>
      </c>
      <c r="AX9" s="234">
        <v>81.89441530787775</v>
      </c>
      <c r="AY9" s="234">
        <v>83.226903527389567</v>
      </c>
      <c r="AZ9" s="234">
        <v>89.127287453594377</v>
      </c>
      <c r="BA9" s="234">
        <v>91.962883027043816</v>
      </c>
      <c r="BB9" s="234">
        <v>91.573901373884709</v>
      </c>
      <c r="BC9" s="234">
        <v>88.317846650977714</v>
      </c>
      <c r="BD9" s="234">
        <v>84.563001835557102</v>
      </c>
      <c r="BE9" s="234">
        <v>84.309730962206316</v>
      </c>
      <c r="BF9" s="234">
        <v>83.968048139356995</v>
      </c>
      <c r="BG9" s="234">
        <v>85.858750960530799</v>
      </c>
      <c r="BH9" s="234">
        <v>87.906825439604134</v>
      </c>
      <c r="BI9" s="234">
        <v>86.885399444663307</v>
      </c>
      <c r="BJ9" s="234">
        <v>91.064877272068244</v>
      </c>
      <c r="BK9" s="234">
        <v>91.667663049564695</v>
      </c>
      <c r="BL9" s="234">
        <v>95.471645265944545</v>
      </c>
      <c r="BM9" s="234">
        <v>98.921985585743784</v>
      </c>
      <c r="BN9" s="234">
        <v>96.014712405864373</v>
      </c>
      <c r="BO9" s="234">
        <v>95.122471174845828</v>
      </c>
      <c r="BP9" s="234">
        <v>101.99206585350009</v>
      </c>
      <c r="BQ9" s="234">
        <v>107.21480071325814</v>
      </c>
      <c r="BR9" s="234">
        <v>113.55281635145198</v>
      </c>
      <c r="BS9" s="234">
        <v>110.4852547648066</v>
      </c>
      <c r="BT9" s="234">
        <v>119.79682005339234</v>
      </c>
      <c r="BU9" s="234">
        <v>112.891916887612</v>
      </c>
      <c r="BV9" s="234">
        <v>122.3159869211643</v>
      </c>
      <c r="BW9" s="234">
        <v>130.12100139529434</v>
      </c>
      <c r="BX9" s="234">
        <v>137.67810313136269</v>
      </c>
      <c r="BY9" s="234">
        <v>139.7043695197213</v>
      </c>
      <c r="BZ9" s="234">
        <v>141.39716450671759</v>
      </c>
      <c r="CA9" s="234">
        <v>144.15759010644925</v>
      </c>
      <c r="CB9" s="234">
        <v>130.61594466206847</v>
      </c>
      <c r="CC9" s="234">
        <v>131.03714887778045</v>
      </c>
      <c r="CD9" s="234">
        <v>132.56987497110325</v>
      </c>
      <c r="CE9" s="234">
        <v>135.83746101627435</v>
      </c>
      <c r="CF9" s="234">
        <v>140.69501758801877</v>
      </c>
      <c r="CG9" s="234">
        <v>145.45594903377977</v>
      </c>
      <c r="CH9" s="234">
        <v>150.17082615453015</v>
      </c>
      <c r="CI9" s="234">
        <v>157.67775677212978</v>
      </c>
      <c r="CJ9" s="234">
        <v>159.2071508206659</v>
      </c>
      <c r="CK9" s="234">
        <v>156.85777346143337</v>
      </c>
      <c r="CL9" s="234">
        <v>160.50480627168182</v>
      </c>
      <c r="CM9" s="234">
        <v>163.86448480033715</v>
      </c>
      <c r="CN9" s="234">
        <v>177.0892481066891</v>
      </c>
      <c r="CO9" s="234">
        <v>184.55632740680375</v>
      </c>
      <c r="CP9" s="234">
        <v>190.95358989788886</v>
      </c>
      <c r="CQ9" s="234">
        <v>185.938609452023</v>
      </c>
      <c r="CR9" s="234">
        <v>201.11138710109827</v>
      </c>
      <c r="CS9" s="234">
        <v>217.04730096313361</v>
      </c>
      <c r="CT9" s="234">
        <v>196.49864853076707</v>
      </c>
      <c r="CU9" s="234">
        <v>196.31321410232692</v>
      </c>
      <c r="CV9" s="234">
        <v>166.30822236038588</v>
      </c>
      <c r="CW9" s="234">
        <v>169.1858238379196</v>
      </c>
      <c r="CX9" s="234">
        <v>148.35999872248865</v>
      </c>
      <c r="CY9" s="234">
        <v>162.45958110535997</v>
      </c>
      <c r="CZ9" s="234">
        <v>158.53585219877607</v>
      </c>
      <c r="DA9" s="234">
        <v>139.30475086947402</v>
      </c>
      <c r="DB9" s="234">
        <v>137.68405504835275</v>
      </c>
      <c r="DC9" s="234">
        <v>136.10798022518782</v>
      </c>
      <c r="DD9" s="234">
        <v>118.44429039737287</v>
      </c>
      <c r="DE9" s="234">
        <v>100.90273304100376</v>
      </c>
      <c r="DF9" s="234">
        <v>97.858093244551142</v>
      </c>
      <c r="DG9" s="234">
        <v>97.466069269758975</v>
      </c>
      <c r="DH9" s="234">
        <v>99.879040053715315</v>
      </c>
      <c r="DI9" s="234">
        <v>94.318348471314579</v>
      </c>
      <c r="DJ9" s="234">
        <v>100.21277318862555</v>
      </c>
      <c r="DK9" s="234">
        <v>116.07941671822509</v>
      </c>
      <c r="DL9" s="234">
        <v>128.66725510838069</v>
      </c>
      <c r="DM9" s="234">
        <v>130.45084165191432</v>
      </c>
      <c r="DN9" s="234">
        <v>145.8852574135901</v>
      </c>
      <c r="DO9" s="234">
        <v>139.34827439804212</v>
      </c>
      <c r="DP9" s="234">
        <v>147.92642339258146</v>
      </c>
      <c r="DQ9" s="234">
        <v>145.96676517781501</v>
      </c>
      <c r="DR9" s="234">
        <v>147.60254565502669</v>
      </c>
      <c r="DS9" s="234">
        <v>159.24464400571205</v>
      </c>
      <c r="DT9" s="234">
        <v>152.9694840039048</v>
      </c>
      <c r="DU9" s="234">
        <v>157.52373256399721</v>
      </c>
      <c r="DV9" s="234">
        <v>170.18740405459602</v>
      </c>
      <c r="DW9" s="234">
        <v>175.33936424880332</v>
      </c>
      <c r="DX9" s="234">
        <v>175.39464242030118</v>
      </c>
      <c r="DY9" s="234">
        <v>179.13411683161277</v>
      </c>
      <c r="DZ9" s="234">
        <v>178.87860428388652</v>
      </c>
      <c r="EA9" s="234">
        <v>181.84343111123266</v>
      </c>
      <c r="EB9" s="234">
        <v>188.82483168929525</v>
      </c>
      <c r="EC9" s="234">
        <v>190.61015272759118</v>
      </c>
      <c r="ED9" s="234">
        <v>200.54856739934806</v>
      </c>
      <c r="EE9" s="234">
        <v>202.45582253017764</v>
      </c>
      <c r="EF9" s="234">
        <v>195.92352062907426</v>
      </c>
      <c r="EG9" s="234">
        <v>187.67514464086966</v>
      </c>
      <c r="EH9" s="234">
        <v>191.1533746590782</v>
      </c>
      <c r="EI9" s="234">
        <v>190.99111793350841</v>
      </c>
      <c r="EJ9" s="234">
        <v>193.03788851486382</v>
      </c>
      <c r="EK9" s="234">
        <v>187.1830338357957</v>
      </c>
      <c r="EL9" s="234">
        <v>191.19420572574839</v>
      </c>
      <c r="EM9" s="234">
        <v>175.01672769225314</v>
      </c>
      <c r="EN9" s="234">
        <v>161.25568406066265</v>
      </c>
      <c r="EO9" s="234">
        <v>173.98326885448344</v>
      </c>
      <c r="EP9" s="234">
        <v>166.64428432114426</v>
      </c>
      <c r="EQ9" s="234">
        <v>172.87646601533041</v>
      </c>
      <c r="ER9" s="234">
        <v>187.89268665002399</v>
      </c>
      <c r="ES9" s="234">
        <v>194.68972520742096</v>
      </c>
      <c r="ET9" s="234">
        <v>191.47627898529663</v>
      </c>
      <c r="EU9" s="234">
        <v>193.29541738797249</v>
      </c>
      <c r="EV9" s="234">
        <v>187.31132224035414</v>
      </c>
      <c r="EW9" s="234">
        <v>188.33833133628551</v>
      </c>
      <c r="EX9" s="234">
        <v>199.97045931678394</v>
      </c>
      <c r="EY9" s="234">
        <v>193.28978549347676</v>
      </c>
      <c r="EZ9" s="234">
        <v>201.71044125146821</v>
      </c>
      <c r="FA9" s="234">
        <v>201.93717367300749</v>
      </c>
      <c r="FB9" s="234">
        <v>206.70058537952389</v>
      </c>
      <c r="FC9" s="234">
        <v>210.02357413558465</v>
      </c>
      <c r="FD9" s="234">
        <v>210.90118415761162</v>
      </c>
      <c r="FE9" s="234">
        <v>220.91257688597679</v>
      </c>
      <c r="FF9" s="234">
        <v>223.85186446891069</v>
      </c>
      <c r="FG9" s="234">
        <v>221.66243575508818</v>
      </c>
      <c r="FH9" s="234">
        <v>225.10101527343926</v>
      </c>
      <c r="FI9" s="234">
        <v>209.84483595128862</v>
      </c>
      <c r="FJ9" s="234">
        <v>207.02934366532671</v>
      </c>
      <c r="FK9" s="234">
        <v>202.59834601439698</v>
      </c>
      <c r="FL9" s="234">
        <v>207.1963577617085</v>
      </c>
      <c r="FM9" s="234">
        <v>217.03251905649967</v>
      </c>
      <c r="FN9" s="234">
        <v>215.8061172142896</v>
      </c>
      <c r="FO9" s="234">
        <v>211.44154071965099</v>
      </c>
      <c r="FP9" s="234">
        <v>207.03725610920966</v>
      </c>
      <c r="FQ9" s="234">
        <v>211.32164707281035</v>
      </c>
      <c r="FR9" s="234">
        <v>212.13186090154932</v>
      </c>
      <c r="FS9" s="234">
        <v>212.35549626886245</v>
      </c>
      <c r="FT9" s="234">
        <v>224.23594503571189</v>
      </c>
      <c r="FU9" s="234">
        <v>227.13214889623498</v>
      </c>
      <c r="FV9" s="234">
        <v>239.54213837598121</v>
      </c>
      <c r="FW9" s="234">
        <v>244.86965803656037</v>
      </c>
      <c r="FX9" s="234">
        <v>242.56372944708269</v>
      </c>
      <c r="FY9" s="234">
        <v>250.58555893935167</v>
      </c>
      <c r="FZ9" s="234">
        <v>254.84645030518931</v>
      </c>
      <c r="GA9" s="234">
        <v>257.13384476527426</v>
      </c>
      <c r="GB9" s="234">
        <v>285.07681875703304</v>
      </c>
      <c r="GC9" s="234">
        <v>290.59988077916717</v>
      </c>
      <c r="GD9" s="234">
        <v>306.53407208825854</v>
      </c>
      <c r="GE9" s="234">
        <v>314.17126373833645</v>
      </c>
      <c r="GF9" s="234">
        <v>315.22135283450848</v>
      </c>
      <c r="GG9" s="234">
        <v>300.3301933765469</v>
      </c>
      <c r="GH9" s="234">
        <v>287.84170412071177</v>
      </c>
      <c r="GI9" s="234">
        <v>256.13467523545376</v>
      </c>
      <c r="GJ9" s="234">
        <v>252.11201746047897</v>
      </c>
      <c r="GK9" s="234">
        <v>272.23166537732277</v>
      </c>
      <c r="GL9" s="234">
        <v>276.60630923768383</v>
      </c>
      <c r="GM9" s="234">
        <v>268.46523540313854</v>
      </c>
      <c r="GN9" s="234">
        <v>245.00693113129242</v>
      </c>
      <c r="GO9" s="234">
        <v>239.75052351949671</v>
      </c>
      <c r="GP9" s="234">
        <v>253.18708576841246</v>
      </c>
      <c r="GQ9" s="234">
        <v>249.80993776705211</v>
      </c>
      <c r="GR9" s="234">
        <v>256.86649671794055</v>
      </c>
      <c r="GS9" s="234">
        <v>264.42737430870579</v>
      </c>
      <c r="GT9" s="234">
        <v>276.10957204337547</v>
      </c>
      <c r="GU9" s="234">
        <v>285.46851621036069</v>
      </c>
      <c r="GV9" s="234">
        <v>286.18757073098362</v>
      </c>
      <c r="GW9" s="234">
        <v>286.89423191161654</v>
      </c>
      <c r="GX9" s="234">
        <v>283.27023704729237</v>
      </c>
      <c r="GY9" s="234">
        <v>278.03985721452324</v>
      </c>
      <c r="GZ9" s="234">
        <v>289.08803379897074</v>
      </c>
      <c r="HA9" s="234">
        <v>300.31448237653245</v>
      </c>
      <c r="HB9" s="234">
        <v>307.93423362450505</v>
      </c>
      <c r="HC9" s="234">
        <v>311.8010503132013</v>
      </c>
      <c r="HD9" s="234">
        <v>313.27089126078636</v>
      </c>
      <c r="HE9" s="234">
        <v>314.83719467872515</v>
      </c>
      <c r="HF9" s="234">
        <v>322.53015045554946</v>
      </c>
      <c r="HG9" s="234">
        <v>325.38344755859833</v>
      </c>
      <c r="HH9" s="234">
        <v>327.22851416921907</v>
      </c>
      <c r="HI9" s="234">
        <v>345.17119241163863</v>
      </c>
      <c r="HJ9" s="234">
        <v>340.94199462121492</v>
      </c>
      <c r="HK9" s="234">
        <v>348.35093351221809</v>
      </c>
      <c r="HL9" s="234">
        <v>357.77696583401217</v>
      </c>
      <c r="HM9" s="234">
        <v>347.1498495162927</v>
      </c>
      <c r="HN9" s="234">
        <v>336.41855699155673</v>
      </c>
      <c r="HO9" s="234">
        <v>344.89701527885609</v>
      </c>
      <c r="HP9" s="234">
        <v>351.86968798642033</v>
      </c>
      <c r="HQ9" s="234">
        <v>333.62456723617697</v>
      </c>
      <c r="HR9" s="234">
        <v>334.72122095385254</v>
      </c>
      <c r="HS9" s="234">
        <v>330.02752108819521</v>
      </c>
      <c r="HT9" s="234">
        <v>302.72572892087379</v>
      </c>
      <c r="HU9" s="234">
        <v>318.14500039848036</v>
      </c>
      <c r="HV9" s="234">
        <v>305.1872020473678</v>
      </c>
      <c r="HW9" s="234">
        <v>324.11201425832854</v>
      </c>
      <c r="HX9" s="234">
        <v>334.36979460265235</v>
      </c>
      <c r="HY9" s="234">
        <v>346.86163808920156</v>
      </c>
      <c r="HZ9" s="234">
        <v>354.41999854433629</v>
      </c>
      <c r="IA9" s="234">
        <v>327.40590212153791</v>
      </c>
      <c r="IB9" s="234">
        <v>342.55505572380451</v>
      </c>
      <c r="IC9" s="234">
        <v>346.82117340567487</v>
      </c>
      <c r="ID9" s="234">
        <v>336.74543517544794</v>
      </c>
      <c r="IE9" s="234">
        <v>345.18010511367243</v>
      </c>
      <c r="IF9" s="234">
        <v>351.48844480105345</v>
      </c>
      <c r="IG9" s="234">
        <v>357.11388699315955</v>
      </c>
      <c r="IH9" s="234">
        <v>373.69501924288784</v>
      </c>
      <c r="II9" s="234">
        <v>365.15911181635045</v>
      </c>
      <c r="IJ9" s="234">
        <v>359.49515317429285</v>
      </c>
      <c r="IK9" s="234">
        <v>314.53327396100315</v>
      </c>
      <c r="IL9" s="234">
        <v>341.46488802852218</v>
      </c>
      <c r="IM9" s="234">
        <v>335.80577937687491</v>
      </c>
      <c r="IN9" s="234">
        <v>360.32856626541479</v>
      </c>
      <c r="IO9" s="234">
        <v>373.76129789277178</v>
      </c>
      <c r="IP9" s="234">
        <v>382.83813179911948</v>
      </c>
      <c r="IQ9" s="234">
        <v>383.30046062070539</v>
      </c>
      <c r="IR9" s="234">
        <v>394.84545888577389</v>
      </c>
      <c r="IS9" s="234">
        <v>412.57044446944553</v>
      </c>
      <c r="IT9" s="234">
        <v>429.45668576210198</v>
      </c>
      <c r="IU9" s="234">
        <v>442.52981283200461</v>
      </c>
      <c r="IV9" s="234">
        <v>450.31222698127482</v>
      </c>
      <c r="IW9" s="234">
        <v>458.9623653278083</v>
      </c>
      <c r="IX9" s="234">
        <v>461.79047587692986</v>
      </c>
      <c r="IY9" s="234">
        <v>458.98413309332307</v>
      </c>
      <c r="IZ9" s="234">
        <v>469.30755191430882</v>
      </c>
      <c r="JA9" s="234">
        <v>446.7942380205464</v>
      </c>
      <c r="JB9" s="234">
        <v>459.30762022133484</v>
      </c>
      <c r="JC9" s="234">
        <v>450.28940252183702</v>
      </c>
      <c r="JD9" s="234">
        <v>459.82680735898089</v>
      </c>
      <c r="JE9" s="234">
        <v>455.17996737144392</v>
      </c>
      <c r="JF9" s="234">
        <v>453.92652922030851</v>
      </c>
      <c r="JG9" s="234">
        <v>444.90211465047253</v>
      </c>
      <c r="JH9" s="234">
        <v>433.34423129960612</v>
      </c>
      <c r="JI9" s="92"/>
      <c r="JJ9" s="92"/>
      <c r="JK9" s="92"/>
      <c r="JL9" s="92"/>
      <c r="JM9" s="92"/>
      <c r="JN9" s="92"/>
      <c r="JO9" s="92"/>
      <c r="JP9" s="92"/>
      <c r="JQ9" s="92"/>
      <c r="JR9" s="92"/>
      <c r="JS9" s="92"/>
      <c r="JT9" s="92"/>
      <c r="JU9" s="92"/>
      <c r="JV9" s="92"/>
      <c r="JW9" s="92"/>
      <c r="JX9" s="92"/>
      <c r="JY9" s="92"/>
      <c r="JZ9" s="92"/>
      <c r="KA9" s="92"/>
      <c r="KB9" s="92"/>
      <c r="KC9" s="92"/>
      <c r="KD9" s="92"/>
      <c r="KE9" s="92"/>
      <c r="KF9" s="92"/>
      <c r="KG9" s="92"/>
      <c r="KH9" s="92"/>
      <c r="KI9" s="92"/>
      <c r="KJ9" s="92"/>
      <c r="KK9" s="92"/>
      <c r="KL9" s="92"/>
      <c r="KM9" s="92"/>
      <c r="KN9" s="92"/>
      <c r="KO9" s="92"/>
    </row>
    <row r="10" spans="1:301" s="93" customFormat="1" ht="15" customHeight="1" x14ac:dyDescent="0.25">
      <c r="A10" s="233" t="s">
        <v>27</v>
      </c>
      <c r="B10" s="234">
        <v>100</v>
      </c>
      <c r="C10" s="234">
        <v>111.58088825181255</v>
      </c>
      <c r="D10" s="234">
        <v>110.79050032974429</v>
      </c>
      <c r="E10" s="234">
        <v>119.61535299978924</v>
      </c>
      <c r="F10" s="234">
        <v>124.46484644682454</v>
      </c>
      <c r="G10" s="234">
        <v>124.66292588616002</v>
      </c>
      <c r="H10" s="234">
        <v>117.36127210080554</v>
      </c>
      <c r="I10" s="234">
        <v>119.49568638882714</v>
      </c>
      <c r="J10" s="234">
        <v>119.80341166999301</v>
      </c>
      <c r="K10" s="234">
        <v>128.94250651609073</v>
      </c>
      <c r="L10" s="234">
        <v>122.88826308330128</v>
      </c>
      <c r="M10" s="234">
        <v>123.25406905454824</v>
      </c>
      <c r="N10" s="234">
        <v>110.76348559431631</v>
      </c>
      <c r="O10" s="234">
        <v>104.57639892940838</v>
      </c>
      <c r="P10" s="234">
        <v>107.7503438437856</v>
      </c>
      <c r="Q10" s="234">
        <v>98.257015540825833</v>
      </c>
      <c r="R10" s="234">
        <v>94.06361120614585</v>
      </c>
      <c r="S10" s="234">
        <v>100.16275589406061</v>
      </c>
      <c r="T10" s="234">
        <v>103.38864280954797</v>
      </c>
      <c r="U10" s="234">
        <v>100.61853458652428</v>
      </c>
      <c r="V10" s="234">
        <v>95.370020601752074</v>
      </c>
      <c r="W10" s="234">
        <v>85.842993779699327</v>
      </c>
      <c r="X10" s="234">
        <v>77.741890333193354</v>
      </c>
      <c r="Y10" s="234">
        <v>80.594989882617298</v>
      </c>
      <c r="Z10" s="234">
        <v>86.324195075871131</v>
      </c>
      <c r="AA10" s="234">
        <v>87.336904203583444</v>
      </c>
      <c r="AB10" s="234">
        <v>85.232207840841141</v>
      </c>
      <c r="AC10" s="234">
        <v>83.48605933590396</v>
      </c>
      <c r="AD10" s="234">
        <v>86.4448384947015</v>
      </c>
      <c r="AE10" s="234">
        <v>81.518299282802232</v>
      </c>
      <c r="AF10" s="234">
        <v>78.750789438741009</v>
      </c>
      <c r="AG10" s="234">
        <v>70.724568216247377</v>
      </c>
      <c r="AH10" s="234">
        <v>65.802892200613499</v>
      </c>
      <c r="AI10" s="234">
        <v>65.078586011315622</v>
      </c>
      <c r="AJ10" s="234">
        <v>57.614396412709404</v>
      </c>
      <c r="AK10" s="234">
        <v>61.719864126485426</v>
      </c>
      <c r="AL10" s="234">
        <v>64.138448236860924</v>
      </c>
      <c r="AM10" s="234">
        <v>58.248366515720399</v>
      </c>
      <c r="AN10" s="234">
        <v>54.752844387951164</v>
      </c>
      <c r="AO10" s="234">
        <v>53.454440873856399</v>
      </c>
      <c r="AP10" s="234">
        <v>52.779342315327149</v>
      </c>
      <c r="AQ10" s="234">
        <v>56.656502577692791</v>
      </c>
      <c r="AR10" s="234">
        <v>56.917446427554992</v>
      </c>
      <c r="AS10" s="234">
        <v>59.800118811430316</v>
      </c>
      <c r="AT10" s="234">
        <v>61.720824829250986</v>
      </c>
      <c r="AU10" s="234">
        <v>65.11040309414399</v>
      </c>
      <c r="AV10" s="234">
        <v>62.18594343330696</v>
      </c>
      <c r="AW10" s="234">
        <v>65.825111393790053</v>
      </c>
      <c r="AX10" s="234">
        <v>65.006211181367149</v>
      </c>
      <c r="AY10" s="234">
        <v>65.415307588519369</v>
      </c>
      <c r="AZ10" s="234">
        <v>67.908302602512123</v>
      </c>
      <c r="BA10" s="234">
        <v>69.266687027174584</v>
      </c>
      <c r="BB10" s="234">
        <v>69.787426760823493</v>
      </c>
      <c r="BC10" s="234">
        <v>69.530663849287635</v>
      </c>
      <c r="BD10" s="234">
        <v>68.582613360953232</v>
      </c>
      <c r="BE10" s="234">
        <v>70.394736710515417</v>
      </c>
      <c r="BF10" s="234">
        <v>68.740666048240058</v>
      </c>
      <c r="BG10" s="234">
        <v>67.988242895661742</v>
      </c>
      <c r="BH10" s="234">
        <v>68.135056480575599</v>
      </c>
      <c r="BI10" s="234">
        <v>67.766183319316383</v>
      </c>
      <c r="BJ10" s="234">
        <v>69.058847150129509</v>
      </c>
      <c r="BK10" s="234">
        <v>70.4155368296354</v>
      </c>
      <c r="BL10" s="234">
        <v>72.259386625840662</v>
      </c>
      <c r="BM10" s="234">
        <v>74.278419608914049</v>
      </c>
      <c r="BN10" s="234">
        <v>74.26738527251014</v>
      </c>
      <c r="BO10" s="234">
        <v>72.846550740631344</v>
      </c>
      <c r="BP10" s="234">
        <v>77.199769626147358</v>
      </c>
      <c r="BQ10" s="234">
        <v>79.917410509180996</v>
      </c>
      <c r="BR10" s="234">
        <v>82.700166097574268</v>
      </c>
      <c r="BS10" s="234">
        <v>83.159739193363833</v>
      </c>
      <c r="BT10" s="234">
        <v>87.70518138648319</v>
      </c>
      <c r="BU10" s="234">
        <v>85.388342805912856</v>
      </c>
      <c r="BV10" s="234">
        <v>88.636640073438201</v>
      </c>
      <c r="BW10" s="234">
        <v>91.391145236975291</v>
      </c>
      <c r="BX10" s="234">
        <v>94.430069413068281</v>
      </c>
      <c r="BY10" s="234">
        <v>96.423988859420689</v>
      </c>
      <c r="BZ10" s="234">
        <v>97.6701456952363</v>
      </c>
      <c r="CA10" s="234">
        <v>97.974482136643459</v>
      </c>
      <c r="CB10" s="234">
        <v>92.29427447478443</v>
      </c>
      <c r="CC10" s="234">
        <v>92.43688333944857</v>
      </c>
      <c r="CD10" s="234">
        <v>93.113756906597118</v>
      </c>
      <c r="CE10" s="234">
        <v>95.345657584939488</v>
      </c>
      <c r="CF10" s="234">
        <v>97.213487350676942</v>
      </c>
      <c r="CG10" s="234">
        <v>99.676127227203551</v>
      </c>
      <c r="CH10" s="234">
        <v>99.166780164214543</v>
      </c>
      <c r="CI10" s="234">
        <v>102.43681591217519</v>
      </c>
      <c r="CJ10" s="234">
        <v>104.95543458235969</v>
      </c>
      <c r="CK10" s="234">
        <v>103.21722952882855</v>
      </c>
      <c r="CL10" s="234">
        <v>105.27971484083072</v>
      </c>
      <c r="CM10" s="234">
        <v>107.97460727321892</v>
      </c>
      <c r="CN10" s="234">
        <v>112.25574318587924</v>
      </c>
      <c r="CO10" s="234">
        <v>111.72076027174188</v>
      </c>
      <c r="CP10" s="234">
        <v>109.06480212731071</v>
      </c>
      <c r="CQ10" s="234">
        <v>108.76796838314903</v>
      </c>
      <c r="CR10" s="234">
        <v>109.21503624966655</v>
      </c>
      <c r="CS10" s="234">
        <v>111.50263333350611</v>
      </c>
      <c r="CT10" s="234">
        <v>105.69627066671113</v>
      </c>
      <c r="CU10" s="234">
        <v>104.43023715475496</v>
      </c>
      <c r="CV10" s="234">
        <v>94.450182671111378</v>
      </c>
      <c r="CW10" s="234">
        <v>93.107730009453277</v>
      </c>
      <c r="CX10" s="234">
        <v>88.908736482803434</v>
      </c>
      <c r="CY10" s="234">
        <v>93.696034006967963</v>
      </c>
      <c r="CZ10" s="234">
        <v>95.807230572791568</v>
      </c>
      <c r="DA10" s="234">
        <v>87.106954025472433</v>
      </c>
      <c r="DB10" s="234">
        <v>84.343130150530712</v>
      </c>
      <c r="DC10" s="234">
        <v>86.880071372931113</v>
      </c>
      <c r="DD10" s="234">
        <v>78.85903189786228</v>
      </c>
      <c r="DE10" s="234">
        <v>69.101300067331451</v>
      </c>
      <c r="DF10" s="234">
        <v>65.524273091317554</v>
      </c>
      <c r="DG10" s="234">
        <v>63.363812284029393</v>
      </c>
      <c r="DH10" s="234">
        <v>63.046777856528486</v>
      </c>
      <c r="DI10" s="234">
        <v>57.608668018428091</v>
      </c>
      <c r="DJ10" s="234">
        <v>58.209547252117204</v>
      </c>
      <c r="DK10" s="234">
        <v>65.108872268006621</v>
      </c>
      <c r="DL10" s="234">
        <v>67.11290296483665</v>
      </c>
      <c r="DM10" s="234">
        <v>67.27338219835535</v>
      </c>
      <c r="DN10" s="234">
        <v>71.870718191117106</v>
      </c>
      <c r="DO10" s="234">
        <v>73.997246199672517</v>
      </c>
      <c r="DP10" s="234">
        <v>75.848966312285739</v>
      </c>
      <c r="DQ10" s="234">
        <v>73.928726435649352</v>
      </c>
      <c r="DR10" s="234">
        <v>75.40695715666088</v>
      </c>
      <c r="DS10" s="234">
        <v>80.101945064463479</v>
      </c>
      <c r="DT10" s="234">
        <v>80.139338838367664</v>
      </c>
      <c r="DU10" s="234">
        <v>81.634875622405985</v>
      </c>
      <c r="DV10" s="234">
        <v>87.338032437169019</v>
      </c>
      <c r="DW10" s="234">
        <v>88.750980648571328</v>
      </c>
      <c r="DX10" s="234">
        <v>86.492364586023513</v>
      </c>
      <c r="DY10" s="234">
        <v>84.939009670354537</v>
      </c>
      <c r="DZ10" s="234">
        <v>86.023238406515858</v>
      </c>
      <c r="EA10" s="234">
        <v>85.233910261786235</v>
      </c>
      <c r="EB10" s="234">
        <v>87.586099468671122</v>
      </c>
      <c r="EC10" s="234">
        <v>89.171028768964433</v>
      </c>
      <c r="ED10" s="234">
        <v>92.416518787567952</v>
      </c>
      <c r="EE10" s="234">
        <v>96.264139257308244</v>
      </c>
      <c r="EF10" s="234">
        <v>95.667613363748586</v>
      </c>
      <c r="EG10" s="234">
        <v>97.158592601195721</v>
      </c>
      <c r="EH10" s="234">
        <v>94.397300328137689</v>
      </c>
      <c r="EI10" s="234">
        <v>94.777692319534239</v>
      </c>
      <c r="EJ10" s="234">
        <v>95.676379422670962</v>
      </c>
      <c r="EK10" s="234">
        <v>93.264902138054026</v>
      </c>
      <c r="EL10" s="234">
        <v>92.46798869435726</v>
      </c>
      <c r="EM10" s="234">
        <v>85.120279395814237</v>
      </c>
      <c r="EN10" s="234">
        <v>83.079818620674885</v>
      </c>
      <c r="EO10" s="234">
        <v>87.630395040511644</v>
      </c>
      <c r="EP10" s="234">
        <v>87.605752605573372</v>
      </c>
      <c r="EQ10" s="234">
        <v>90.031072165277038</v>
      </c>
      <c r="ER10" s="234">
        <v>93.987972429439296</v>
      </c>
      <c r="ES10" s="234">
        <v>97.323245974244728</v>
      </c>
      <c r="ET10" s="234">
        <v>98.49173264441113</v>
      </c>
      <c r="EU10" s="234">
        <v>98.027623809458746</v>
      </c>
      <c r="EV10" s="234">
        <v>94.926439742723332</v>
      </c>
      <c r="EW10" s="234">
        <v>96.711942123476078</v>
      </c>
      <c r="EX10" s="234">
        <v>101.01156834852527</v>
      </c>
      <c r="EY10" s="234">
        <v>101.30100778016718</v>
      </c>
      <c r="EZ10" s="234">
        <v>102.29392768237284</v>
      </c>
      <c r="FA10" s="234">
        <v>101.08340347257695</v>
      </c>
      <c r="FB10" s="234">
        <v>102.30097046085619</v>
      </c>
      <c r="FC10" s="234">
        <v>102.77079001564833</v>
      </c>
      <c r="FD10" s="234">
        <v>104.90354474220386</v>
      </c>
      <c r="FE10" s="234">
        <v>108.46144003934469</v>
      </c>
      <c r="FF10" s="234">
        <v>112.231297423085</v>
      </c>
      <c r="FG10" s="234">
        <v>112.98965896373038</v>
      </c>
      <c r="FH10" s="234">
        <v>115.22728737856819</v>
      </c>
      <c r="FI10" s="234">
        <v>111.93429856202081</v>
      </c>
      <c r="FJ10" s="234">
        <v>115.02286749361497</v>
      </c>
      <c r="FK10" s="234">
        <v>113.16412884404987</v>
      </c>
      <c r="FL10" s="234">
        <v>115.61705795190112</v>
      </c>
      <c r="FM10" s="234">
        <v>119.01776202134812</v>
      </c>
      <c r="FN10" s="234">
        <v>121.40614219723588</v>
      </c>
      <c r="FO10" s="234">
        <v>121.81947688635556</v>
      </c>
      <c r="FP10" s="234">
        <v>119.44434037108083</v>
      </c>
      <c r="FQ10" s="234">
        <v>122.93352180393386</v>
      </c>
      <c r="FR10" s="234">
        <v>123.87326672029614</v>
      </c>
      <c r="FS10" s="234">
        <v>123.96292215378358</v>
      </c>
      <c r="FT10" s="234">
        <v>128.07051029596536</v>
      </c>
      <c r="FU10" s="234">
        <v>129.18781176244062</v>
      </c>
      <c r="FV10" s="234">
        <v>129.48124564148767</v>
      </c>
      <c r="FW10" s="234">
        <v>133.44841469774408</v>
      </c>
      <c r="FX10" s="234">
        <v>134.85744334759147</v>
      </c>
      <c r="FY10" s="234">
        <v>136.45220478847199</v>
      </c>
      <c r="FZ10" s="234">
        <v>139.60222936808893</v>
      </c>
      <c r="GA10" s="234">
        <v>141.31991129859304</v>
      </c>
      <c r="GB10" s="234">
        <v>149.17716240928047</v>
      </c>
      <c r="GC10" s="234">
        <v>159.07619549927716</v>
      </c>
      <c r="GD10" s="234">
        <v>164.35529141273469</v>
      </c>
      <c r="GE10" s="234">
        <v>161.85940850581787</v>
      </c>
      <c r="GF10" s="234">
        <v>165.97737070082584</v>
      </c>
      <c r="GG10" s="234">
        <v>160.00369868767726</v>
      </c>
      <c r="GH10" s="234">
        <v>164.00046154999319</v>
      </c>
      <c r="GI10" s="234">
        <v>151.96271343628905</v>
      </c>
      <c r="GJ10" s="234">
        <v>147.29260064942309</v>
      </c>
      <c r="GK10" s="234">
        <v>158.79424080439517</v>
      </c>
      <c r="GL10" s="234">
        <v>164.84523594330503</v>
      </c>
      <c r="GM10" s="234">
        <v>158.25936259316029</v>
      </c>
      <c r="GN10" s="234">
        <v>149.84619828467567</v>
      </c>
      <c r="GO10" s="234">
        <v>148.09182500381829</v>
      </c>
      <c r="GP10" s="234">
        <v>150.98589876485303</v>
      </c>
      <c r="GQ10" s="234">
        <v>151.50797325753584</v>
      </c>
      <c r="GR10" s="234">
        <v>156.43511842096814</v>
      </c>
      <c r="GS10" s="234">
        <v>154.72227678481298</v>
      </c>
      <c r="GT10" s="234">
        <v>160.07710335541239</v>
      </c>
      <c r="GU10" s="234">
        <v>160.69588436095421</v>
      </c>
      <c r="GV10" s="234">
        <v>159.61217947649706</v>
      </c>
      <c r="GW10" s="234">
        <v>159.76043793180887</v>
      </c>
      <c r="GX10" s="234">
        <v>165.9610070140557</v>
      </c>
      <c r="GY10" s="234">
        <v>170.27755591942895</v>
      </c>
      <c r="GZ10" s="234">
        <v>170.20304074008942</v>
      </c>
      <c r="HA10" s="234">
        <v>176.83731440188916</v>
      </c>
      <c r="HB10" s="234">
        <v>177.92133009896213</v>
      </c>
      <c r="HC10" s="234">
        <v>178.20505743337165</v>
      </c>
      <c r="HD10" s="234">
        <v>176.21289784097721</v>
      </c>
      <c r="HE10" s="234">
        <v>174.55496822707181</v>
      </c>
      <c r="HF10" s="234">
        <v>173.06351264936066</v>
      </c>
      <c r="HG10" s="234">
        <v>171.62397252206745</v>
      </c>
      <c r="HH10" s="234">
        <v>176.19534928540284</v>
      </c>
      <c r="HI10" s="234">
        <v>181.90432148464231</v>
      </c>
      <c r="HJ10" s="234">
        <v>181.36948346877278</v>
      </c>
      <c r="HK10" s="234">
        <v>182.59155388156856</v>
      </c>
      <c r="HL10" s="234">
        <v>184.55367967878388</v>
      </c>
      <c r="HM10" s="234">
        <v>180.58653521427618</v>
      </c>
      <c r="HN10" s="234">
        <v>174.987954736559</v>
      </c>
      <c r="HO10" s="234">
        <v>180.61812034407629</v>
      </c>
      <c r="HP10" s="234">
        <v>185.90906302170774</v>
      </c>
      <c r="HQ10" s="234">
        <v>184.85277579001487</v>
      </c>
      <c r="HR10" s="234">
        <v>190.48179296857813</v>
      </c>
      <c r="HS10" s="234">
        <v>192.23862820439678</v>
      </c>
      <c r="HT10" s="234">
        <v>182.81917655483662</v>
      </c>
      <c r="HU10" s="234">
        <v>185.44827227828657</v>
      </c>
      <c r="HV10" s="234">
        <v>170.47139759352069</v>
      </c>
      <c r="HW10" s="234">
        <v>183.09934154897701</v>
      </c>
      <c r="HX10" s="234">
        <v>189.3639940668543</v>
      </c>
      <c r="HY10" s="234">
        <v>193.68361339937729</v>
      </c>
      <c r="HZ10" s="234">
        <v>199.81825487327319</v>
      </c>
      <c r="IA10" s="234">
        <v>190.15521330628954</v>
      </c>
      <c r="IB10" s="234">
        <v>197.0943130948632</v>
      </c>
      <c r="IC10" s="234">
        <v>202.01640494181603</v>
      </c>
      <c r="ID10" s="234">
        <v>199.25823534579069</v>
      </c>
      <c r="IE10" s="234">
        <v>205.44415731009335</v>
      </c>
      <c r="IF10" s="234">
        <v>206.15178986965535</v>
      </c>
      <c r="IG10" s="234">
        <v>213.92207346777016</v>
      </c>
      <c r="IH10" s="234">
        <v>217.12506982235828</v>
      </c>
      <c r="II10" s="234">
        <v>216.41246471238037</v>
      </c>
      <c r="IJ10" s="234">
        <v>200.12316568195106</v>
      </c>
      <c r="IK10" s="234">
        <v>173.36383285830124</v>
      </c>
      <c r="IL10" s="234">
        <v>191.84071701301059</v>
      </c>
      <c r="IM10" s="234">
        <v>197.30834728006957</v>
      </c>
      <c r="IN10" s="234">
        <v>200.27880454501982</v>
      </c>
      <c r="IO10" s="234">
        <v>199.71792760895815</v>
      </c>
      <c r="IP10" s="234">
        <v>207.89135258778464</v>
      </c>
      <c r="IQ10" s="234">
        <v>205.60424919573489</v>
      </c>
      <c r="IR10" s="234">
        <v>201.43162876187614</v>
      </c>
      <c r="IS10" s="234">
        <v>220.89622264730602</v>
      </c>
      <c r="IT10" s="234">
        <v>225.6580283402354</v>
      </c>
      <c r="IU10" s="234">
        <v>225.51774159737127</v>
      </c>
      <c r="IV10" s="234">
        <v>231.77803819046824</v>
      </c>
      <c r="IW10" s="234">
        <v>248.46678381053866</v>
      </c>
      <c r="IX10" s="234">
        <v>253.40924331331306</v>
      </c>
      <c r="IY10" s="234">
        <v>254.16648630486654</v>
      </c>
      <c r="IZ10" s="234">
        <v>263.52917977826638</v>
      </c>
      <c r="JA10" s="234">
        <v>266.99833300779449</v>
      </c>
      <c r="JB10" s="234">
        <v>273.61823800814426</v>
      </c>
      <c r="JC10" s="234">
        <v>266.10819962305504</v>
      </c>
      <c r="JD10" s="234">
        <v>279.2021851804293</v>
      </c>
      <c r="JE10" s="234">
        <v>277.84831867416756</v>
      </c>
      <c r="JF10" s="234">
        <v>288.07384584717249</v>
      </c>
      <c r="JG10" s="234">
        <v>277.5672011120655</v>
      </c>
      <c r="JH10" s="234">
        <v>268.38338731534702</v>
      </c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</row>
    <row r="11" spans="1:301" s="93" customFormat="1" ht="15" customHeight="1" x14ac:dyDescent="0.25">
      <c r="A11" s="233" t="s">
        <v>28</v>
      </c>
      <c r="B11" s="234">
        <v>100</v>
      </c>
      <c r="C11" s="234">
        <v>108.78037854182998</v>
      </c>
      <c r="D11" s="234">
        <v>118.34471945346623</v>
      </c>
      <c r="E11" s="234">
        <v>147.0713405756523</v>
      </c>
      <c r="F11" s="234">
        <v>122.65091275618764</v>
      </c>
      <c r="G11" s="234">
        <v>124.98899908407199</v>
      </c>
      <c r="H11" s="234">
        <v>116.17721308926173</v>
      </c>
      <c r="I11" s="234">
        <v>137.78125492772617</v>
      </c>
      <c r="J11" s="234">
        <v>136.08276647745984</v>
      </c>
      <c r="K11" s="234">
        <v>158.73469084838823</v>
      </c>
      <c r="L11" s="234">
        <v>161.1239301229291</v>
      </c>
      <c r="M11" s="234">
        <v>159.43928158373339</v>
      </c>
      <c r="N11" s="234">
        <v>143.34713931462218</v>
      </c>
      <c r="O11" s="234">
        <v>140.28895993422259</v>
      </c>
      <c r="P11" s="234">
        <v>131.69495371559611</v>
      </c>
      <c r="Q11" s="234">
        <v>126.05013308907129</v>
      </c>
      <c r="R11" s="234">
        <v>112.71896475506111</v>
      </c>
      <c r="S11" s="234">
        <v>119.6892284378751</v>
      </c>
      <c r="T11" s="234">
        <v>129.42736623430949</v>
      </c>
      <c r="U11" s="234">
        <v>129.63476173616206</v>
      </c>
      <c r="V11" s="234">
        <v>120.50909377818719</v>
      </c>
      <c r="W11" s="234">
        <v>112.12338105616091</v>
      </c>
      <c r="X11" s="234">
        <v>105.07965501215149</v>
      </c>
      <c r="Y11" s="234">
        <v>113.52704718066943</v>
      </c>
      <c r="Z11" s="234">
        <v>120.46063568264677</v>
      </c>
      <c r="AA11" s="234">
        <v>119.38445412454487</v>
      </c>
      <c r="AB11" s="234">
        <v>112.56005239632029</v>
      </c>
      <c r="AC11" s="234">
        <v>108.67094941286889</v>
      </c>
      <c r="AD11" s="234">
        <v>108.62617051961379</v>
      </c>
      <c r="AE11" s="234">
        <v>96.985950874877304</v>
      </c>
      <c r="AF11" s="234">
        <v>89.377882951057572</v>
      </c>
      <c r="AG11" s="234">
        <v>77.844400249365563</v>
      </c>
      <c r="AH11" s="234">
        <v>76.618715376737811</v>
      </c>
      <c r="AI11" s="234">
        <v>75.150705471865052</v>
      </c>
      <c r="AJ11" s="234">
        <v>69.573252087937647</v>
      </c>
      <c r="AK11" s="234">
        <v>74.380577483857252</v>
      </c>
      <c r="AL11" s="234">
        <v>76.427250994814344</v>
      </c>
      <c r="AM11" s="234">
        <v>69.579902148282102</v>
      </c>
      <c r="AN11" s="234">
        <v>66.856481029951468</v>
      </c>
      <c r="AO11" s="234">
        <v>65.371916648624378</v>
      </c>
      <c r="AP11" s="234">
        <v>67.225546521617503</v>
      </c>
      <c r="AQ11" s="234">
        <v>71.081472823317412</v>
      </c>
      <c r="AR11" s="234">
        <v>72.56486854322381</v>
      </c>
      <c r="AS11" s="234">
        <v>76.102904642283477</v>
      </c>
      <c r="AT11" s="234">
        <v>78.923792822668901</v>
      </c>
      <c r="AU11" s="234">
        <v>79.55804289996675</v>
      </c>
      <c r="AV11" s="234">
        <v>75.478581401788077</v>
      </c>
      <c r="AW11" s="234">
        <v>77.062858041928592</v>
      </c>
      <c r="AX11" s="234">
        <v>76.145006066526463</v>
      </c>
      <c r="AY11" s="234">
        <v>76.14739552156513</v>
      </c>
      <c r="AZ11" s="234">
        <v>79.743348377035318</v>
      </c>
      <c r="BA11" s="234">
        <v>81.051821118602234</v>
      </c>
      <c r="BB11" s="234">
        <v>80.466399826963041</v>
      </c>
      <c r="BC11" s="234">
        <v>84.03537466831348</v>
      </c>
      <c r="BD11" s="234">
        <v>81.807305105912405</v>
      </c>
      <c r="BE11" s="234">
        <v>81.414132805612581</v>
      </c>
      <c r="BF11" s="234">
        <v>76.754355989350856</v>
      </c>
      <c r="BG11" s="234">
        <v>77.419876615334246</v>
      </c>
      <c r="BH11" s="234">
        <v>77.526041880813779</v>
      </c>
      <c r="BI11" s="234">
        <v>74.349453451467213</v>
      </c>
      <c r="BJ11" s="234">
        <v>72.739915636359342</v>
      </c>
      <c r="BK11" s="234">
        <v>74.903027348965068</v>
      </c>
      <c r="BL11" s="234">
        <v>74.584797192737781</v>
      </c>
      <c r="BM11" s="234">
        <v>72.806459493088184</v>
      </c>
      <c r="BN11" s="234">
        <v>72.747327903081683</v>
      </c>
      <c r="BO11" s="234">
        <v>75.447832646973225</v>
      </c>
      <c r="BP11" s="234">
        <v>80.724631571359438</v>
      </c>
      <c r="BQ11" s="234">
        <v>82.737399366688692</v>
      </c>
      <c r="BR11" s="234">
        <v>86.123345604425054</v>
      </c>
      <c r="BS11" s="234">
        <v>85.665319751789099</v>
      </c>
      <c r="BT11" s="234">
        <v>88.20817774497921</v>
      </c>
      <c r="BU11" s="234">
        <v>86.982349260569734</v>
      </c>
      <c r="BV11" s="234">
        <v>89.520379029960253</v>
      </c>
      <c r="BW11" s="234">
        <v>91.320480375345525</v>
      </c>
      <c r="BX11" s="234">
        <v>91.626828474885841</v>
      </c>
      <c r="BY11" s="234">
        <v>94.52576081208143</v>
      </c>
      <c r="BZ11" s="234">
        <v>92.935235926269556</v>
      </c>
      <c r="CA11" s="234">
        <v>88.385393877959331</v>
      </c>
      <c r="CB11" s="234">
        <v>84.155107593246171</v>
      </c>
      <c r="CC11" s="234">
        <v>85.17719427544003</v>
      </c>
      <c r="CD11" s="234">
        <v>86.936060367593626</v>
      </c>
      <c r="CE11" s="234">
        <v>88.187906153035584</v>
      </c>
      <c r="CF11" s="234">
        <v>88.527929418033736</v>
      </c>
      <c r="CG11" s="234">
        <v>90.46290163816137</v>
      </c>
      <c r="CH11" s="234">
        <v>87.145173108367374</v>
      </c>
      <c r="CI11" s="234">
        <v>88.657835307880987</v>
      </c>
      <c r="CJ11" s="234">
        <v>91.585106944935447</v>
      </c>
      <c r="CK11" s="234">
        <v>88.025793474686353</v>
      </c>
      <c r="CL11" s="234">
        <v>87.884107620963391</v>
      </c>
      <c r="CM11" s="234">
        <v>90.557030851619473</v>
      </c>
      <c r="CN11" s="234">
        <v>91.875070940330261</v>
      </c>
      <c r="CO11" s="234">
        <v>87.962673365342283</v>
      </c>
      <c r="CP11" s="234">
        <v>84.747790181513196</v>
      </c>
      <c r="CQ11" s="234">
        <v>86.838225643419804</v>
      </c>
      <c r="CR11" s="234">
        <v>87.353895638599823</v>
      </c>
      <c r="CS11" s="234">
        <v>88.277975231219983</v>
      </c>
      <c r="CT11" s="234">
        <v>87.46100179203431</v>
      </c>
      <c r="CU11" s="234">
        <v>85.725995355112232</v>
      </c>
      <c r="CV11" s="234">
        <v>80.613306461590355</v>
      </c>
      <c r="CW11" s="234">
        <v>77.487995414790788</v>
      </c>
      <c r="CX11" s="234">
        <v>72.811484487911031</v>
      </c>
      <c r="CY11" s="234">
        <v>74.417196181272402</v>
      </c>
      <c r="CZ11" s="234">
        <v>75.769535115842231</v>
      </c>
      <c r="DA11" s="234">
        <v>73.746204239685341</v>
      </c>
      <c r="DB11" s="234">
        <v>79.781690390243796</v>
      </c>
      <c r="DC11" s="234">
        <v>84.115111044350172</v>
      </c>
      <c r="DD11" s="234">
        <v>82.606228092132795</v>
      </c>
      <c r="DE11" s="234">
        <v>79.538246344083092</v>
      </c>
      <c r="DF11" s="234">
        <v>73.491687634926095</v>
      </c>
      <c r="DG11" s="234">
        <v>71.539948587688272</v>
      </c>
      <c r="DH11" s="234">
        <v>76.187653632745523</v>
      </c>
      <c r="DI11" s="234">
        <v>69.417369545552049</v>
      </c>
      <c r="DJ11" s="234">
        <v>70.231985620513186</v>
      </c>
      <c r="DK11" s="234">
        <v>70.909324054421859</v>
      </c>
      <c r="DL11" s="234">
        <v>70.034151268656132</v>
      </c>
      <c r="DM11" s="234">
        <v>73.131372548469116</v>
      </c>
      <c r="DN11" s="234">
        <v>78.714415985601718</v>
      </c>
      <c r="DO11" s="234">
        <v>79.638382936962486</v>
      </c>
      <c r="DP11" s="234">
        <v>79.92340065521303</v>
      </c>
      <c r="DQ11" s="234">
        <v>76.644966577514765</v>
      </c>
      <c r="DR11" s="234">
        <v>80.656974205778027</v>
      </c>
      <c r="DS11" s="234">
        <v>86.662104235592977</v>
      </c>
      <c r="DT11" s="234">
        <v>89.109883999527469</v>
      </c>
      <c r="DU11" s="234">
        <v>92.749748401383613</v>
      </c>
      <c r="DV11" s="234">
        <v>98.542940208381836</v>
      </c>
      <c r="DW11" s="234">
        <v>98.601697036327948</v>
      </c>
      <c r="DX11" s="234">
        <v>97.033974163941764</v>
      </c>
      <c r="DY11" s="234">
        <v>95.176125518098374</v>
      </c>
      <c r="DZ11" s="234">
        <v>90.337243121114753</v>
      </c>
      <c r="EA11" s="234">
        <v>91.973679047636409</v>
      </c>
      <c r="EB11" s="234">
        <v>93.527459802778594</v>
      </c>
      <c r="EC11" s="234">
        <v>93.571232734066967</v>
      </c>
      <c r="ED11" s="234">
        <v>97.500688229140238</v>
      </c>
      <c r="EE11" s="234">
        <v>100.35032538452</v>
      </c>
      <c r="EF11" s="234">
        <v>99.199439221917544</v>
      </c>
      <c r="EG11" s="234">
        <v>101.40392123875614</v>
      </c>
      <c r="EH11" s="234">
        <v>101.05525669705963</v>
      </c>
      <c r="EI11" s="234">
        <v>102.54277351152292</v>
      </c>
      <c r="EJ11" s="234">
        <v>106.84982903791862</v>
      </c>
      <c r="EK11" s="234">
        <v>104.48486086601628</v>
      </c>
      <c r="EL11" s="234">
        <v>101.10992124149358</v>
      </c>
      <c r="EM11" s="234">
        <v>95.200078856971999</v>
      </c>
      <c r="EN11" s="234">
        <v>95.813138264670528</v>
      </c>
      <c r="EO11" s="234">
        <v>96.933848701220697</v>
      </c>
      <c r="EP11" s="234">
        <v>98.260531621205757</v>
      </c>
      <c r="EQ11" s="234">
        <v>103.94932796052009</v>
      </c>
      <c r="ER11" s="234">
        <v>110.32704884181561</v>
      </c>
      <c r="ES11" s="234">
        <v>109.5076458509776</v>
      </c>
      <c r="ET11" s="234">
        <v>115.27060998934091</v>
      </c>
      <c r="EU11" s="234">
        <v>116.08250851386462</v>
      </c>
      <c r="EV11" s="234">
        <v>118.46311211577465</v>
      </c>
      <c r="EW11" s="234">
        <v>120.97964538191835</v>
      </c>
      <c r="EX11" s="234">
        <v>124.41594140025039</v>
      </c>
      <c r="EY11" s="234">
        <v>123.88989719831733</v>
      </c>
      <c r="EZ11" s="234">
        <v>126.93205286434129</v>
      </c>
      <c r="FA11" s="234">
        <v>121.7234982849485</v>
      </c>
      <c r="FB11" s="234">
        <v>127.76284545428226</v>
      </c>
      <c r="FC11" s="234">
        <v>126.76718381481035</v>
      </c>
      <c r="FD11" s="234">
        <v>132.23333139709624</v>
      </c>
      <c r="FE11" s="234">
        <v>138.99570387548977</v>
      </c>
      <c r="FF11" s="234">
        <v>149.23063115058267</v>
      </c>
      <c r="FG11" s="234">
        <v>151.57041770370691</v>
      </c>
      <c r="FH11" s="234">
        <v>157.3303899321655</v>
      </c>
      <c r="FI11" s="234">
        <v>154.27049851546849</v>
      </c>
      <c r="FJ11" s="234">
        <v>164.38531811975037</v>
      </c>
      <c r="FK11" s="234">
        <v>161.98945691028817</v>
      </c>
      <c r="FL11" s="234">
        <v>166.24142055904966</v>
      </c>
      <c r="FM11" s="234">
        <v>166.89731163196473</v>
      </c>
      <c r="FN11" s="234">
        <v>176.63097552750273</v>
      </c>
      <c r="FO11" s="234">
        <v>177.21414874035239</v>
      </c>
      <c r="FP11" s="234">
        <v>191.9310140099569</v>
      </c>
      <c r="FQ11" s="234">
        <v>205.21340861230848</v>
      </c>
      <c r="FR11" s="234">
        <v>192.4429514629177</v>
      </c>
      <c r="FS11" s="234">
        <v>188.5767214685886</v>
      </c>
      <c r="FT11" s="234">
        <v>196.28620398035633</v>
      </c>
      <c r="FU11" s="234">
        <v>209.3422609375952</v>
      </c>
      <c r="FV11" s="234">
        <v>210.89246943108139</v>
      </c>
      <c r="FW11" s="234">
        <v>244.36492919403869</v>
      </c>
      <c r="FX11" s="234">
        <v>251.19521883184973</v>
      </c>
      <c r="FY11" s="234">
        <v>276.04408034505116</v>
      </c>
      <c r="FZ11" s="234">
        <v>284.00004374567015</v>
      </c>
      <c r="GA11" s="234">
        <v>292.78281469203591</v>
      </c>
      <c r="GB11" s="234">
        <v>334.05217646858057</v>
      </c>
      <c r="GC11" s="234">
        <v>352.76854808875908</v>
      </c>
      <c r="GD11" s="234">
        <v>378.37687485298778</v>
      </c>
      <c r="GE11" s="234">
        <v>340.74772660061865</v>
      </c>
      <c r="GF11" s="234">
        <v>384.27326276550752</v>
      </c>
      <c r="GG11" s="234">
        <v>380.51348739510644</v>
      </c>
      <c r="GH11" s="234">
        <v>390.59631199864469</v>
      </c>
      <c r="GI11" s="234">
        <v>342.75927957116392</v>
      </c>
      <c r="GJ11" s="234">
        <v>309.69801805459815</v>
      </c>
      <c r="GK11" s="234">
        <v>321.43180613322096</v>
      </c>
      <c r="GL11" s="234">
        <v>361.94123196530438</v>
      </c>
      <c r="GM11" s="234">
        <v>353.96220730692033</v>
      </c>
      <c r="GN11" s="234">
        <v>269.98346042663331</v>
      </c>
      <c r="GO11" s="234">
        <v>260.84085058192039</v>
      </c>
      <c r="GP11" s="234">
        <v>260.86983861799422</v>
      </c>
      <c r="GQ11" s="234">
        <v>269.91463960616079</v>
      </c>
      <c r="GR11" s="234">
        <v>290.27392905536766</v>
      </c>
      <c r="GS11" s="234">
        <v>272.38078853266057</v>
      </c>
      <c r="GT11" s="234">
        <v>302.77050818577555</v>
      </c>
      <c r="GU11" s="234">
        <v>290.88375437311805</v>
      </c>
      <c r="GV11" s="234">
        <v>299.55591237333954</v>
      </c>
      <c r="GW11" s="234">
        <v>267.13289374972021</v>
      </c>
      <c r="GX11" s="234">
        <v>299.7944364419177</v>
      </c>
      <c r="GY11" s="234">
        <v>289.6454747521696</v>
      </c>
      <c r="GZ11" s="234">
        <v>298.27763522481183</v>
      </c>
      <c r="HA11" s="234">
        <v>329.09764791435077</v>
      </c>
      <c r="HB11" s="234">
        <v>330.14854185814698</v>
      </c>
      <c r="HC11" s="234">
        <v>330.33866709198287</v>
      </c>
      <c r="HD11" s="234">
        <v>311.54622142863406</v>
      </c>
      <c r="HE11" s="234">
        <v>334.32143459847634</v>
      </c>
      <c r="HF11" s="234">
        <v>329.31115069855264</v>
      </c>
      <c r="HG11" s="234">
        <v>349.59227146372325</v>
      </c>
      <c r="HH11" s="234">
        <v>351.15180976509203</v>
      </c>
      <c r="HI11" s="234">
        <v>348.75652403813905</v>
      </c>
      <c r="HJ11" s="234">
        <v>352.78129808044645</v>
      </c>
      <c r="HK11" s="234">
        <v>348.23290343736329</v>
      </c>
      <c r="HL11" s="234">
        <v>378.9245222370015</v>
      </c>
      <c r="HM11" s="234">
        <v>370.67014511352181</v>
      </c>
      <c r="HN11" s="234">
        <v>361.65325168839559</v>
      </c>
      <c r="HO11" s="234">
        <v>365.29834454674869</v>
      </c>
      <c r="HP11" s="234">
        <v>400.23316899730366</v>
      </c>
      <c r="HQ11" s="234">
        <v>400.88833537827367</v>
      </c>
      <c r="HR11" s="234">
        <v>422.70453022880349</v>
      </c>
      <c r="HS11" s="234">
        <v>451.67279028671391</v>
      </c>
      <c r="HT11" s="234">
        <v>391.1993784098828</v>
      </c>
      <c r="HU11" s="234">
        <v>409.8043744403542</v>
      </c>
      <c r="HV11" s="234">
        <v>360.33049482761783</v>
      </c>
      <c r="HW11" s="234">
        <v>415.70602777883994</v>
      </c>
      <c r="HX11" s="234">
        <v>437.24390423611607</v>
      </c>
      <c r="HY11" s="234">
        <v>445.52119439960717</v>
      </c>
      <c r="HZ11" s="234">
        <v>410.11855122525407</v>
      </c>
      <c r="IA11" s="234">
        <v>381.92506714393903</v>
      </c>
      <c r="IB11" s="234">
        <v>409.97777851624056</v>
      </c>
      <c r="IC11" s="234">
        <v>407.93754174557205</v>
      </c>
      <c r="ID11" s="234">
        <v>387.85058230787945</v>
      </c>
      <c r="IE11" s="234">
        <v>377.03865774962429</v>
      </c>
      <c r="IF11" s="234">
        <v>386.54444377064061</v>
      </c>
      <c r="IG11" s="234">
        <v>442.07347241631049</v>
      </c>
      <c r="IH11" s="234">
        <v>440.12031154812456</v>
      </c>
      <c r="II11" s="234">
        <v>424.84194951077819</v>
      </c>
      <c r="IJ11" s="234">
        <v>434.29511891298313</v>
      </c>
      <c r="IK11" s="234">
        <v>397.00095181712305</v>
      </c>
      <c r="IL11" s="234">
        <v>458.87593896643449</v>
      </c>
      <c r="IM11" s="234">
        <v>492.24382414182378</v>
      </c>
      <c r="IN11" s="234">
        <v>494.48132554112408</v>
      </c>
      <c r="IO11" s="234">
        <v>464.2319774232941</v>
      </c>
      <c r="IP11" s="234">
        <v>444.15922706011747</v>
      </c>
      <c r="IQ11" s="234">
        <v>443.20981325934667</v>
      </c>
      <c r="IR11" s="234">
        <v>433.83228217883965</v>
      </c>
      <c r="IS11" s="234">
        <v>445.86997736376532</v>
      </c>
      <c r="IT11" s="234">
        <v>454.2832319983749</v>
      </c>
      <c r="IU11" s="234">
        <v>476.48742532171872</v>
      </c>
      <c r="IV11" s="234">
        <v>457.39468398701166</v>
      </c>
      <c r="IW11" s="234">
        <v>450.79286972930208</v>
      </c>
      <c r="IX11" s="234">
        <v>450.49170519784491</v>
      </c>
      <c r="IY11" s="234">
        <v>440.35539468325408</v>
      </c>
      <c r="IZ11" s="234">
        <v>480.8190956643308</v>
      </c>
      <c r="JA11" s="234">
        <v>468.50050270980938</v>
      </c>
      <c r="JB11" s="234">
        <v>486.49466951582917</v>
      </c>
      <c r="JC11" s="234">
        <v>473.31264775724111</v>
      </c>
      <c r="JD11" s="234">
        <v>473.74988599723315</v>
      </c>
      <c r="JE11" s="234">
        <v>459.96151783903349</v>
      </c>
      <c r="JF11" s="234">
        <v>470.51886152599309</v>
      </c>
      <c r="JG11" s="234">
        <v>439.34791178559169</v>
      </c>
      <c r="JH11" s="234">
        <v>431.19749698610781</v>
      </c>
      <c r="JI11" s="92"/>
      <c r="JJ11" s="92"/>
      <c r="JK11" s="92"/>
      <c r="JL11" s="92"/>
      <c r="JM11" s="92"/>
      <c r="JN11" s="92"/>
      <c r="JO11" s="92"/>
      <c r="JP11" s="92"/>
      <c r="JQ11" s="92"/>
      <c r="JR11" s="92"/>
      <c r="JS11" s="92"/>
      <c r="JT11" s="92"/>
      <c r="JU11" s="92"/>
      <c r="JV11" s="92"/>
      <c r="JW11" s="92"/>
      <c r="JX11" s="92"/>
      <c r="JY11" s="92"/>
      <c r="JZ11" s="92"/>
      <c r="KA11" s="92"/>
      <c r="KB11" s="92"/>
      <c r="KC11" s="92"/>
      <c r="KD11" s="92"/>
      <c r="KE11" s="92"/>
      <c r="KF11" s="92"/>
      <c r="KG11" s="92"/>
      <c r="KH11" s="92"/>
      <c r="KI11" s="92"/>
      <c r="KJ11" s="92"/>
      <c r="KK11" s="92"/>
      <c r="KL11" s="92"/>
      <c r="KM11" s="92"/>
      <c r="KN11" s="92"/>
      <c r="KO11" s="92"/>
    </row>
    <row r="12" spans="1:301" s="93" customFormat="1" ht="15" customHeight="1" x14ac:dyDescent="0.25">
      <c r="A12" s="233" t="s">
        <v>29</v>
      </c>
      <c r="B12" s="234">
        <v>100</v>
      </c>
      <c r="C12" s="234">
        <v>122.9884120095962</v>
      </c>
      <c r="D12" s="234">
        <v>120.40143364231417</v>
      </c>
      <c r="E12" s="234">
        <v>146.40309715150374</v>
      </c>
      <c r="F12" s="234">
        <v>145.92519471068343</v>
      </c>
      <c r="G12" s="234">
        <v>136.06080043736947</v>
      </c>
      <c r="H12" s="234">
        <v>117.4711950976247</v>
      </c>
      <c r="I12" s="234">
        <v>127.91392167809521</v>
      </c>
      <c r="J12" s="234">
        <v>127.1555697570207</v>
      </c>
      <c r="K12" s="234">
        <v>148.3661586584476</v>
      </c>
      <c r="L12" s="234">
        <v>134.62709176742547</v>
      </c>
      <c r="M12" s="234">
        <v>122.01470529013569</v>
      </c>
      <c r="N12" s="234">
        <v>90.240077155861457</v>
      </c>
      <c r="O12" s="234">
        <v>80.48026476428349</v>
      </c>
      <c r="P12" s="234">
        <v>88.110963929126086</v>
      </c>
      <c r="Q12" s="234">
        <v>64.346447539504751</v>
      </c>
      <c r="R12" s="234">
        <v>56.085945957952525</v>
      </c>
      <c r="S12" s="234">
        <v>66.526038013010591</v>
      </c>
      <c r="T12" s="234">
        <v>66.418561605517795</v>
      </c>
      <c r="U12" s="234">
        <v>64.291097779749634</v>
      </c>
      <c r="V12" s="234">
        <v>56.162645343246311</v>
      </c>
      <c r="W12" s="234">
        <v>45.717612521429622</v>
      </c>
      <c r="X12" s="234">
        <v>37.153740588829045</v>
      </c>
      <c r="Y12" s="234">
        <v>42.966136753874665</v>
      </c>
      <c r="Z12" s="234">
        <v>50.69587304458851</v>
      </c>
      <c r="AA12" s="234">
        <v>50.814602260235901</v>
      </c>
      <c r="AB12" s="234">
        <v>51.109524903967177</v>
      </c>
      <c r="AC12" s="234">
        <v>44.912270427340594</v>
      </c>
      <c r="AD12" s="234">
        <v>47.105951090145822</v>
      </c>
      <c r="AE12" s="234">
        <v>40.173867919202344</v>
      </c>
      <c r="AF12" s="234">
        <v>36.877200215229394</v>
      </c>
      <c r="AG12" s="234">
        <v>31.001620882257754</v>
      </c>
      <c r="AH12" s="234">
        <v>28.186463313802903</v>
      </c>
      <c r="AI12" s="234">
        <v>27.470186151559709</v>
      </c>
      <c r="AJ12" s="234">
        <v>22.91023884456942</v>
      </c>
      <c r="AK12" s="234">
        <v>27.642908153089515</v>
      </c>
      <c r="AL12" s="234">
        <v>31.733112730106004</v>
      </c>
      <c r="AM12" s="234">
        <v>25.742622917157306</v>
      </c>
      <c r="AN12" s="234">
        <v>25.077890949161052</v>
      </c>
      <c r="AO12" s="234">
        <v>25.134559052256567</v>
      </c>
      <c r="AP12" s="234">
        <v>24.77800587149731</v>
      </c>
      <c r="AQ12" s="234">
        <v>26.692087927263991</v>
      </c>
      <c r="AR12" s="234">
        <v>27.637001558433465</v>
      </c>
      <c r="AS12" s="234">
        <v>28.629847816136959</v>
      </c>
      <c r="AT12" s="234">
        <v>30.751940275249744</v>
      </c>
      <c r="AU12" s="234">
        <v>33.742435232171353</v>
      </c>
      <c r="AV12" s="234">
        <v>31.240930077803611</v>
      </c>
      <c r="AW12" s="234">
        <v>34.339751831083674</v>
      </c>
      <c r="AX12" s="234">
        <v>33.712123935713457</v>
      </c>
      <c r="AY12" s="234">
        <v>32.713290670730885</v>
      </c>
      <c r="AZ12" s="234">
        <v>34.956685247821497</v>
      </c>
      <c r="BA12" s="234">
        <v>34.293540906171934</v>
      </c>
      <c r="BB12" s="234">
        <v>33.897482829846432</v>
      </c>
      <c r="BC12" s="234">
        <v>32.362044330467164</v>
      </c>
      <c r="BD12" s="234">
        <v>32.586797646786259</v>
      </c>
      <c r="BE12" s="234">
        <v>33.369020269801872</v>
      </c>
      <c r="BF12" s="234">
        <v>30.619851766302638</v>
      </c>
      <c r="BG12" s="234">
        <v>28.960574365399594</v>
      </c>
      <c r="BH12" s="234">
        <v>29.289946964750012</v>
      </c>
      <c r="BI12" s="234">
        <v>30.06167878666027</v>
      </c>
      <c r="BJ12" s="234">
        <v>30.317210247626807</v>
      </c>
      <c r="BK12" s="234">
        <v>30.825096149693106</v>
      </c>
      <c r="BL12" s="234">
        <v>30.464023487856679</v>
      </c>
      <c r="BM12" s="234">
        <v>30.307984074022198</v>
      </c>
      <c r="BN12" s="234">
        <v>30.204571631257295</v>
      </c>
      <c r="BO12" s="234">
        <v>29.070536550376609</v>
      </c>
      <c r="BP12" s="234">
        <v>32.585829114196045</v>
      </c>
      <c r="BQ12" s="234">
        <v>32.754603791599784</v>
      </c>
      <c r="BR12" s="234">
        <v>34.217958482517517</v>
      </c>
      <c r="BS12" s="234">
        <v>33.4991692668628</v>
      </c>
      <c r="BT12" s="234">
        <v>34.665103371644804</v>
      </c>
      <c r="BU12" s="234">
        <v>33.974002550434207</v>
      </c>
      <c r="BV12" s="234">
        <v>36.42287265746814</v>
      </c>
      <c r="BW12" s="234">
        <v>36.338737702864613</v>
      </c>
      <c r="BX12" s="234">
        <v>36.690887348038864</v>
      </c>
      <c r="BY12" s="234">
        <v>36.804060044140371</v>
      </c>
      <c r="BZ12" s="234">
        <v>37.420066293061488</v>
      </c>
      <c r="CA12" s="234">
        <v>36.096952868708222</v>
      </c>
      <c r="CB12" s="234">
        <v>32.968933069788875</v>
      </c>
      <c r="CC12" s="234">
        <v>32.542503191098859</v>
      </c>
      <c r="CD12" s="234">
        <v>31.755749063167702</v>
      </c>
      <c r="CE12" s="234">
        <v>33.97226510075221</v>
      </c>
      <c r="CF12" s="234">
        <v>35.424158131350516</v>
      </c>
      <c r="CG12" s="234">
        <v>36.143413797355208</v>
      </c>
      <c r="CH12" s="234">
        <v>36.11402451850573</v>
      </c>
      <c r="CI12" s="234">
        <v>36.230805256605962</v>
      </c>
      <c r="CJ12" s="234">
        <v>36.498344042517992</v>
      </c>
      <c r="CK12" s="234">
        <v>35.019664291035248</v>
      </c>
      <c r="CL12" s="234">
        <v>34.926834682740107</v>
      </c>
      <c r="CM12" s="234">
        <v>35.895284634069704</v>
      </c>
      <c r="CN12" s="234">
        <v>37.477822498876641</v>
      </c>
      <c r="CO12" s="234">
        <v>38.111765153242494</v>
      </c>
      <c r="CP12" s="234">
        <v>37.868280682333264</v>
      </c>
      <c r="CQ12" s="234">
        <v>39.055561377268361</v>
      </c>
      <c r="CR12" s="234">
        <v>38.963917198503388</v>
      </c>
      <c r="CS12" s="234">
        <v>40.089985743944602</v>
      </c>
      <c r="CT12" s="234">
        <v>36.792911114687683</v>
      </c>
      <c r="CU12" s="234">
        <v>37.038854607553425</v>
      </c>
      <c r="CV12" s="234">
        <v>32.318947959435015</v>
      </c>
      <c r="CW12" s="234">
        <v>31.056683525905221</v>
      </c>
      <c r="CX12" s="234">
        <v>29.446927113843305</v>
      </c>
      <c r="CY12" s="234">
        <v>32.030144616480747</v>
      </c>
      <c r="CZ12" s="234">
        <v>33.758240539786463</v>
      </c>
      <c r="DA12" s="234">
        <v>29.831392982544415</v>
      </c>
      <c r="DB12" s="234">
        <v>29.354803905505015</v>
      </c>
      <c r="DC12" s="234">
        <v>31.367867864508611</v>
      </c>
      <c r="DD12" s="234">
        <v>27.784150844707391</v>
      </c>
      <c r="DE12" s="234">
        <v>24.690076210591123</v>
      </c>
      <c r="DF12" s="234">
        <v>21.63549539050852</v>
      </c>
      <c r="DG12" s="234">
        <v>20.014776851230273</v>
      </c>
      <c r="DH12" s="234">
        <v>21.258774332115642</v>
      </c>
      <c r="DI12" s="234">
        <v>20.055558917178843</v>
      </c>
      <c r="DJ12" s="234">
        <v>21.591165159641356</v>
      </c>
      <c r="DK12" s="234">
        <v>24.780140546086358</v>
      </c>
      <c r="DL12" s="234">
        <v>24.277700222445866</v>
      </c>
      <c r="DM12" s="234">
        <v>25.106061159083986</v>
      </c>
      <c r="DN12" s="234">
        <v>27.077937310076432</v>
      </c>
      <c r="DO12" s="234">
        <v>27.579421796857467</v>
      </c>
      <c r="DP12" s="234">
        <v>28.825999562211866</v>
      </c>
      <c r="DQ12" s="234">
        <v>27.690431060877785</v>
      </c>
      <c r="DR12" s="234">
        <v>28.482681333138554</v>
      </c>
      <c r="DS12" s="234">
        <v>31.320892604089167</v>
      </c>
      <c r="DT12" s="234">
        <v>30.151629769825607</v>
      </c>
      <c r="DU12" s="234">
        <v>31.727989631962274</v>
      </c>
      <c r="DV12" s="234">
        <v>34.20193403210957</v>
      </c>
      <c r="DW12" s="234">
        <v>36.295407876447698</v>
      </c>
      <c r="DX12" s="234">
        <v>35.467173905038081</v>
      </c>
      <c r="DY12" s="234">
        <v>33.413712514366544</v>
      </c>
      <c r="DZ12" s="234">
        <v>33.921540254426276</v>
      </c>
      <c r="EA12" s="234">
        <v>33.402317230241174</v>
      </c>
      <c r="EB12" s="234">
        <v>35.308374221213789</v>
      </c>
      <c r="EC12" s="234">
        <v>36.683618271402679</v>
      </c>
      <c r="ED12" s="234">
        <v>39.293720240786527</v>
      </c>
      <c r="EE12" s="234">
        <v>39.795712435186644</v>
      </c>
      <c r="EF12" s="234">
        <v>40.193501119264418</v>
      </c>
      <c r="EG12" s="234">
        <v>41.498475468861173</v>
      </c>
      <c r="EH12" s="234">
        <v>40.069174306874736</v>
      </c>
      <c r="EI12" s="234">
        <v>39.30931884399368</v>
      </c>
      <c r="EJ12" s="234">
        <v>39.924416327989285</v>
      </c>
      <c r="EK12" s="234">
        <v>38.399940447006188</v>
      </c>
      <c r="EL12" s="234">
        <v>38.307073323783854</v>
      </c>
      <c r="EM12" s="234">
        <v>35.294019118795354</v>
      </c>
      <c r="EN12" s="234">
        <v>35.007124879267465</v>
      </c>
      <c r="EO12" s="234">
        <v>37.65246537776202</v>
      </c>
      <c r="EP12" s="234">
        <v>37.823566308090605</v>
      </c>
      <c r="EQ12" s="234">
        <v>37.748960453146765</v>
      </c>
      <c r="ER12" s="234">
        <v>39.982237161239212</v>
      </c>
      <c r="ES12" s="234">
        <v>41.431440996535507</v>
      </c>
      <c r="ET12" s="234">
        <v>43.227611703111158</v>
      </c>
      <c r="EU12" s="234">
        <v>42.52228864903504</v>
      </c>
      <c r="EV12" s="234">
        <v>41.485704545799237</v>
      </c>
      <c r="EW12" s="234">
        <v>41.704979000062799</v>
      </c>
      <c r="EX12" s="234">
        <v>42.918989749536131</v>
      </c>
      <c r="EY12" s="234">
        <v>43.64160409970367</v>
      </c>
      <c r="EZ12" s="234">
        <v>43.498028960064907</v>
      </c>
      <c r="FA12" s="234">
        <v>40.759946059427193</v>
      </c>
      <c r="FB12" s="234">
        <v>41.738527605755451</v>
      </c>
      <c r="FC12" s="234">
        <v>41.287672802054018</v>
      </c>
      <c r="FD12" s="234">
        <v>41.574578481185654</v>
      </c>
      <c r="FE12" s="234">
        <v>43.180298916077561</v>
      </c>
      <c r="FF12" s="234">
        <v>44.839967019572228</v>
      </c>
      <c r="FG12" s="234">
        <v>43.998295948496768</v>
      </c>
      <c r="FH12" s="234">
        <v>47.532823465473882</v>
      </c>
      <c r="FI12" s="234">
        <v>47.313817683463938</v>
      </c>
      <c r="FJ12" s="234">
        <v>48.766456483650039</v>
      </c>
      <c r="FK12" s="234">
        <v>49.484750395978885</v>
      </c>
      <c r="FL12" s="234">
        <v>52.868099840897081</v>
      </c>
      <c r="FM12" s="234">
        <v>53.215883127103766</v>
      </c>
      <c r="FN12" s="234">
        <v>54.156593386105506</v>
      </c>
      <c r="FO12" s="234">
        <v>56.340892365482652</v>
      </c>
      <c r="FP12" s="234">
        <v>57.877370514768884</v>
      </c>
      <c r="FQ12" s="234">
        <v>59.712694855443786</v>
      </c>
      <c r="FR12" s="234">
        <v>57.13818211251774</v>
      </c>
      <c r="FS12" s="234">
        <v>55.10096934509361</v>
      </c>
      <c r="FT12" s="234">
        <v>58.098778793945527</v>
      </c>
      <c r="FU12" s="234">
        <v>60.320742840682612</v>
      </c>
      <c r="FV12" s="234">
        <v>61.026023518059851</v>
      </c>
      <c r="FW12" s="234">
        <v>64.99927573328435</v>
      </c>
      <c r="FX12" s="234">
        <v>66.419184623004071</v>
      </c>
      <c r="FY12" s="234">
        <v>67.525126308891359</v>
      </c>
      <c r="FZ12" s="234">
        <v>70.97427506856485</v>
      </c>
      <c r="GA12" s="234">
        <v>71.639782901090001</v>
      </c>
      <c r="GB12" s="234">
        <v>73.926171625087505</v>
      </c>
      <c r="GC12" s="234">
        <v>80.087663447174492</v>
      </c>
      <c r="GD12" s="234">
        <v>82.282043101514148</v>
      </c>
      <c r="GE12" s="234">
        <v>79.681137318686254</v>
      </c>
      <c r="GF12" s="234">
        <v>84.12194956717201</v>
      </c>
      <c r="GG12" s="234">
        <v>80.880829281724914</v>
      </c>
      <c r="GH12" s="234">
        <v>82.970186631455121</v>
      </c>
      <c r="GI12" s="234">
        <v>75.082241758288376</v>
      </c>
      <c r="GJ12" s="234">
        <v>73.909767617648498</v>
      </c>
      <c r="GK12" s="234">
        <v>81.506106056899682</v>
      </c>
      <c r="GL12" s="234">
        <v>87.130756115983061</v>
      </c>
      <c r="GM12" s="234">
        <v>83.158695253254137</v>
      </c>
      <c r="GN12" s="234">
        <v>77.656479573715458</v>
      </c>
      <c r="GO12" s="234">
        <v>75.355611334771794</v>
      </c>
      <c r="GP12" s="234">
        <v>77.191852100443285</v>
      </c>
      <c r="GQ12" s="234">
        <v>74.485924013005942</v>
      </c>
      <c r="GR12" s="234">
        <v>80.17673995684325</v>
      </c>
      <c r="GS12" s="234">
        <v>78.89053747412629</v>
      </c>
      <c r="GT12" s="234">
        <v>83.417035459793397</v>
      </c>
      <c r="GU12" s="234">
        <v>85.22138463558349</v>
      </c>
      <c r="GV12" s="234">
        <v>86.560373198104145</v>
      </c>
      <c r="GW12" s="234">
        <v>87.206636105700852</v>
      </c>
      <c r="GX12" s="234">
        <v>89.017033686468437</v>
      </c>
      <c r="GY12" s="234">
        <v>89.468189712290709</v>
      </c>
      <c r="GZ12" s="234">
        <v>92.74193472761651</v>
      </c>
      <c r="HA12" s="234">
        <v>98.264932248618024</v>
      </c>
      <c r="HB12" s="234">
        <v>100.47429666991926</v>
      </c>
      <c r="HC12" s="234">
        <v>101.75562693888597</v>
      </c>
      <c r="HD12" s="234">
        <v>104.6156584851871</v>
      </c>
      <c r="HE12" s="234">
        <v>100.60894712289446</v>
      </c>
      <c r="HF12" s="234">
        <v>102.07569063541484</v>
      </c>
      <c r="HG12" s="234">
        <v>104.44476426012514</v>
      </c>
      <c r="HH12" s="234">
        <v>106.69585741605448</v>
      </c>
      <c r="HI12" s="234">
        <v>116.56900508700305</v>
      </c>
      <c r="HJ12" s="234">
        <v>114.5451614575406</v>
      </c>
      <c r="HK12" s="234">
        <v>112.34870283045423</v>
      </c>
      <c r="HL12" s="234">
        <v>118.57628628055639</v>
      </c>
      <c r="HM12" s="234">
        <v>120.95459143940352</v>
      </c>
      <c r="HN12" s="234">
        <v>116.34959064675427</v>
      </c>
      <c r="HO12" s="234">
        <v>119.29115381566554</v>
      </c>
      <c r="HP12" s="234">
        <v>131.37535237618326</v>
      </c>
      <c r="HQ12" s="234">
        <v>131.83324518644545</v>
      </c>
      <c r="HR12" s="234">
        <v>133.67256776777262</v>
      </c>
      <c r="HS12" s="234">
        <v>144.29091741492101</v>
      </c>
      <c r="HT12" s="234">
        <v>132.77955893184938</v>
      </c>
      <c r="HU12" s="234">
        <v>132.40374112979367</v>
      </c>
      <c r="HV12" s="234">
        <v>120.36911344896106</v>
      </c>
      <c r="HW12" s="234">
        <v>131.82394419811507</v>
      </c>
      <c r="HX12" s="234">
        <v>138.97569059346105</v>
      </c>
      <c r="HY12" s="234">
        <v>146.84760252519692</v>
      </c>
      <c r="HZ12" s="234">
        <v>156.67625405752199</v>
      </c>
      <c r="IA12" s="234">
        <v>144.35364599430713</v>
      </c>
      <c r="IB12" s="234">
        <v>151.75762580834959</v>
      </c>
      <c r="IC12" s="234">
        <v>160.7145052659865</v>
      </c>
      <c r="ID12" s="234">
        <v>158.12366868663327</v>
      </c>
      <c r="IE12" s="234">
        <v>160.40843552635383</v>
      </c>
      <c r="IF12" s="234">
        <v>161.66950813269307</v>
      </c>
      <c r="IG12" s="234">
        <v>171.19668913136152</v>
      </c>
      <c r="IH12" s="234">
        <v>173.96867508157834</v>
      </c>
      <c r="II12" s="234">
        <v>182.54589750396559</v>
      </c>
      <c r="IJ12" s="234">
        <v>171.68723387505071</v>
      </c>
      <c r="IK12" s="234">
        <v>154.96088992010894</v>
      </c>
      <c r="IL12" s="234">
        <v>180.31636603757227</v>
      </c>
      <c r="IM12" s="234">
        <v>191.0494239532272</v>
      </c>
      <c r="IN12" s="234">
        <v>199.77148430035652</v>
      </c>
      <c r="IO12" s="234">
        <v>202.10025933102375</v>
      </c>
      <c r="IP12" s="234">
        <v>219.47978492885196</v>
      </c>
      <c r="IQ12" s="234">
        <v>211.59913661490401</v>
      </c>
      <c r="IR12" s="234">
        <v>207.26692054032355</v>
      </c>
      <c r="IS12" s="234">
        <v>225.47378472611035</v>
      </c>
      <c r="IT12" s="234">
        <v>229.64386912579246</v>
      </c>
      <c r="IU12" s="234">
        <v>229.31709210661751</v>
      </c>
      <c r="IV12" s="234">
        <v>237.40158425839769</v>
      </c>
      <c r="IW12" s="234">
        <v>247.10958941720668</v>
      </c>
      <c r="IX12" s="234">
        <v>256.63037904880611</v>
      </c>
      <c r="IY12" s="234">
        <v>249.8082721868918</v>
      </c>
      <c r="IZ12" s="234">
        <v>274.41009365595801</v>
      </c>
      <c r="JA12" s="234">
        <v>281.16502863100663</v>
      </c>
      <c r="JB12" s="234">
        <v>292.56174647920005</v>
      </c>
      <c r="JC12" s="234">
        <v>279.74798478897844</v>
      </c>
      <c r="JD12" s="234">
        <v>298.21526800037896</v>
      </c>
      <c r="JE12" s="234">
        <v>309.95059077376305</v>
      </c>
      <c r="JF12" s="234">
        <v>310.5941809937072</v>
      </c>
      <c r="JG12" s="234">
        <v>287.27746821375581</v>
      </c>
      <c r="JH12" s="234">
        <v>272.22432449639274</v>
      </c>
      <c r="JI12" s="92"/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  <c r="KO12" s="92"/>
    </row>
    <row r="13" spans="1:301" s="93" customFormat="1" ht="15" customHeight="1" x14ac:dyDescent="0.25">
      <c r="A13" s="233" t="s">
        <v>30</v>
      </c>
      <c r="B13" s="234">
        <v>100</v>
      </c>
      <c r="C13" s="234">
        <v>106.78837737961157</v>
      </c>
      <c r="D13" s="234">
        <v>104.45614631948935</v>
      </c>
      <c r="E13" s="234">
        <v>102.30125622620668</v>
      </c>
      <c r="F13" s="234">
        <v>110.35819364751825</v>
      </c>
      <c r="G13" s="234">
        <v>109.97870574488452</v>
      </c>
      <c r="H13" s="234">
        <v>98.958419921814624</v>
      </c>
      <c r="I13" s="234">
        <v>102.22099909508353</v>
      </c>
      <c r="J13" s="234">
        <v>94.716890356357254</v>
      </c>
      <c r="K13" s="234">
        <v>104.07840896076249</v>
      </c>
      <c r="L13" s="234">
        <v>100.09171980063741</v>
      </c>
      <c r="M13" s="234">
        <v>97.899454908336097</v>
      </c>
      <c r="N13" s="234">
        <v>92.068654228805883</v>
      </c>
      <c r="O13" s="234">
        <v>79.095684339855794</v>
      </c>
      <c r="P13" s="234">
        <v>78.729313407291571</v>
      </c>
      <c r="Q13" s="234">
        <v>76.079626474303424</v>
      </c>
      <c r="R13" s="234">
        <v>76.223280646130604</v>
      </c>
      <c r="S13" s="234">
        <v>80.806369623156883</v>
      </c>
      <c r="T13" s="234">
        <v>83.994286424778778</v>
      </c>
      <c r="U13" s="234">
        <v>79.406796706298636</v>
      </c>
      <c r="V13" s="234">
        <v>70.853348994490588</v>
      </c>
      <c r="W13" s="234">
        <v>65.987548653078989</v>
      </c>
      <c r="X13" s="234">
        <v>59.950709847991888</v>
      </c>
      <c r="Y13" s="234">
        <v>61.206490934625108</v>
      </c>
      <c r="Z13" s="234">
        <v>62.343363818592692</v>
      </c>
      <c r="AA13" s="234">
        <v>59.008723612515304</v>
      </c>
      <c r="AB13" s="234">
        <v>55.822053976974289</v>
      </c>
      <c r="AC13" s="234">
        <v>57.386112429820692</v>
      </c>
      <c r="AD13" s="234">
        <v>60.05597937376092</v>
      </c>
      <c r="AE13" s="234">
        <v>61.694615879075791</v>
      </c>
      <c r="AF13" s="234">
        <v>62.706444859098859</v>
      </c>
      <c r="AG13" s="234">
        <v>57.073430337619719</v>
      </c>
      <c r="AH13" s="234">
        <v>53.765063496322227</v>
      </c>
      <c r="AI13" s="234">
        <v>53.040557274041632</v>
      </c>
      <c r="AJ13" s="234">
        <v>50.386423179069958</v>
      </c>
      <c r="AK13" s="234">
        <v>47.183578101181283</v>
      </c>
      <c r="AL13" s="234">
        <v>48.635049266830734</v>
      </c>
      <c r="AM13" s="234">
        <v>45.127313169083379</v>
      </c>
      <c r="AN13" s="234">
        <v>42.473983787210557</v>
      </c>
      <c r="AO13" s="234">
        <v>42.623840955987099</v>
      </c>
      <c r="AP13" s="234">
        <v>40.050918594626715</v>
      </c>
      <c r="AQ13" s="234">
        <v>38.72776179583181</v>
      </c>
      <c r="AR13" s="234">
        <v>38.649378963919986</v>
      </c>
      <c r="AS13" s="234">
        <v>42.424023109791761</v>
      </c>
      <c r="AT13" s="234">
        <v>44.796460525204303</v>
      </c>
      <c r="AU13" s="234">
        <v>50.811170836976956</v>
      </c>
      <c r="AV13" s="234">
        <v>50.283826619218353</v>
      </c>
      <c r="AW13" s="234">
        <v>52.320449957315809</v>
      </c>
      <c r="AX13" s="234">
        <v>49.259893446062492</v>
      </c>
      <c r="AY13" s="234">
        <v>50.139399551695249</v>
      </c>
      <c r="AZ13" s="234">
        <v>51.921161586217494</v>
      </c>
      <c r="BA13" s="234">
        <v>52.124762659762801</v>
      </c>
      <c r="BB13" s="234">
        <v>59.29633498094983</v>
      </c>
      <c r="BC13" s="234">
        <v>57.393287353542554</v>
      </c>
      <c r="BD13" s="234">
        <v>54.856645857441258</v>
      </c>
      <c r="BE13" s="234">
        <v>58.3213997210445</v>
      </c>
      <c r="BF13" s="234">
        <v>56.384231549223614</v>
      </c>
      <c r="BG13" s="234">
        <v>55.78577586419474</v>
      </c>
      <c r="BH13" s="234">
        <v>53.551090256360467</v>
      </c>
      <c r="BI13" s="234">
        <v>53.292873008062962</v>
      </c>
      <c r="BJ13" s="234">
        <v>53.104915447870447</v>
      </c>
      <c r="BK13" s="234">
        <v>54.726969537332245</v>
      </c>
      <c r="BL13" s="234">
        <v>56.082557812127114</v>
      </c>
      <c r="BM13" s="234">
        <v>56.205801832937219</v>
      </c>
      <c r="BN13" s="234">
        <v>55.968201576665933</v>
      </c>
      <c r="BO13" s="234">
        <v>55.358048050800882</v>
      </c>
      <c r="BP13" s="234">
        <v>57.178689826854978</v>
      </c>
      <c r="BQ13" s="234">
        <v>58.441251943692556</v>
      </c>
      <c r="BR13" s="234">
        <v>59.227966461864405</v>
      </c>
      <c r="BS13" s="234">
        <v>62.165543583577673</v>
      </c>
      <c r="BT13" s="234">
        <v>68.785208867687359</v>
      </c>
      <c r="BU13" s="234">
        <v>69.198271726734845</v>
      </c>
      <c r="BV13" s="234">
        <v>73.81805423233034</v>
      </c>
      <c r="BW13" s="234">
        <v>81.281333049454958</v>
      </c>
      <c r="BX13" s="234">
        <v>83.005428300870747</v>
      </c>
      <c r="BY13" s="234">
        <v>82.447242260224613</v>
      </c>
      <c r="BZ13" s="234">
        <v>83.483244022847529</v>
      </c>
      <c r="CA13" s="234">
        <v>82.560309878255978</v>
      </c>
      <c r="CB13" s="234">
        <v>75.80066086238304</v>
      </c>
      <c r="CC13" s="234">
        <v>75.248535037587061</v>
      </c>
      <c r="CD13" s="234">
        <v>74.912961885120538</v>
      </c>
      <c r="CE13" s="234">
        <v>75.35236231611421</v>
      </c>
      <c r="CF13" s="234">
        <v>74.39693003015617</v>
      </c>
      <c r="CG13" s="234">
        <v>75.003357463802985</v>
      </c>
      <c r="CH13" s="234">
        <v>72.707425950411647</v>
      </c>
      <c r="CI13" s="234">
        <v>74.51617992370403</v>
      </c>
      <c r="CJ13" s="234">
        <v>75.444439053470262</v>
      </c>
      <c r="CK13" s="234">
        <v>76.530657671174509</v>
      </c>
      <c r="CL13" s="234">
        <v>74.613163239854771</v>
      </c>
      <c r="CM13" s="234">
        <v>71.74010693992534</v>
      </c>
      <c r="CN13" s="234">
        <v>73.64573566218894</v>
      </c>
      <c r="CO13" s="234">
        <v>73.601680447632475</v>
      </c>
      <c r="CP13" s="234">
        <v>72.997200253014313</v>
      </c>
      <c r="CQ13" s="234">
        <v>70.702861748988568</v>
      </c>
      <c r="CR13" s="234">
        <v>69.307523361414823</v>
      </c>
      <c r="CS13" s="234">
        <v>68.030391600356083</v>
      </c>
      <c r="CT13" s="234">
        <v>65.879361902298072</v>
      </c>
      <c r="CU13" s="234">
        <v>63.353491708604658</v>
      </c>
      <c r="CV13" s="234">
        <v>59.018536666114549</v>
      </c>
      <c r="CW13" s="234">
        <v>58.168525276749094</v>
      </c>
      <c r="CX13" s="234">
        <v>53.785613953532568</v>
      </c>
      <c r="CY13" s="234">
        <v>57.9032777065229</v>
      </c>
      <c r="CZ13" s="234">
        <v>59.660382639107851</v>
      </c>
      <c r="DA13" s="234">
        <v>54.887294716391679</v>
      </c>
      <c r="DB13" s="234">
        <v>53.344701977374889</v>
      </c>
      <c r="DC13" s="234">
        <v>53.974827106514944</v>
      </c>
      <c r="DD13" s="234">
        <v>49.748612296994281</v>
      </c>
      <c r="DE13" s="234">
        <v>46.767468568947159</v>
      </c>
      <c r="DF13" s="234">
        <v>46.541030966488847</v>
      </c>
      <c r="DG13" s="234">
        <v>45.636700123111872</v>
      </c>
      <c r="DH13" s="234">
        <v>46.322045315451277</v>
      </c>
      <c r="DI13" s="234">
        <v>40.763740226498207</v>
      </c>
      <c r="DJ13" s="234">
        <v>39.739565234535007</v>
      </c>
      <c r="DK13" s="234">
        <v>43.335104204003486</v>
      </c>
      <c r="DL13" s="234">
        <v>44.999286229501138</v>
      </c>
      <c r="DM13" s="234">
        <v>46.622351047092877</v>
      </c>
      <c r="DN13" s="234">
        <v>48.081927191210852</v>
      </c>
      <c r="DO13" s="234">
        <v>49.425207412215009</v>
      </c>
      <c r="DP13" s="234">
        <v>47.992101840756092</v>
      </c>
      <c r="DQ13" s="234">
        <v>46.43724205161913</v>
      </c>
      <c r="DR13" s="234">
        <v>45.215876760247873</v>
      </c>
      <c r="DS13" s="234">
        <v>47.508955049843145</v>
      </c>
      <c r="DT13" s="234">
        <v>49.984655387339572</v>
      </c>
      <c r="DU13" s="234">
        <v>51.292406432008761</v>
      </c>
      <c r="DV13" s="234">
        <v>53.944448859006002</v>
      </c>
      <c r="DW13" s="234">
        <v>55.018832831320978</v>
      </c>
      <c r="DX13" s="234">
        <v>54.984532448117406</v>
      </c>
      <c r="DY13" s="234">
        <v>54.028248997034432</v>
      </c>
      <c r="DZ13" s="234">
        <v>52.337321854666669</v>
      </c>
      <c r="EA13" s="234">
        <v>52.250583324036349</v>
      </c>
      <c r="EB13" s="234">
        <v>51.027670529105905</v>
      </c>
      <c r="EC13" s="234">
        <v>51.332773289198755</v>
      </c>
      <c r="ED13" s="234">
        <v>55.786856136956366</v>
      </c>
      <c r="EE13" s="234">
        <v>58.51870993165852</v>
      </c>
      <c r="EF13" s="234">
        <v>57.541499750792461</v>
      </c>
      <c r="EG13" s="234">
        <v>59.734613889226566</v>
      </c>
      <c r="EH13" s="234">
        <v>53.198633106309991</v>
      </c>
      <c r="EI13" s="234">
        <v>51.032979996471937</v>
      </c>
      <c r="EJ13" s="234">
        <v>52.003093643506169</v>
      </c>
      <c r="EK13" s="234">
        <v>52.338538062045735</v>
      </c>
      <c r="EL13" s="234">
        <v>54.70863222946609</v>
      </c>
      <c r="EM13" s="234">
        <v>49.897430910069417</v>
      </c>
      <c r="EN13" s="234">
        <v>52.254726392733915</v>
      </c>
      <c r="EO13" s="234">
        <v>50.262801155428242</v>
      </c>
      <c r="EP13" s="234">
        <v>49.799242974871241</v>
      </c>
      <c r="EQ13" s="234">
        <v>51.952045606865973</v>
      </c>
      <c r="ER13" s="234">
        <v>53.910729633739862</v>
      </c>
      <c r="ES13" s="234">
        <v>55.066318872644466</v>
      </c>
      <c r="ET13" s="234">
        <v>56.099289121634115</v>
      </c>
      <c r="EU13" s="234">
        <v>54.721321780256091</v>
      </c>
      <c r="EV13" s="234">
        <v>52.965805729925165</v>
      </c>
      <c r="EW13" s="234">
        <v>54.253282987085143</v>
      </c>
      <c r="EX13" s="234">
        <v>55.213007467821114</v>
      </c>
      <c r="EY13" s="234">
        <v>53.296283643486547</v>
      </c>
      <c r="EZ13" s="234">
        <v>53.913479566306513</v>
      </c>
      <c r="FA13" s="234">
        <v>52.622922261415397</v>
      </c>
      <c r="FB13" s="234">
        <v>53.317844609302817</v>
      </c>
      <c r="FC13" s="234">
        <v>55.583334042235556</v>
      </c>
      <c r="FD13" s="234">
        <v>55.782733233062196</v>
      </c>
      <c r="FE13" s="234">
        <v>58.676674317791559</v>
      </c>
      <c r="FF13" s="234">
        <v>62.991910819875955</v>
      </c>
      <c r="FG13" s="234">
        <v>66.574705491342684</v>
      </c>
      <c r="FH13" s="234">
        <v>64.088618000914977</v>
      </c>
      <c r="FI13" s="234">
        <v>64.683793075719805</v>
      </c>
      <c r="FJ13" s="234">
        <v>64.316659536371304</v>
      </c>
      <c r="FK13" s="234">
        <v>62.443647801346835</v>
      </c>
      <c r="FL13" s="234">
        <v>66.023634927445144</v>
      </c>
      <c r="FM13" s="234">
        <v>65.766360767739855</v>
      </c>
      <c r="FN13" s="234">
        <v>66.914319195589059</v>
      </c>
      <c r="FO13" s="234">
        <v>66.834788468083161</v>
      </c>
      <c r="FP13" s="234">
        <v>65.583136346184659</v>
      </c>
      <c r="FQ13" s="234">
        <v>63.194699127941291</v>
      </c>
      <c r="FR13" s="234">
        <v>62.382239670966271</v>
      </c>
      <c r="FS13" s="234">
        <v>60.554191289682088</v>
      </c>
      <c r="FT13" s="234">
        <v>63.78195763165354</v>
      </c>
      <c r="FU13" s="234">
        <v>66.892001789800446</v>
      </c>
      <c r="FV13" s="234">
        <v>68.637960882281888</v>
      </c>
      <c r="FW13" s="234">
        <v>67.842933277015788</v>
      </c>
      <c r="FX13" s="234">
        <v>70.218709639265242</v>
      </c>
      <c r="FY13" s="234">
        <v>69.513685897704988</v>
      </c>
      <c r="FZ13" s="234">
        <v>69.964746967871577</v>
      </c>
      <c r="GA13" s="234">
        <v>70.80408565336343</v>
      </c>
      <c r="GB13" s="234">
        <v>76.410097591939547</v>
      </c>
      <c r="GC13" s="234">
        <v>81.072354654022135</v>
      </c>
      <c r="GD13" s="234">
        <v>85.866724929483738</v>
      </c>
      <c r="GE13" s="234">
        <v>85.635105488175611</v>
      </c>
      <c r="GF13" s="234">
        <v>89.162282612625447</v>
      </c>
      <c r="GG13" s="234">
        <v>86.750713224158204</v>
      </c>
      <c r="GH13" s="234">
        <v>87.777371710962726</v>
      </c>
      <c r="GI13" s="234">
        <v>81.379236275117279</v>
      </c>
      <c r="GJ13" s="234">
        <v>75.989121559875201</v>
      </c>
      <c r="GK13" s="234">
        <v>84.007375590101944</v>
      </c>
      <c r="GL13" s="234">
        <v>88.053215702549252</v>
      </c>
      <c r="GM13" s="234">
        <v>85.948763895373546</v>
      </c>
      <c r="GN13" s="234">
        <v>79.224788604776961</v>
      </c>
      <c r="GO13" s="234">
        <v>75.654362295038837</v>
      </c>
      <c r="GP13" s="234">
        <v>76.204906540356362</v>
      </c>
      <c r="GQ13" s="234">
        <v>78.785418282291644</v>
      </c>
      <c r="GR13" s="234">
        <v>80.229911354954552</v>
      </c>
      <c r="GS13" s="234">
        <v>78.227275156095345</v>
      </c>
      <c r="GT13" s="234">
        <v>83.437439117742798</v>
      </c>
      <c r="GU13" s="234">
        <v>83.784891481326397</v>
      </c>
      <c r="GV13" s="234">
        <v>84.296412512356596</v>
      </c>
      <c r="GW13" s="234">
        <v>87.85326645534775</v>
      </c>
      <c r="GX13" s="234">
        <v>89.607113693241459</v>
      </c>
      <c r="GY13" s="234">
        <v>91.190909312231099</v>
      </c>
      <c r="GZ13" s="234">
        <v>91.882997537963305</v>
      </c>
      <c r="HA13" s="234">
        <v>95.008431769465275</v>
      </c>
      <c r="HB13" s="234">
        <v>94.136740979506342</v>
      </c>
      <c r="HC13" s="234">
        <v>93.53559759538831</v>
      </c>
      <c r="HD13" s="234">
        <v>93.630819693853255</v>
      </c>
      <c r="HE13" s="234">
        <v>93.569271231047779</v>
      </c>
      <c r="HF13" s="234">
        <v>92.662427883402273</v>
      </c>
      <c r="HG13" s="234">
        <v>92.033582572958281</v>
      </c>
      <c r="HH13" s="234">
        <v>94.768102449676547</v>
      </c>
      <c r="HI13" s="234">
        <v>100.60826424443104</v>
      </c>
      <c r="HJ13" s="234">
        <v>100.9925723740251</v>
      </c>
      <c r="HK13" s="234">
        <v>101.72125082492725</v>
      </c>
      <c r="HL13" s="234">
        <v>102.03946948202302</v>
      </c>
      <c r="HM13" s="234">
        <v>102.23709864819011</v>
      </c>
      <c r="HN13" s="234">
        <v>98.535170297509779</v>
      </c>
      <c r="HO13" s="234">
        <v>101.80090817147371</v>
      </c>
      <c r="HP13" s="234">
        <v>103.04322097587024</v>
      </c>
      <c r="HQ13" s="234">
        <v>99.969056033375793</v>
      </c>
      <c r="HR13" s="234">
        <v>100.55111297092957</v>
      </c>
      <c r="HS13" s="234">
        <v>100.91819286433001</v>
      </c>
      <c r="HT13" s="234">
        <v>94.03283193019702</v>
      </c>
      <c r="HU13" s="234">
        <v>94.401137779005069</v>
      </c>
      <c r="HV13" s="234">
        <v>86.244346812491642</v>
      </c>
      <c r="HW13" s="234">
        <v>91.598490304981496</v>
      </c>
      <c r="HX13" s="234">
        <v>91.025166309400333</v>
      </c>
      <c r="HY13" s="234">
        <v>92.100747726217918</v>
      </c>
      <c r="HZ13" s="234">
        <v>93.038428754754747</v>
      </c>
      <c r="IA13" s="234">
        <v>90.782951604230135</v>
      </c>
      <c r="IB13" s="234">
        <v>91.818747419291384</v>
      </c>
      <c r="IC13" s="234">
        <v>94.13806882423556</v>
      </c>
      <c r="ID13" s="234">
        <v>94.158498078991101</v>
      </c>
      <c r="IE13" s="234">
        <v>99.536654212258924</v>
      </c>
      <c r="IF13" s="234">
        <v>102.162395582253</v>
      </c>
      <c r="IG13" s="234">
        <v>103.91778831057816</v>
      </c>
      <c r="IH13" s="234">
        <v>104.84727747859523</v>
      </c>
      <c r="II13" s="234">
        <v>103.87387221681267</v>
      </c>
      <c r="IJ13" s="234">
        <v>94.650735086152807</v>
      </c>
      <c r="IK13" s="234">
        <v>86.570017307528119</v>
      </c>
      <c r="IL13" s="234">
        <v>91.723634177100109</v>
      </c>
      <c r="IM13" s="234">
        <v>95.945747720753261</v>
      </c>
      <c r="IN13" s="234">
        <v>95.127702977346544</v>
      </c>
      <c r="IO13" s="234">
        <v>88.71505923465412</v>
      </c>
      <c r="IP13" s="234">
        <v>94.508065553348402</v>
      </c>
      <c r="IQ13" s="234">
        <v>96.590166926044063</v>
      </c>
      <c r="IR13" s="234">
        <v>95.053882704874638</v>
      </c>
      <c r="IS13" s="234">
        <v>101.86492419863922</v>
      </c>
      <c r="IT13" s="234">
        <v>103.73879078833355</v>
      </c>
      <c r="IU13" s="234">
        <v>104.01255944369781</v>
      </c>
      <c r="IV13" s="234">
        <v>105.98284673692446</v>
      </c>
      <c r="IW13" s="234">
        <v>112.05764410920533</v>
      </c>
      <c r="IX13" s="234">
        <v>107.51973964785184</v>
      </c>
      <c r="IY13" s="234">
        <v>107.19767429277279</v>
      </c>
      <c r="IZ13" s="234">
        <v>110.08536624110626</v>
      </c>
      <c r="JA13" s="234">
        <v>108.79939278519782</v>
      </c>
      <c r="JB13" s="234">
        <v>112.29299956817771</v>
      </c>
      <c r="JC13" s="234">
        <v>117.68131036909843</v>
      </c>
      <c r="JD13" s="234">
        <v>114.126347800044</v>
      </c>
      <c r="JE13" s="234">
        <v>113.6880940671941</v>
      </c>
      <c r="JF13" s="234">
        <v>114.4374532318073</v>
      </c>
      <c r="JG13" s="234">
        <v>110.89078690921539</v>
      </c>
      <c r="JH13" s="234">
        <v>110.56167681361525</v>
      </c>
      <c r="JI13" s="92"/>
      <c r="JJ13" s="92"/>
      <c r="JK13" s="92"/>
      <c r="JL13" s="92"/>
      <c r="JM13" s="92"/>
      <c r="JN13" s="92"/>
      <c r="JO13" s="92"/>
      <c r="JP13" s="92"/>
      <c r="JQ13" s="92"/>
      <c r="JR13" s="92"/>
      <c r="JS13" s="92"/>
      <c r="JT13" s="92"/>
      <c r="JU13" s="92"/>
      <c r="JV13" s="92"/>
      <c r="JW13" s="92"/>
      <c r="JX13" s="92"/>
      <c r="JY13" s="92"/>
      <c r="JZ13" s="92"/>
      <c r="KA13" s="92"/>
      <c r="KB13" s="92"/>
      <c r="KC13" s="92"/>
      <c r="KD13" s="92"/>
      <c r="KE13" s="92"/>
      <c r="KF13" s="92"/>
      <c r="KG13" s="92"/>
      <c r="KH13" s="92"/>
      <c r="KI13" s="92"/>
      <c r="KJ13" s="92"/>
      <c r="KK13" s="92"/>
      <c r="KL13" s="92"/>
      <c r="KM13" s="92"/>
      <c r="KN13" s="92"/>
      <c r="KO13" s="92"/>
    </row>
    <row r="14" spans="1:301" s="93" customFormat="1" ht="15" customHeight="1" x14ac:dyDescent="0.25">
      <c r="A14" s="233" t="s">
        <v>31</v>
      </c>
      <c r="B14" s="234">
        <v>100</v>
      </c>
      <c r="C14" s="234">
        <v>100</v>
      </c>
      <c r="D14" s="234">
        <v>100</v>
      </c>
      <c r="E14" s="234">
        <v>100</v>
      </c>
      <c r="F14" s="234">
        <v>100</v>
      </c>
      <c r="G14" s="234">
        <v>100</v>
      </c>
      <c r="H14" s="234">
        <v>100</v>
      </c>
      <c r="I14" s="234">
        <v>100</v>
      </c>
      <c r="J14" s="234">
        <v>100</v>
      </c>
      <c r="K14" s="234">
        <v>100</v>
      </c>
      <c r="L14" s="234">
        <v>100</v>
      </c>
      <c r="M14" s="234">
        <v>100</v>
      </c>
      <c r="N14" s="234">
        <v>100</v>
      </c>
      <c r="O14" s="234">
        <v>100</v>
      </c>
      <c r="P14" s="234">
        <v>100</v>
      </c>
      <c r="Q14" s="234">
        <v>100</v>
      </c>
      <c r="R14" s="234">
        <v>100</v>
      </c>
      <c r="S14" s="234">
        <v>100</v>
      </c>
      <c r="T14" s="234">
        <v>100</v>
      </c>
      <c r="U14" s="234">
        <v>100</v>
      </c>
      <c r="V14" s="234">
        <v>100</v>
      </c>
      <c r="W14" s="234">
        <v>100</v>
      </c>
      <c r="X14" s="234">
        <v>100</v>
      </c>
      <c r="Y14" s="234">
        <v>100</v>
      </c>
      <c r="Z14" s="234">
        <v>100</v>
      </c>
      <c r="AA14" s="234">
        <v>100</v>
      </c>
      <c r="AB14" s="234">
        <v>100</v>
      </c>
      <c r="AC14" s="234">
        <v>100</v>
      </c>
      <c r="AD14" s="234">
        <v>100</v>
      </c>
      <c r="AE14" s="234">
        <v>100</v>
      </c>
      <c r="AF14" s="234">
        <v>100</v>
      </c>
      <c r="AG14" s="234">
        <v>100</v>
      </c>
      <c r="AH14" s="234">
        <v>100</v>
      </c>
      <c r="AI14" s="234">
        <v>100</v>
      </c>
      <c r="AJ14" s="234">
        <v>100</v>
      </c>
      <c r="AK14" s="234">
        <v>100</v>
      </c>
      <c r="AL14" s="234">
        <v>100</v>
      </c>
      <c r="AM14" s="234">
        <v>100</v>
      </c>
      <c r="AN14" s="234">
        <v>103.98183543443007</v>
      </c>
      <c r="AO14" s="234">
        <v>105.77239974817621</v>
      </c>
      <c r="AP14" s="234">
        <v>102.36652799885418</v>
      </c>
      <c r="AQ14" s="234">
        <v>96.990657538385818</v>
      </c>
      <c r="AR14" s="234">
        <v>102.32833366990764</v>
      </c>
      <c r="AS14" s="234">
        <v>112.32012413183061</v>
      </c>
      <c r="AT14" s="234">
        <v>125.15838458152817</v>
      </c>
      <c r="AU14" s="234">
        <v>142.66453434501071</v>
      </c>
      <c r="AV14" s="234">
        <v>136.45415686565619</v>
      </c>
      <c r="AW14" s="234">
        <v>153.98572140306396</v>
      </c>
      <c r="AX14" s="234">
        <v>150.41123129614067</v>
      </c>
      <c r="AY14" s="234">
        <v>158.3378107197085</v>
      </c>
      <c r="AZ14" s="234">
        <v>166.14883298379303</v>
      </c>
      <c r="BA14" s="234">
        <v>179.85503370965648</v>
      </c>
      <c r="BB14" s="234">
        <v>170.26666082387237</v>
      </c>
      <c r="BC14" s="234">
        <v>154.15092431113519</v>
      </c>
      <c r="BD14" s="234">
        <v>152.61131581570882</v>
      </c>
      <c r="BE14" s="234">
        <v>149.58150359917323</v>
      </c>
      <c r="BF14" s="234">
        <v>152.08067740129633</v>
      </c>
      <c r="BG14" s="234">
        <v>152.06647524486806</v>
      </c>
      <c r="BH14" s="234">
        <v>157.22396212030435</v>
      </c>
      <c r="BI14" s="234">
        <v>153.51227852155515</v>
      </c>
      <c r="BJ14" s="234">
        <v>159.53218603636859</v>
      </c>
      <c r="BK14" s="234">
        <v>159.47511461975378</v>
      </c>
      <c r="BL14" s="234">
        <v>163.16491793815734</v>
      </c>
      <c r="BM14" s="234">
        <v>169.54005928640223</v>
      </c>
      <c r="BN14" s="234">
        <v>163.77883621463781</v>
      </c>
      <c r="BO14" s="234">
        <v>162.42963692193698</v>
      </c>
      <c r="BP14" s="234">
        <v>172.23861692684289</v>
      </c>
      <c r="BQ14" s="234">
        <v>182.0941040021018</v>
      </c>
      <c r="BR14" s="234">
        <v>190.74678230441415</v>
      </c>
      <c r="BS14" s="234">
        <v>186.04896344732987</v>
      </c>
      <c r="BT14" s="234">
        <v>201.828241604288</v>
      </c>
      <c r="BU14" s="234">
        <v>183.61002675187387</v>
      </c>
      <c r="BV14" s="234">
        <v>199.19505463125532</v>
      </c>
      <c r="BW14" s="234">
        <v>208.62065766789931</v>
      </c>
      <c r="BX14" s="234">
        <v>226.21772720320843</v>
      </c>
      <c r="BY14" s="234">
        <v>237.58786024770592</v>
      </c>
      <c r="BZ14" s="234">
        <v>245.06823186631786</v>
      </c>
      <c r="CA14" s="234">
        <v>246.83303484567935</v>
      </c>
      <c r="CB14" s="234">
        <v>226.69240190889161</v>
      </c>
      <c r="CC14" s="234">
        <v>231.26765635921907</v>
      </c>
      <c r="CD14" s="234">
        <v>235.67754867987341</v>
      </c>
      <c r="CE14" s="234">
        <v>242.85414800347249</v>
      </c>
      <c r="CF14" s="234">
        <v>254.16284643813233</v>
      </c>
      <c r="CG14" s="234">
        <v>267.6721202177028</v>
      </c>
      <c r="CH14" s="234">
        <v>282.46480300297696</v>
      </c>
      <c r="CI14" s="234">
        <v>317.07400580293165</v>
      </c>
      <c r="CJ14" s="234">
        <v>318.44125742688993</v>
      </c>
      <c r="CK14" s="234">
        <v>307.37053185195424</v>
      </c>
      <c r="CL14" s="234">
        <v>314.20278396243668</v>
      </c>
      <c r="CM14" s="234">
        <v>320.52403348483352</v>
      </c>
      <c r="CN14" s="234">
        <v>349.58399692130865</v>
      </c>
      <c r="CO14" s="234">
        <v>377.58798773985916</v>
      </c>
      <c r="CP14" s="234">
        <v>403.44740474694959</v>
      </c>
      <c r="CQ14" s="234">
        <v>419.041083996861</v>
      </c>
      <c r="CR14" s="234">
        <v>473.5699413551298</v>
      </c>
      <c r="CS14" s="234">
        <v>532.079512689892</v>
      </c>
      <c r="CT14" s="234">
        <v>466.47886603071072</v>
      </c>
      <c r="CU14" s="234">
        <v>456.36707167317002</v>
      </c>
      <c r="CV14" s="234">
        <v>362.86877226365641</v>
      </c>
      <c r="CW14" s="234">
        <v>380.85148316561083</v>
      </c>
      <c r="CX14" s="234">
        <v>322.29225267373425</v>
      </c>
      <c r="CY14" s="234">
        <v>366.66734934445049</v>
      </c>
      <c r="CZ14" s="234">
        <v>352.50055869301775</v>
      </c>
      <c r="DA14" s="234">
        <v>304.05956545600077</v>
      </c>
      <c r="DB14" s="234">
        <v>309.6910256797928</v>
      </c>
      <c r="DC14" s="234">
        <v>309.58451224601026</v>
      </c>
      <c r="DD14" s="234">
        <v>259.73937638883365</v>
      </c>
      <c r="DE14" s="234">
        <v>221.54279943132366</v>
      </c>
      <c r="DF14" s="234">
        <v>223.41242636889947</v>
      </c>
      <c r="DG14" s="234">
        <v>226.06673871157011</v>
      </c>
      <c r="DH14" s="234">
        <v>227.32986998438074</v>
      </c>
      <c r="DI14" s="234">
        <v>220.83849799880076</v>
      </c>
      <c r="DJ14" s="234">
        <v>238.36659591411836</v>
      </c>
      <c r="DK14" s="234">
        <v>271.49084291245271</v>
      </c>
      <c r="DL14" s="234">
        <v>303.50519988198153</v>
      </c>
      <c r="DM14" s="234">
        <v>309.18417724658525</v>
      </c>
      <c r="DN14" s="234">
        <v>337.96760034200565</v>
      </c>
      <c r="DO14" s="234">
        <v>313.03025595057574</v>
      </c>
      <c r="DP14" s="234">
        <v>326.46675158703209</v>
      </c>
      <c r="DQ14" s="234">
        <v>337.83295998592939</v>
      </c>
      <c r="DR14" s="234">
        <v>342.51524729445578</v>
      </c>
      <c r="DS14" s="234">
        <v>367.14087444997142</v>
      </c>
      <c r="DT14" s="234">
        <v>347.20179924817728</v>
      </c>
      <c r="DU14" s="234">
        <v>356.39893300116302</v>
      </c>
      <c r="DV14" s="234">
        <v>380.54525844115892</v>
      </c>
      <c r="DW14" s="234">
        <v>385.6509595822676</v>
      </c>
      <c r="DX14" s="234">
        <v>391.53664723077515</v>
      </c>
      <c r="DY14" s="234">
        <v>394.39506943255748</v>
      </c>
      <c r="DZ14" s="234">
        <v>392.51082591734979</v>
      </c>
      <c r="EA14" s="234">
        <v>393.54977740565062</v>
      </c>
      <c r="EB14" s="234">
        <v>406.2265828733785</v>
      </c>
      <c r="EC14" s="234">
        <v>415.87820635257049</v>
      </c>
      <c r="ED14" s="234">
        <v>440.05656629256612</v>
      </c>
      <c r="EE14" s="234">
        <v>432.84755337987531</v>
      </c>
      <c r="EF14" s="234">
        <v>423.37003286971293</v>
      </c>
      <c r="EG14" s="234">
        <v>404.61067615983819</v>
      </c>
      <c r="EH14" s="234">
        <v>409.20715035712311</v>
      </c>
      <c r="EI14" s="234">
        <v>404.18159272938294</v>
      </c>
      <c r="EJ14" s="234">
        <v>416.3951532656144</v>
      </c>
      <c r="EK14" s="234">
        <v>398.99905355410812</v>
      </c>
      <c r="EL14" s="234">
        <v>399.63327754351076</v>
      </c>
      <c r="EM14" s="234">
        <v>362.89466786273874</v>
      </c>
      <c r="EN14" s="234">
        <v>326.77066903461167</v>
      </c>
      <c r="EO14" s="234">
        <v>359.08746007262425</v>
      </c>
      <c r="EP14" s="234">
        <v>341.10297521615041</v>
      </c>
      <c r="EQ14" s="234">
        <v>357.24941663934129</v>
      </c>
      <c r="ER14" s="234">
        <v>391.31918605514051</v>
      </c>
      <c r="ES14" s="234">
        <v>409.7091018003847</v>
      </c>
      <c r="ET14" s="234">
        <v>388.3745102412534</v>
      </c>
      <c r="EU14" s="234">
        <v>394.07035869115094</v>
      </c>
      <c r="EV14" s="234">
        <v>383.54260963492897</v>
      </c>
      <c r="EW14" s="234">
        <v>377.17755974130682</v>
      </c>
      <c r="EX14" s="234">
        <v>390.28399800089835</v>
      </c>
      <c r="EY14" s="234">
        <v>374.72608319424609</v>
      </c>
      <c r="EZ14" s="234">
        <v>391.30982389433365</v>
      </c>
      <c r="FA14" s="234">
        <v>405.4624336938067</v>
      </c>
      <c r="FB14" s="234">
        <v>412.54169068036146</v>
      </c>
      <c r="FC14" s="234">
        <v>423.03755553095874</v>
      </c>
      <c r="FD14" s="234">
        <v>427.1888989712769</v>
      </c>
      <c r="FE14" s="234">
        <v>428.88405953171804</v>
      </c>
      <c r="FF14" s="234">
        <v>418.73730841265655</v>
      </c>
      <c r="FG14" s="234">
        <v>413.95247079700675</v>
      </c>
      <c r="FH14" s="234">
        <v>418.82295147536257</v>
      </c>
      <c r="FI14" s="234">
        <v>388.26008532945542</v>
      </c>
      <c r="FJ14" s="234">
        <v>394.22989835021662</v>
      </c>
      <c r="FK14" s="234">
        <v>402.72188599873084</v>
      </c>
      <c r="FL14" s="234">
        <v>410.46814475076957</v>
      </c>
      <c r="FM14" s="234">
        <v>419.74140074311214</v>
      </c>
      <c r="FN14" s="234">
        <v>434.93204129809556</v>
      </c>
      <c r="FO14" s="234">
        <v>423.91675319351924</v>
      </c>
      <c r="FP14" s="234">
        <v>411.88459022664654</v>
      </c>
      <c r="FQ14" s="234">
        <v>415.32208086751228</v>
      </c>
      <c r="FR14" s="234">
        <v>405.41719826669578</v>
      </c>
      <c r="FS14" s="234">
        <v>391.47355149215667</v>
      </c>
      <c r="FT14" s="234">
        <v>416.08394176850919</v>
      </c>
      <c r="FU14" s="234">
        <v>426.15227624922892</v>
      </c>
      <c r="FV14" s="234">
        <v>459.94401687374631</v>
      </c>
      <c r="FW14" s="234">
        <v>472.27390658521983</v>
      </c>
      <c r="FX14" s="234">
        <v>464.82346438238972</v>
      </c>
      <c r="FY14" s="234">
        <v>490.1173948947237</v>
      </c>
      <c r="FZ14" s="234">
        <v>494.46799673323176</v>
      </c>
      <c r="GA14" s="234">
        <v>505.31213906906504</v>
      </c>
      <c r="GB14" s="234">
        <v>552.47968680179815</v>
      </c>
      <c r="GC14" s="234">
        <v>569.10345189499105</v>
      </c>
      <c r="GD14" s="234">
        <v>604.43674001808574</v>
      </c>
      <c r="GE14" s="234">
        <v>662.817990713482</v>
      </c>
      <c r="GF14" s="234">
        <v>666.79947088828192</v>
      </c>
      <c r="GG14" s="234">
        <v>623.51146620749716</v>
      </c>
      <c r="GH14" s="234">
        <v>573.84944150904767</v>
      </c>
      <c r="GI14" s="234">
        <v>497.90904925013882</v>
      </c>
      <c r="GJ14" s="234">
        <v>489.1694565583436</v>
      </c>
      <c r="GK14" s="234">
        <v>540.69939057221222</v>
      </c>
      <c r="GL14" s="234">
        <v>554.81442787917388</v>
      </c>
      <c r="GM14" s="234">
        <v>533.47937443086812</v>
      </c>
      <c r="GN14" s="234">
        <v>473.87692743805525</v>
      </c>
      <c r="GO14" s="234">
        <v>464.97325496888391</v>
      </c>
      <c r="GP14" s="234">
        <v>485.06669823879344</v>
      </c>
      <c r="GQ14" s="234">
        <v>479.8874873710958</v>
      </c>
      <c r="GR14" s="234">
        <v>490.75064345447947</v>
      </c>
      <c r="GS14" s="234">
        <v>497.04684561566</v>
      </c>
      <c r="GT14" s="234">
        <v>513.90067241218094</v>
      </c>
      <c r="GU14" s="234">
        <v>554.01010518517273</v>
      </c>
      <c r="GV14" s="234">
        <v>563.56385216310196</v>
      </c>
      <c r="GW14" s="234">
        <v>565.26118317582711</v>
      </c>
      <c r="GX14" s="234">
        <v>574.15131724395235</v>
      </c>
      <c r="GY14" s="234">
        <v>552.17243364091792</v>
      </c>
      <c r="GZ14" s="234">
        <v>572.3812375127751</v>
      </c>
      <c r="HA14" s="234">
        <v>600.44999813202844</v>
      </c>
      <c r="HB14" s="234">
        <v>612.09273742912524</v>
      </c>
      <c r="HC14" s="234">
        <v>613.43941665087061</v>
      </c>
      <c r="HD14" s="234">
        <v>621.24057665881571</v>
      </c>
      <c r="HE14" s="234">
        <v>625.28432630817383</v>
      </c>
      <c r="HF14" s="234">
        <v>645.19794127042064</v>
      </c>
      <c r="HG14" s="234">
        <v>660.61303954465029</v>
      </c>
      <c r="HH14" s="234">
        <v>664.09266275644416</v>
      </c>
      <c r="HI14" s="234">
        <v>702.47100479434255</v>
      </c>
      <c r="HJ14" s="234">
        <v>693.11773614822721</v>
      </c>
      <c r="HK14" s="234">
        <v>709.44010406917278</v>
      </c>
      <c r="HL14" s="234">
        <v>760.84393567805876</v>
      </c>
      <c r="HM14" s="234">
        <v>736.08402503472223</v>
      </c>
      <c r="HN14" s="234">
        <v>713.89821565130262</v>
      </c>
      <c r="HO14" s="234">
        <v>726.00873989158231</v>
      </c>
      <c r="HP14" s="234">
        <v>768.20147159837893</v>
      </c>
      <c r="HQ14" s="234">
        <v>730.69508969713365</v>
      </c>
      <c r="HR14" s="234">
        <v>710.64648356942121</v>
      </c>
      <c r="HS14" s="234">
        <v>689.23702754316503</v>
      </c>
      <c r="HT14" s="234">
        <v>642.51611890885749</v>
      </c>
      <c r="HU14" s="234">
        <v>668.78801378488561</v>
      </c>
      <c r="HV14" s="234">
        <v>636.89484420065082</v>
      </c>
      <c r="HW14" s="234">
        <v>672.58471505029365</v>
      </c>
      <c r="HX14" s="234">
        <v>697.08849275305715</v>
      </c>
      <c r="HY14" s="234">
        <v>715.33226099389242</v>
      </c>
      <c r="HZ14" s="234">
        <v>723.0658471758029</v>
      </c>
      <c r="IA14" s="234">
        <v>673.6800834493929</v>
      </c>
      <c r="IB14" s="234">
        <v>696.71518295836586</v>
      </c>
      <c r="IC14" s="234">
        <v>707.31680345298901</v>
      </c>
      <c r="ID14" s="234">
        <v>692.27868794702022</v>
      </c>
      <c r="IE14" s="234">
        <v>700.64307246591886</v>
      </c>
      <c r="IF14" s="234">
        <v>709.5570344267901</v>
      </c>
      <c r="IG14" s="234">
        <v>717.7774853100974</v>
      </c>
      <c r="IH14" s="234">
        <v>747.10784577018512</v>
      </c>
      <c r="II14" s="234">
        <v>728.13018905537501</v>
      </c>
      <c r="IJ14" s="234">
        <v>738.77493607813767</v>
      </c>
      <c r="IK14" s="234">
        <v>703.77569247071688</v>
      </c>
      <c r="IL14" s="234">
        <v>739.47913012172955</v>
      </c>
      <c r="IM14" s="234">
        <v>737.1607528785438</v>
      </c>
      <c r="IN14" s="234">
        <v>786.72165251816273</v>
      </c>
      <c r="IO14" s="234">
        <v>814.96308392193828</v>
      </c>
      <c r="IP14" s="234">
        <v>835.03128510654699</v>
      </c>
      <c r="IQ14" s="234">
        <v>829.37048821088729</v>
      </c>
      <c r="IR14" s="234">
        <v>852.52681186367397</v>
      </c>
      <c r="IS14" s="234">
        <v>860.27141766982936</v>
      </c>
      <c r="IT14" s="234">
        <v>874.23089782864417</v>
      </c>
      <c r="IU14" s="234">
        <v>885.24334746611657</v>
      </c>
      <c r="IV14" s="234">
        <v>881.27823808372682</v>
      </c>
      <c r="IW14" s="234">
        <v>895.03925256441767</v>
      </c>
      <c r="IX14" s="234">
        <v>899.99394834623058</v>
      </c>
      <c r="IY14" s="234">
        <v>898.53827842540909</v>
      </c>
      <c r="IZ14" s="234">
        <v>916.52091831588837</v>
      </c>
      <c r="JA14" s="234">
        <v>851.36705318126508</v>
      </c>
      <c r="JB14" s="234">
        <v>855.98394736552746</v>
      </c>
      <c r="JC14" s="234">
        <v>845.39069715169251</v>
      </c>
      <c r="JD14" s="234">
        <v>863.66338089190697</v>
      </c>
      <c r="JE14" s="234">
        <v>842.6350329493215</v>
      </c>
      <c r="JF14" s="234">
        <v>823.73683869956892</v>
      </c>
      <c r="JG14" s="234">
        <v>812.42693461836245</v>
      </c>
      <c r="JH14" s="234">
        <v>798.15310411381495</v>
      </c>
      <c r="JI14" s="92"/>
      <c r="JJ14" s="92"/>
      <c r="JK14" s="92"/>
      <c r="JL14" s="92"/>
      <c r="JM14" s="92"/>
      <c r="JN14" s="92"/>
      <c r="JO14" s="92"/>
      <c r="JP14" s="92"/>
      <c r="JQ14" s="92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2"/>
      <c r="KC14" s="92"/>
      <c r="KD14" s="92"/>
      <c r="KE14" s="92"/>
      <c r="KF14" s="92"/>
      <c r="KG14" s="92"/>
      <c r="KH14" s="92"/>
      <c r="KI14" s="92"/>
      <c r="KJ14" s="92"/>
      <c r="KK14" s="92"/>
      <c r="KL14" s="92"/>
      <c r="KM14" s="92"/>
      <c r="KN14" s="92"/>
      <c r="KO14" s="92"/>
    </row>
    <row r="15" spans="1:301" s="93" customFormat="1" ht="15" customHeight="1" x14ac:dyDescent="0.25">
      <c r="A15" s="233" t="s">
        <v>32</v>
      </c>
      <c r="B15" s="234">
        <v>100</v>
      </c>
      <c r="C15" s="234">
        <v>107.29321974917627</v>
      </c>
      <c r="D15" s="234">
        <v>141.80345466572379</v>
      </c>
      <c r="E15" s="234">
        <v>191.30191016612582</v>
      </c>
      <c r="F15" s="234">
        <v>180.26426984016302</v>
      </c>
      <c r="G15" s="234">
        <v>169.46091249165713</v>
      </c>
      <c r="H15" s="234">
        <v>151.94871626703463</v>
      </c>
      <c r="I15" s="234">
        <v>174.48841336109157</v>
      </c>
      <c r="J15" s="234">
        <v>173.37742641698699</v>
      </c>
      <c r="K15" s="234">
        <v>199.51519682115489</v>
      </c>
      <c r="L15" s="234">
        <v>224.81936088376347</v>
      </c>
      <c r="M15" s="234">
        <v>225.61794576194129</v>
      </c>
      <c r="N15" s="234">
        <v>170.03922297773073</v>
      </c>
      <c r="O15" s="234">
        <v>173.63217041911039</v>
      </c>
      <c r="P15" s="234">
        <v>188.65689822539883</v>
      </c>
      <c r="Q15" s="234">
        <v>164.07910053844984</v>
      </c>
      <c r="R15" s="234">
        <v>155.14920045468486</v>
      </c>
      <c r="S15" s="234">
        <v>169.96423459583602</v>
      </c>
      <c r="T15" s="234">
        <v>199.40078276154452</v>
      </c>
      <c r="U15" s="234">
        <v>187.90147464769757</v>
      </c>
      <c r="V15" s="234">
        <v>158.28079848512021</v>
      </c>
      <c r="W15" s="234">
        <v>121.18782615727635</v>
      </c>
      <c r="X15" s="234">
        <v>109.33978916866798</v>
      </c>
      <c r="Y15" s="234">
        <v>118.42712664917933</v>
      </c>
      <c r="Z15" s="234">
        <v>121.04204135652776</v>
      </c>
      <c r="AA15" s="234">
        <v>120.69026509641792</v>
      </c>
      <c r="AB15" s="234">
        <v>115.62867914518276</v>
      </c>
      <c r="AC15" s="234">
        <v>109.784988187371</v>
      </c>
      <c r="AD15" s="234">
        <v>122.09190304936001</v>
      </c>
      <c r="AE15" s="234">
        <v>113.61848631882741</v>
      </c>
      <c r="AF15" s="234">
        <v>102.6498463703477</v>
      </c>
      <c r="AG15" s="234">
        <v>87.106728072828176</v>
      </c>
      <c r="AH15" s="234">
        <v>73.634301911866828</v>
      </c>
      <c r="AI15" s="234">
        <v>68.233727058188464</v>
      </c>
      <c r="AJ15" s="234">
        <v>57.622490864499575</v>
      </c>
      <c r="AK15" s="234">
        <v>63.508047682935249</v>
      </c>
      <c r="AL15" s="234">
        <v>70.825626248313498</v>
      </c>
      <c r="AM15" s="234">
        <v>59.644289341425605</v>
      </c>
      <c r="AN15" s="234">
        <v>55.818579353528527</v>
      </c>
      <c r="AO15" s="234">
        <v>52.651926280656525</v>
      </c>
      <c r="AP15" s="234">
        <v>50.488726298288157</v>
      </c>
      <c r="AQ15" s="234">
        <v>54.558335084574189</v>
      </c>
      <c r="AR15" s="234">
        <v>58.299668475248495</v>
      </c>
      <c r="AS15" s="234">
        <v>60.313862147641395</v>
      </c>
      <c r="AT15" s="234">
        <v>63.844219407291959</v>
      </c>
      <c r="AU15" s="234">
        <v>72.773311298200909</v>
      </c>
      <c r="AV15" s="234">
        <v>68.20435402840684</v>
      </c>
      <c r="AW15" s="234">
        <v>75.519208675012138</v>
      </c>
      <c r="AX15" s="234">
        <v>72.483005044720855</v>
      </c>
      <c r="AY15" s="234">
        <v>72.115286668765378</v>
      </c>
      <c r="AZ15" s="234">
        <v>77.293514037248258</v>
      </c>
      <c r="BA15" s="234">
        <v>77.493679907812123</v>
      </c>
      <c r="BB15" s="234">
        <v>75.129667432132877</v>
      </c>
      <c r="BC15" s="234">
        <v>74.000112667980076</v>
      </c>
      <c r="BD15" s="234">
        <v>74.349155374408667</v>
      </c>
      <c r="BE15" s="234">
        <v>76.191562623233054</v>
      </c>
      <c r="BF15" s="234">
        <v>69.041604300185796</v>
      </c>
      <c r="BG15" s="234">
        <v>67.104510942606794</v>
      </c>
      <c r="BH15" s="234">
        <v>67.578803289008519</v>
      </c>
      <c r="BI15" s="234">
        <v>68.160184293727212</v>
      </c>
      <c r="BJ15" s="234">
        <v>69.449958003164355</v>
      </c>
      <c r="BK15" s="234">
        <v>69.727098837151544</v>
      </c>
      <c r="BL15" s="234">
        <v>70.173242225552812</v>
      </c>
      <c r="BM15" s="234">
        <v>71.913815018753525</v>
      </c>
      <c r="BN15" s="234">
        <v>71.317468853174105</v>
      </c>
      <c r="BO15" s="234">
        <v>67.269650665018219</v>
      </c>
      <c r="BP15" s="234">
        <v>74.007356786495961</v>
      </c>
      <c r="BQ15" s="234">
        <v>79.452073325829474</v>
      </c>
      <c r="BR15" s="234">
        <v>83.952720995014516</v>
      </c>
      <c r="BS15" s="234">
        <v>86.661275668779794</v>
      </c>
      <c r="BT15" s="234">
        <v>89.743076198694439</v>
      </c>
      <c r="BU15" s="234">
        <v>82.903457748760616</v>
      </c>
      <c r="BV15" s="234">
        <v>82.020396973341832</v>
      </c>
      <c r="BW15" s="234">
        <v>83.595505461628377</v>
      </c>
      <c r="BX15" s="234">
        <v>92.936751285299863</v>
      </c>
      <c r="BY15" s="234">
        <v>94.594892413152778</v>
      </c>
      <c r="BZ15" s="234">
        <v>93.650538606391663</v>
      </c>
      <c r="CA15" s="234">
        <v>94.1244409592599</v>
      </c>
      <c r="CB15" s="234">
        <v>84.576025111779686</v>
      </c>
      <c r="CC15" s="234">
        <v>80.088685037725952</v>
      </c>
      <c r="CD15" s="234">
        <v>74.53868969662399</v>
      </c>
      <c r="CE15" s="234">
        <v>78.401733652372229</v>
      </c>
      <c r="CF15" s="234">
        <v>76.806795686487149</v>
      </c>
      <c r="CG15" s="234">
        <v>79.851206200898048</v>
      </c>
      <c r="CH15" s="234">
        <v>83.138583220232221</v>
      </c>
      <c r="CI15" s="234">
        <v>86.354631107534246</v>
      </c>
      <c r="CJ15" s="234">
        <v>88.678637439515228</v>
      </c>
      <c r="CK15" s="234">
        <v>88.583626909009894</v>
      </c>
      <c r="CL15" s="234">
        <v>90.614602317905039</v>
      </c>
      <c r="CM15" s="234">
        <v>93.560234806598956</v>
      </c>
      <c r="CN15" s="234">
        <v>98.23676223824117</v>
      </c>
      <c r="CO15" s="234">
        <v>99.664431859295689</v>
      </c>
      <c r="CP15" s="234">
        <v>97.755356554573268</v>
      </c>
      <c r="CQ15" s="234">
        <v>95.263596430199442</v>
      </c>
      <c r="CR15" s="234">
        <v>94.480411214116714</v>
      </c>
      <c r="CS15" s="234">
        <v>99.441474236504789</v>
      </c>
      <c r="CT15" s="234">
        <v>90.80065537275442</v>
      </c>
      <c r="CU15" s="234">
        <v>93.666611141986451</v>
      </c>
      <c r="CV15" s="234">
        <v>80.598932638518292</v>
      </c>
      <c r="CW15" s="234">
        <v>83.449238000470586</v>
      </c>
      <c r="CX15" s="234">
        <v>80.698977049180371</v>
      </c>
      <c r="CY15" s="234">
        <v>85.995895912214067</v>
      </c>
      <c r="CZ15" s="234">
        <v>90.17134648070801</v>
      </c>
      <c r="DA15" s="234">
        <v>84.171626185981154</v>
      </c>
      <c r="DB15" s="234">
        <v>82.890435090241979</v>
      </c>
      <c r="DC15" s="234">
        <v>86.716986053155892</v>
      </c>
      <c r="DD15" s="234">
        <v>75.577146458013132</v>
      </c>
      <c r="DE15" s="234">
        <v>58.976802724554759</v>
      </c>
      <c r="DF15" s="234">
        <v>55.679674541143392</v>
      </c>
      <c r="DG15" s="234">
        <v>55.32906531588749</v>
      </c>
      <c r="DH15" s="234">
        <v>56.878867211688011</v>
      </c>
      <c r="DI15" s="234">
        <v>50.753827573436688</v>
      </c>
      <c r="DJ15" s="234">
        <v>50.38364214757128</v>
      </c>
      <c r="DK15" s="234">
        <v>60.900536435016612</v>
      </c>
      <c r="DL15" s="234">
        <v>64.486206588675188</v>
      </c>
      <c r="DM15" s="234">
        <v>63.477978113412924</v>
      </c>
      <c r="DN15" s="234">
        <v>68.286702857587443</v>
      </c>
      <c r="DO15" s="234">
        <v>68.208638349135668</v>
      </c>
      <c r="DP15" s="234">
        <v>71.993489107318851</v>
      </c>
      <c r="DQ15" s="234">
        <v>68.608569741518835</v>
      </c>
      <c r="DR15" s="234">
        <v>70.229134978080282</v>
      </c>
      <c r="DS15" s="234">
        <v>76.216086081344542</v>
      </c>
      <c r="DT15" s="234">
        <v>73.488360198848596</v>
      </c>
      <c r="DU15" s="234">
        <v>73.692180126015089</v>
      </c>
      <c r="DV15" s="234">
        <v>78.445195366873193</v>
      </c>
      <c r="DW15" s="234">
        <v>80.578435126312513</v>
      </c>
      <c r="DX15" s="234">
        <v>76.697827938374644</v>
      </c>
      <c r="DY15" s="234">
        <v>74.812470213296294</v>
      </c>
      <c r="DZ15" s="234">
        <v>76.99987625267778</v>
      </c>
      <c r="EA15" s="234">
        <v>74.710738193167046</v>
      </c>
      <c r="EB15" s="234">
        <v>76.314986580235072</v>
      </c>
      <c r="EC15" s="234">
        <v>77.564128728928765</v>
      </c>
      <c r="ED15" s="234">
        <v>79.802589960976647</v>
      </c>
      <c r="EE15" s="234">
        <v>84.133364795993174</v>
      </c>
      <c r="EF15" s="234">
        <v>84.694934451067098</v>
      </c>
      <c r="EG15" s="234">
        <v>84.651789794904374</v>
      </c>
      <c r="EH15" s="234">
        <v>84.448482928790483</v>
      </c>
      <c r="EI15" s="234">
        <v>84.06171267095597</v>
      </c>
      <c r="EJ15" s="234">
        <v>83.49974275106031</v>
      </c>
      <c r="EK15" s="234">
        <v>80.865040959359405</v>
      </c>
      <c r="EL15" s="234">
        <v>78.324962852535805</v>
      </c>
      <c r="EM15" s="234">
        <v>71.288310211115913</v>
      </c>
      <c r="EN15" s="234">
        <v>66.311887438327688</v>
      </c>
      <c r="EO15" s="234">
        <v>71.285964624840148</v>
      </c>
      <c r="EP15" s="234">
        <v>71.647680550217231</v>
      </c>
      <c r="EQ15" s="234">
        <v>72.335706379623588</v>
      </c>
      <c r="ER15" s="234">
        <v>76.765943953294169</v>
      </c>
      <c r="ES15" s="234">
        <v>78.763334881716858</v>
      </c>
      <c r="ET15" s="234">
        <v>79.215859693727339</v>
      </c>
      <c r="EU15" s="234">
        <v>78.136434225768426</v>
      </c>
      <c r="EV15" s="234">
        <v>75.748725582939556</v>
      </c>
      <c r="EW15" s="234">
        <v>75.28195123811723</v>
      </c>
      <c r="EX15" s="234">
        <v>77.293700695785645</v>
      </c>
      <c r="EY15" s="234">
        <v>77.876728529575601</v>
      </c>
      <c r="EZ15" s="234">
        <v>77.935315163960993</v>
      </c>
      <c r="FA15" s="234">
        <v>77.427959738059414</v>
      </c>
      <c r="FB15" s="234">
        <v>79.104149117650394</v>
      </c>
      <c r="FC15" s="234">
        <v>80.477407360081614</v>
      </c>
      <c r="FD15" s="234">
        <v>82.309393552954845</v>
      </c>
      <c r="FE15" s="234">
        <v>85.893709684390373</v>
      </c>
      <c r="FF15" s="234">
        <v>88.928367424933242</v>
      </c>
      <c r="FG15" s="234">
        <v>87.565802669083865</v>
      </c>
      <c r="FH15" s="234">
        <v>90.835763121870926</v>
      </c>
      <c r="FI15" s="234">
        <v>88.06016626487127</v>
      </c>
      <c r="FJ15" s="234">
        <v>90.929383049054138</v>
      </c>
      <c r="FK15" s="234">
        <v>90.612845643711537</v>
      </c>
      <c r="FL15" s="234">
        <v>93.828324413837535</v>
      </c>
      <c r="FM15" s="234">
        <v>95.692861033282838</v>
      </c>
      <c r="FN15" s="234">
        <v>97.189728786148393</v>
      </c>
      <c r="FO15" s="234">
        <v>99.680965176463047</v>
      </c>
      <c r="FP15" s="234">
        <v>99.059976135918546</v>
      </c>
      <c r="FQ15" s="234">
        <v>103.68890437613909</v>
      </c>
      <c r="FR15" s="234">
        <v>102.74695753256746</v>
      </c>
      <c r="FS15" s="234">
        <v>99.178995562092908</v>
      </c>
      <c r="FT15" s="234">
        <v>101.84008683227697</v>
      </c>
      <c r="FU15" s="234">
        <v>103.24536687599931</v>
      </c>
      <c r="FV15" s="234">
        <v>100.17544703373596</v>
      </c>
      <c r="FW15" s="234">
        <v>104.4471149918035</v>
      </c>
      <c r="FX15" s="234">
        <v>103.59428268723889</v>
      </c>
      <c r="FY15" s="234">
        <v>103.56555029187666</v>
      </c>
      <c r="FZ15" s="234">
        <v>105.87067550670878</v>
      </c>
      <c r="GA15" s="234">
        <v>107.47092669173203</v>
      </c>
      <c r="GB15" s="234">
        <v>114.26405911955891</v>
      </c>
      <c r="GC15" s="234">
        <v>121.63834786286927</v>
      </c>
      <c r="GD15" s="234">
        <v>127.64225128478905</v>
      </c>
      <c r="GE15" s="234">
        <v>124.38291106022167</v>
      </c>
      <c r="GF15" s="234">
        <v>129.28121707494458</v>
      </c>
      <c r="GG15" s="234">
        <v>123.90770518006332</v>
      </c>
      <c r="GH15" s="234">
        <v>124.73876696081287</v>
      </c>
      <c r="GI15" s="234">
        <v>114.37651901464665</v>
      </c>
      <c r="GJ15" s="234">
        <v>109.52853371880128</v>
      </c>
      <c r="GK15" s="234">
        <v>118.36835572771059</v>
      </c>
      <c r="GL15" s="234">
        <v>126.11223598936182</v>
      </c>
      <c r="GM15" s="234">
        <v>122.22191077008483</v>
      </c>
      <c r="GN15" s="234">
        <v>111.98933572219808</v>
      </c>
      <c r="GO15" s="234">
        <v>111.23697171860553</v>
      </c>
      <c r="GP15" s="234">
        <v>115.42645978054523</v>
      </c>
      <c r="GQ15" s="234">
        <v>117.19101188633974</v>
      </c>
      <c r="GR15" s="234">
        <v>120.77495030127578</v>
      </c>
      <c r="GS15" s="234">
        <v>116.94120093844188</v>
      </c>
      <c r="GT15" s="234">
        <v>123.25892799279036</v>
      </c>
      <c r="GU15" s="234">
        <v>126.04020615548737</v>
      </c>
      <c r="GV15" s="234">
        <v>125.65807706422332</v>
      </c>
      <c r="GW15" s="234">
        <v>125.94479484669714</v>
      </c>
      <c r="GX15" s="234">
        <v>131.25433902832719</v>
      </c>
      <c r="GY15" s="234">
        <v>133.29725830019945</v>
      </c>
      <c r="GZ15" s="234">
        <v>134.54239053142823</v>
      </c>
      <c r="HA15" s="234">
        <v>139.71032369300548</v>
      </c>
      <c r="HB15" s="234">
        <v>142.64776093865879</v>
      </c>
      <c r="HC15" s="234">
        <v>143.71644663322738</v>
      </c>
      <c r="HD15" s="234">
        <v>143.93505451931063</v>
      </c>
      <c r="HE15" s="234">
        <v>142.43149012352086</v>
      </c>
      <c r="HF15" s="234">
        <v>141.69448724646875</v>
      </c>
      <c r="HG15" s="234">
        <v>141.96704445551399</v>
      </c>
      <c r="HH15" s="234">
        <v>147.06634250900123</v>
      </c>
      <c r="HI15" s="234">
        <v>153.44078944374129</v>
      </c>
      <c r="HJ15" s="234">
        <v>152.83407224390652</v>
      </c>
      <c r="HK15" s="234">
        <v>152.58289636778372</v>
      </c>
      <c r="HL15" s="234">
        <v>153.38688637767245</v>
      </c>
      <c r="HM15" s="234">
        <v>149.36208176346693</v>
      </c>
      <c r="HN15" s="234">
        <v>144.38983974048722</v>
      </c>
      <c r="HO15" s="234">
        <v>147.6813109500122</v>
      </c>
      <c r="HP15" s="234">
        <v>153.55572139611451</v>
      </c>
      <c r="HQ15" s="234">
        <v>151.22993943732686</v>
      </c>
      <c r="HR15" s="234">
        <v>154.92022154417432</v>
      </c>
      <c r="HS15" s="234">
        <v>157.44417713395984</v>
      </c>
      <c r="HT15" s="234">
        <v>146.63019463835693</v>
      </c>
      <c r="HU15" s="234">
        <v>151.4092072903712</v>
      </c>
      <c r="HV15" s="234">
        <v>138.45716763637009</v>
      </c>
      <c r="HW15" s="234">
        <v>150.64725342620329</v>
      </c>
      <c r="HX15" s="234">
        <v>157.80933600070196</v>
      </c>
      <c r="HY15" s="234">
        <v>162.61925319751816</v>
      </c>
      <c r="HZ15" s="234">
        <v>168.88262557816614</v>
      </c>
      <c r="IA15" s="234">
        <v>159.34911551755241</v>
      </c>
      <c r="IB15" s="234">
        <v>168.58199900261056</v>
      </c>
      <c r="IC15" s="234">
        <v>169.09504449410153</v>
      </c>
      <c r="ID15" s="234">
        <v>167.44067261450934</v>
      </c>
      <c r="IE15" s="234">
        <v>173.55713899015421</v>
      </c>
      <c r="IF15" s="234">
        <v>173.61861448233722</v>
      </c>
      <c r="IG15" s="234">
        <v>181.37081198733347</v>
      </c>
      <c r="IH15" s="234">
        <v>184.03885332402973</v>
      </c>
      <c r="II15" s="234">
        <v>183.67335281035679</v>
      </c>
      <c r="IJ15" s="234">
        <v>171.55048658396797</v>
      </c>
      <c r="IK15" s="234">
        <v>149.37566163827165</v>
      </c>
      <c r="IL15" s="234">
        <v>165.40849119748697</v>
      </c>
      <c r="IM15" s="234">
        <v>174.05448848394869</v>
      </c>
      <c r="IN15" s="234">
        <v>178.58863080399581</v>
      </c>
      <c r="IO15" s="234">
        <v>182.33523717417009</v>
      </c>
      <c r="IP15" s="234">
        <v>190.330789588985</v>
      </c>
      <c r="IQ15" s="234">
        <v>192.40600970501345</v>
      </c>
      <c r="IR15" s="234">
        <v>191.64526616704939</v>
      </c>
      <c r="IS15" s="234">
        <v>208.56976225762975</v>
      </c>
      <c r="IT15" s="234">
        <v>214.96253851409944</v>
      </c>
      <c r="IU15" s="234">
        <v>215.53514800966173</v>
      </c>
      <c r="IV15" s="234">
        <v>218.7623023389331</v>
      </c>
      <c r="IW15" s="234">
        <v>233.85827131249042</v>
      </c>
      <c r="IX15" s="234">
        <v>239.07683728365828</v>
      </c>
      <c r="IY15" s="234">
        <v>237.75261927000702</v>
      </c>
      <c r="IZ15" s="234">
        <v>246.77457148625425</v>
      </c>
      <c r="JA15" s="234">
        <v>256.62341036400466</v>
      </c>
      <c r="JB15" s="234">
        <v>266.08564218810915</v>
      </c>
      <c r="JC15" s="234">
        <v>254.99082779664741</v>
      </c>
      <c r="JD15" s="234">
        <v>265.55157517185415</v>
      </c>
      <c r="JE15" s="234">
        <v>268.81691620531473</v>
      </c>
      <c r="JF15" s="234">
        <v>278.80669284818089</v>
      </c>
      <c r="JG15" s="234">
        <v>254.18704324757488</v>
      </c>
      <c r="JH15" s="234">
        <v>243.26265505491915</v>
      </c>
      <c r="JI15" s="92"/>
      <c r="JJ15" s="92"/>
      <c r="JK15" s="92"/>
      <c r="JL15" s="92"/>
      <c r="JM15" s="92"/>
      <c r="JN15" s="92"/>
      <c r="JO15" s="92"/>
      <c r="JP15" s="92"/>
      <c r="JQ15" s="92"/>
      <c r="JR15" s="92"/>
      <c r="JS15" s="92"/>
      <c r="JT15" s="92"/>
      <c r="JU15" s="92"/>
      <c r="JV15" s="92"/>
      <c r="JW15" s="92"/>
      <c r="JX15" s="92"/>
      <c r="JY15" s="92"/>
      <c r="JZ15" s="92"/>
      <c r="KA15" s="92"/>
      <c r="KB15" s="92"/>
      <c r="KC15" s="92"/>
      <c r="KD15" s="92"/>
      <c r="KE15" s="92"/>
      <c r="KF15" s="92"/>
      <c r="KG15" s="92"/>
      <c r="KH15" s="92"/>
      <c r="KI15" s="92"/>
      <c r="KJ15" s="92"/>
      <c r="KK15" s="92"/>
      <c r="KL15" s="92"/>
      <c r="KM15" s="92"/>
      <c r="KN15" s="92"/>
      <c r="KO15" s="92"/>
    </row>
    <row r="16" spans="1:301" s="93" customFormat="1" ht="15" customHeight="1" x14ac:dyDescent="0.25">
      <c r="A16" s="233" t="s">
        <v>33</v>
      </c>
      <c r="B16" s="234">
        <v>100</v>
      </c>
      <c r="C16" s="234">
        <v>121.40333623339933</v>
      </c>
      <c r="D16" s="234">
        <v>112.28562204311851</v>
      </c>
      <c r="E16" s="234">
        <v>131.79301820610814</v>
      </c>
      <c r="F16" s="234">
        <v>137.91735237581355</v>
      </c>
      <c r="G16" s="234">
        <v>124.56418625208988</v>
      </c>
      <c r="H16" s="234">
        <v>112.53806867431621</v>
      </c>
      <c r="I16" s="234">
        <v>122.97337175015956</v>
      </c>
      <c r="J16" s="234">
        <v>126.26074716975775</v>
      </c>
      <c r="K16" s="234">
        <v>136.76783251933762</v>
      </c>
      <c r="L16" s="234">
        <v>126.76558070394896</v>
      </c>
      <c r="M16" s="234">
        <v>123.3750170674563</v>
      </c>
      <c r="N16" s="234">
        <v>105.94389033598219</v>
      </c>
      <c r="O16" s="234">
        <v>104.38668528119692</v>
      </c>
      <c r="P16" s="234">
        <v>120.14881889169574</v>
      </c>
      <c r="Q16" s="234">
        <v>109.42350860888155</v>
      </c>
      <c r="R16" s="234">
        <v>103.84284099219985</v>
      </c>
      <c r="S16" s="234">
        <v>109.85416602111034</v>
      </c>
      <c r="T16" s="234">
        <v>119.40036234460879</v>
      </c>
      <c r="U16" s="234">
        <v>119.73462569672225</v>
      </c>
      <c r="V16" s="234">
        <v>109.72988839163565</v>
      </c>
      <c r="W16" s="234">
        <v>99.243326103595876</v>
      </c>
      <c r="X16" s="234">
        <v>80.849424342660541</v>
      </c>
      <c r="Y16" s="234">
        <v>85.679055567666978</v>
      </c>
      <c r="Z16" s="234">
        <v>95.343916148912641</v>
      </c>
      <c r="AA16" s="234">
        <v>107.47610362558967</v>
      </c>
      <c r="AB16" s="234">
        <v>111.05517269440092</v>
      </c>
      <c r="AC16" s="234">
        <v>114.49515525697787</v>
      </c>
      <c r="AD16" s="234">
        <v>120.53912417443847</v>
      </c>
      <c r="AE16" s="234">
        <v>115.74635070418766</v>
      </c>
      <c r="AF16" s="234">
        <v>105.22228320472752</v>
      </c>
      <c r="AG16" s="234">
        <v>86.931666631415197</v>
      </c>
      <c r="AH16" s="234">
        <v>76.894366648448212</v>
      </c>
      <c r="AI16" s="234">
        <v>81.192478425456869</v>
      </c>
      <c r="AJ16" s="234">
        <v>67.858173766074444</v>
      </c>
      <c r="AK16" s="234">
        <v>74.890824580544361</v>
      </c>
      <c r="AL16" s="234">
        <v>76.283417560111033</v>
      </c>
      <c r="AM16" s="234">
        <v>74.406417416517812</v>
      </c>
      <c r="AN16" s="234">
        <v>69.986923327617959</v>
      </c>
      <c r="AO16" s="234">
        <v>67.844019440677528</v>
      </c>
      <c r="AP16" s="234">
        <v>70.61436615051349</v>
      </c>
      <c r="AQ16" s="234">
        <v>81.124111570324516</v>
      </c>
      <c r="AR16" s="234">
        <v>79.333053758907198</v>
      </c>
      <c r="AS16" s="234">
        <v>84.584131131527414</v>
      </c>
      <c r="AT16" s="234">
        <v>88.552537125140347</v>
      </c>
      <c r="AU16" s="234">
        <v>96.771707533357116</v>
      </c>
      <c r="AV16" s="234">
        <v>95.318739038573</v>
      </c>
      <c r="AW16" s="234">
        <v>102.62117068707448</v>
      </c>
      <c r="AX16" s="234">
        <v>103.9957298912767</v>
      </c>
      <c r="AY16" s="234">
        <v>108.75503192255417</v>
      </c>
      <c r="AZ16" s="234">
        <v>112.98079301735395</v>
      </c>
      <c r="BA16" s="234">
        <v>117.83422648302574</v>
      </c>
      <c r="BB16" s="234">
        <v>120.40258346461435</v>
      </c>
      <c r="BC16" s="234">
        <v>110.0098264925826</v>
      </c>
      <c r="BD16" s="234">
        <v>107.51503287670333</v>
      </c>
      <c r="BE16" s="234">
        <v>111.74549136480073</v>
      </c>
      <c r="BF16" s="234">
        <v>116.44605191810066</v>
      </c>
      <c r="BG16" s="234">
        <v>120.89366003294711</v>
      </c>
      <c r="BH16" s="234">
        <v>128.23376386057183</v>
      </c>
      <c r="BI16" s="234">
        <v>128.09832120041233</v>
      </c>
      <c r="BJ16" s="234">
        <v>134.55315193498774</v>
      </c>
      <c r="BK16" s="234">
        <v>142.941161574777</v>
      </c>
      <c r="BL16" s="234">
        <v>145.90710129186363</v>
      </c>
      <c r="BM16" s="234">
        <v>159.16150918749651</v>
      </c>
      <c r="BN16" s="234">
        <v>149.81036138867719</v>
      </c>
      <c r="BO16" s="234">
        <v>147.39390334008547</v>
      </c>
      <c r="BP16" s="234">
        <v>165.70541574874738</v>
      </c>
      <c r="BQ16" s="234">
        <v>176.36142748257436</v>
      </c>
      <c r="BR16" s="234">
        <v>183.8207524244572</v>
      </c>
      <c r="BS16" s="234">
        <v>192.74336778411137</v>
      </c>
      <c r="BT16" s="234">
        <v>226.14375587815942</v>
      </c>
      <c r="BU16" s="234">
        <v>217.61615280349054</v>
      </c>
      <c r="BV16" s="234">
        <v>237.76085353499556</v>
      </c>
      <c r="BW16" s="234">
        <v>241.06321361128707</v>
      </c>
      <c r="BX16" s="234">
        <v>278.01636301290608</v>
      </c>
      <c r="BY16" s="234">
        <v>287.18296163578464</v>
      </c>
      <c r="BZ16" s="234">
        <v>281.19038524572301</v>
      </c>
      <c r="CA16" s="234">
        <v>289.56404052948409</v>
      </c>
      <c r="CB16" s="234">
        <v>244.16864287548083</v>
      </c>
      <c r="CC16" s="234">
        <v>251.91286053471009</v>
      </c>
      <c r="CD16" s="234">
        <v>260.52608443627219</v>
      </c>
      <c r="CE16" s="234">
        <v>266.49407120421643</v>
      </c>
      <c r="CF16" s="234">
        <v>271.34416357134393</v>
      </c>
      <c r="CG16" s="234">
        <v>292.11286133329315</v>
      </c>
      <c r="CH16" s="234">
        <v>298.11507286052102</v>
      </c>
      <c r="CI16" s="234">
        <v>323.01151716657023</v>
      </c>
      <c r="CJ16" s="234">
        <v>337.04369169767637</v>
      </c>
      <c r="CK16" s="234">
        <v>324.44086906171742</v>
      </c>
      <c r="CL16" s="234">
        <v>344.34043908131542</v>
      </c>
      <c r="CM16" s="234">
        <v>352.553023181024</v>
      </c>
      <c r="CN16" s="234">
        <v>399.74370311880642</v>
      </c>
      <c r="CO16" s="234">
        <v>406.29655597193118</v>
      </c>
      <c r="CP16" s="234">
        <v>408.21716886348753</v>
      </c>
      <c r="CQ16" s="234">
        <v>394.6086635311965</v>
      </c>
      <c r="CR16" s="234">
        <v>418.30177783307357</v>
      </c>
      <c r="CS16" s="234">
        <v>453.88164905552628</v>
      </c>
      <c r="CT16" s="234">
        <v>417.48071381136327</v>
      </c>
      <c r="CU16" s="234">
        <v>416.20348343446273</v>
      </c>
      <c r="CV16" s="234">
        <v>387.29200128528527</v>
      </c>
      <c r="CW16" s="234">
        <v>405.83803684491909</v>
      </c>
      <c r="CX16" s="234">
        <v>373.1417181914432</v>
      </c>
      <c r="CY16" s="234">
        <v>416.04697407888483</v>
      </c>
      <c r="CZ16" s="234">
        <v>451.50527189966164</v>
      </c>
      <c r="DA16" s="234">
        <v>414.92187334041193</v>
      </c>
      <c r="DB16" s="234">
        <v>391.83808103800152</v>
      </c>
      <c r="DC16" s="234">
        <v>377.58953391275026</v>
      </c>
      <c r="DD16" s="234">
        <v>311.40839904584516</v>
      </c>
      <c r="DE16" s="234">
        <v>241.83781904423472</v>
      </c>
      <c r="DF16" s="234">
        <v>230.5220200533758</v>
      </c>
      <c r="DG16" s="234">
        <v>214.75788818207383</v>
      </c>
      <c r="DH16" s="234">
        <v>228.79004105722876</v>
      </c>
      <c r="DI16" s="234">
        <v>220.78845209054271</v>
      </c>
      <c r="DJ16" s="234">
        <v>229.67149650172735</v>
      </c>
      <c r="DK16" s="234">
        <v>271.94156321798442</v>
      </c>
      <c r="DL16" s="234">
        <v>306.47971838862946</v>
      </c>
      <c r="DM16" s="234">
        <v>306.01765431112329</v>
      </c>
      <c r="DN16" s="234">
        <v>335.3764953811729</v>
      </c>
      <c r="DO16" s="234">
        <v>340.4725346239947</v>
      </c>
      <c r="DP16" s="234">
        <v>375.36368132729496</v>
      </c>
      <c r="DQ16" s="234">
        <v>380.51723052993361</v>
      </c>
      <c r="DR16" s="234">
        <v>408.26365579586354</v>
      </c>
      <c r="DS16" s="234">
        <v>436.82610999431012</v>
      </c>
      <c r="DT16" s="234">
        <v>412.28118839083476</v>
      </c>
      <c r="DU16" s="234">
        <v>436.03154883450554</v>
      </c>
      <c r="DV16" s="234">
        <v>469.84401529118924</v>
      </c>
      <c r="DW16" s="234">
        <v>479.52739129264143</v>
      </c>
      <c r="DX16" s="234">
        <v>468.49957983156264</v>
      </c>
      <c r="DY16" s="234">
        <v>463.43042544113467</v>
      </c>
      <c r="DZ16" s="234">
        <v>484.32404047894727</v>
      </c>
      <c r="EA16" s="234">
        <v>484.9674236558721</v>
      </c>
      <c r="EB16" s="234">
        <v>499.84094363046728</v>
      </c>
      <c r="EC16" s="234">
        <v>517.18290085179297</v>
      </c>
      <c r="ED16" s="234">
        <v>541.31823173227474</v>
      </c>
      <c r="EE16" s="234">
        <v>557.58322766539914</v>
      </c>
      <c r="EF16" s="234">
        <v>518.94206923928505</v>
      </c>
      <c r="EG16" s="234">
        <v>521.6715971614268</v>
      </c>
      <c r="EH16" s="234">
        <v>528.03954725939377</v>
      </c>
      <c r="EI16" s="234">
        <v>510.66294405703144</v>
      </c>
      <c r="EJ16" s="234">
        <v>515.68052700713474</v>
      </c>
      <c r="EK16" s="234">
        <v>508.93654018339078</v>
      </c>
      <c r="EL16" s="234">
        <v>497.66697297638274</v>
      </c>
      <c r="EM16" s="234">
        <v>473.2281618028436</v>
      </c>
      <c r="EN16" s="234">
        <v>420.04508284444302</v>
      </c>
      <c r="EO16" s="234">
        <v>465.67480601813725</v>
      </c>
      <c r="EP16" s="234">
        <v>458.61518445790762</v>
      </c>
      <c r="EQ16" s="234">
        <v>466.69238029379562</v>
      </c>
      <c r="ER16" s="234">
        <v>516.25465349125807</v>
      </c>
      <c r="ES16" s="234">
        <v>533.30472385609755</v>
      </c>
      <c r="ET16" s="234">
        <v>523.00914925565598</v>
      </c>
      <c r="EU16" s="234">
        <v>509.05664912946793</v>
      </c>
      <c r="EV16" s="234">
        <v>481.6921095602558</v>
      </c>
      <c r="EW16" s="234">
        <v>491.44277045929107</v>
      </c>
      <c r="EX16" s="234">
        <v>510.69779946323831</v>
      </c>
      <c r="EY16" s="234">
        <v>500.07099990262139</v>
      </c>
      <c r="EZ16" s="234">
        <v>508.25806237139977</v>
      </c>
      <c r="FA16" s="234">
        <v>503.02539149906488</v>
      </c>
      <c r="FB16" s="234">
        <v>497.54069774916371</v>
      </c>
      <c r="FC16" s="234">
        <v>525.89643204109677</v>
      </c>
      <c r="FD16" s="234">
        <v>530.60462367448679</v>
      </c>
      <c r="FE16" s="234">
        <v>539.19389835977779</v>
      </c>
      <c r="FF16" s="234">
        <v>550.21192960160386</v>
      </c>
      <c r="FG16" s="234">
        <v>537.93616900146424</v>
      </c>
      <c r="FH16" s="234">
        <v>508.2214397473719</v>
      </c>
      <c r="FI16" s="234">
        <v>460.68948504188666</v>
      </c>
      <c r="FJ16" s="234">
        <v>449.44990769636922</v>
      </c>
      <c r="FK16" s="234">
        <v>435.89428642657134</v>
      </c>
      <c r="FL16" s="234">
        <v>461.2809358018452</v>
      </c>
      <c r="FM16" s="234">
        <v>478.41201457808734</v>
      </c>
      <c r="FN16" s="234">
        <v>458.51592811477497</v>
      </c>
      <c r="FO16" s="234">
        <v>442.14006554446098</v>
      </c>
      <c r="FP16" s="234">
        <v>409.10626008591947</v>
      </c>
      <c r="FQ16" s="234">
        <v>404.92690772661933</v>
      </c>
      <c r="FR16" s="234">
        <v>439.66591355561656</v>
      </c>
      <c r="FS16" s="234">
        <v>446.69338075750068</v>
      </c>
      <c r="FT16" s="234">
        <v>461.87121579148362</v>
      </c>
      <c r="FU16" s="234">
        <v>475.02180148819525</v>
      </c>
      <c r="FV16" s="234">
        <v>486.437401436811</v>
      </c>
      <c r="FW16" s="234">
        <v>530.70896788273592</v>
      </c>
      <c r="FX16" s="234">
        <v>478.78254712917135</v>
      </c>
      <c r="FY16" s="234">
        <v>483.96338913690727</v>
      </c>
      <c r="FZ16" s="234">
        <v>464.82045535370128</v>
      </c>
      <c r="GA16" s="234">
        <v>436.19957878481944</v>
      </c>
      <c r="GB16" s="234">
        <v>441.98489257756762</v>
      </c>
      <c r="GC16" s="234">
        <v>459.65558604576086</v>
      </c>
      <c r="GD16" s="234">
        <v>446.17227992380549</v>
      </c>
      <c r="GE16" s="234">
        <v>464.93841243752047</v>
      </c>
      <c r="GF16" s="234">
        <v>445.12769894175767</v>
      </c>
      <c r="GG16" s="234">
        <v>441.70129978263577</v>
      </c>
      <c r="GH16" s="234">
        <v>415.3304683251053</v>
      </c>
      <c r="GI16" s="234">
        <v>369.39708716030896</v>
      </c>
      <c r="GJ16" s="234">
        <v>348.49276793869126</v>
      </c>
      <c r="GK16" s="234">
        <v>371.51659699915734</v>
      </c>
      <c r="GL16" s="234">
        <v>374.71972686491665</v>
      </c>
      <c r="GM16" s="234">
        <v>349.11757943784056</v>
      </c>
      <c r="GN16" s="234">
        <v>333.99687559078154</v>
      </c>
      <c r="GO16" s="234">
        <v>343.19833562131305</v>
      </c>
      <c r="GP16" s="234">
        <v>385.02655459467678</v>
      </c>
      <c r="GQ16" s="234">
        <v>406.27485400191824</v>
      </c>
      <c r="GR16" s="234">
        <v>383.96938039119851</v>
      </c>
      <c r="GS16" s="234">
        <v>423.74249505558475</v>
      </c>
      <c r="GT16" s="234">
        <v>438.92742366611981</v>
      </c>
      <c r="GU16" s="234">
        <v>439.34998703954221</v>
      </c>
      <c r="GV16" s="234">
        <v>432.6121589336496</v>
      </c>
      <c r="GW16" s="234">
        <v>474.15272317677068</v>
      </c>
      <c r="GX16" s="234">
        <v>433.22030393516002</v>
      </c>
      <c r="GY16" s="234">
        <v>438.77459716112799</v>
      </c>
      <c r="GZ16" s="234">
        <v>451.86031541009351</v>
      </c>
      <c r="HA16" s="234">
        <v>474.43723307729312</v>
      </c>
      <c r="HB16" s="234">
        <v>479.14766932630971</v>
      </c>
      <c r="HC16" s="234">
        <v>474.54778509059338</v>
      </c>
      <c r="HD16" s="234">
        <v>449.00956186358479</v>
      </c>
      <c r="HE16" s="234">
        <v>448.50714647556794</v>
      </c>
      <c r="HF16" s="234">
        <v>465.38405338700596</v>
      </c>
      <c r="HG16" s="234">
        <v>481.76927430804051</v>
      </c>
      <c r="HH16" s="234">
        <v>493.79973125114503</v>
      </c>
      <c r="HI16" s="234">
        <v>481.93150287652543</v>
      </c>
      <c r="HJ16" s="234">
        <v>456.54744500320362</v>
      </c>
      <c r="HK16" s="234">
        <v>471.90469959713141</v>
      </c>
      <c r="HL16" s="234">
        <v>510.19406218916259</v>
      </c>
      <c r="HM16" s="234">
        <v>505.6600086950512</v>
      </c>
      <c r="HN16" s="234">
        <v>491.5170264997318</v>
      </c>
      <c r="HO16" s="234">
        <v>499.67856056008395</v>
      </c>
      <c r="HP16" s="234">
        <v>441.47404971987589</v>
      </c>
      <c r="HQ16" s="234">
        <v>425.88209001575842</v>
      </c>
      <c r="HR16" s="234">
        <v>466.7933861129813</v>
      </c>
      <c r="HS16" s="234">
        <v>426.26548768018324</v>
      </c>
      <c r="HT16" s="234">
        <v>454.12283471936712</v>
      </c>
      <c r="HU16" s="234">
        <v>445.323158794292</v>
      </c>
      <c r="HV16" s="234">
        <v>439.04457503584331</v>
      </c>
      <c r="HW16" s="234">
        <v>499.83804445404724</v>
      </c>
      <c r="HX16" s="234">
        <v>486.15347623776535</v>
      </c>
      <c r="HY16" s="234">
        <v>482.08734128907167</v>
      </c>
      <c r="HZ16" s="234">
        <v>487.77220775156485</v>
      </c>
      <c r="IA16" s="234">
        <v>475.12884628387997</v>
      </c>
      <c r="IB16" s="234">
        <v>496.61885423574699</v>
      </c>
      <c r="IC16" s="234">
        <v>503.02556743117498</v>
      </c>
      <c r="ID16" s="234">
        <v>462.54762392273824</v>
      </c>
      <c r="IE16" s="234">
        <v>480.31068711599323</v>
      </c>
      <c r="IF16" s="234">
        <v>495.7967180366449</v>
      </c>
      <c r="IG16" s="234">
        <v>480.60425156670499</v>
      </c>
      <c r="IH16" s="234">
        <v>520.62884435046169</v>
      </c>
      <c r="II16" s="234">
        <v>494.74024610645</v>
      </c>
      <c r="IJ16" s="234">
        <v>437.62251655748099</v>
      </c>
      <c r="IK16" s="234">
        <v>277.98400902254673</v>
      </c>
      <c r="IL16" s="234">
        <v>295.99012593774006</v>
      </c>
      <c r="IM16" s="234">
        <v>310.00008468770022</v>
      </c>
      <c r="IN16" s="234">
        <v>322.33775177779114</v>
      </c>
      <c r="IO16" s="234">
        <v>337.77762514167097</v>
      </c>
      <c r="IP16" s="234">
        <v>312.91065130104954</v>
      </c>
      <c r="IQ16" s="234">
        <v>304.26267600117734</v>
      </c>
      <c r="IR16" s="234">
        <v>304.2092682269564</v>
      </c>
      <c r="IS16" s="234">
        <v>359.86268227213998</v>
      </c>
      <c r="IT16" s="234">
        <v>396.25646752482811</v>
      </c>
      <c r="IU16" s="234">
        <v>368.4940069129903</v>
      </c>
      <c r="IV16" s="234">
        <v>355.50052377180469</v>
      </c>
      <c r="IW16" s="234">
        <v>388.45249213933471</v>
      </c>
      <c r="IX16" s="234">
        <v>404.30549034498199</v>
      </c>
      <c r="IY16" s="234">
        <v>423.25598237375164</v>
      </c>
      <c r="IZ16" s="234">
        <v>446.08419297433534</v>
      </c>
      <c r="JA16" s="234">
        <v>425.7890816887105</v>
      </c>
      <c r="JB16" s="234">
        <v>421.0153691634967</v>
      </c>
      <c r="JC16" s="234">
        <v>383.17627529137809</v>
      </c>
      <c r="JD16" s="234">
        <v>368.04145456731277</v>
      </c>
      <c r="JE16" s="234"/>
      <c r="JF16" s="234"/>
      <c r="JG16" s="234"/>
      <c r="JH16" s="234"/>
      <c r="JI16" s="92"/>
      <c r="JJ16" s="92"/>
      <c r="JK16" s="92"/>
      <c r="JL16" s="92"/>
      <c r="JM16" s="92"/>
      <c r="JN16" s="92"/>
      <c r="JO16" s="92"/>
      <c r="JP16" s="92"/>
      <c r="JQ16" s="92"/>
      <c r="JR16" s="92"/>
      <c r="JS16" s="92"/>
      <c r="JT16" s="92"/>
      <c r="JU16" s="92"/>
      <c r="JV16" s="92"/>
      <c r="JW16" s="92"/>
      <c r="JX16" s="92"/>
      <c r="JY16" s="92"/>
      <c r="JZ16" s="92"/>
      <c r="KA16" s="92"/>
      <c r="KB16" s="92"/>
      <c r="KC16" s="92"/>
      <c r="KD16" s="92"/>
      <c r="KE16" s="92"/>
      <c r="KF16" s="92"/>
      <c r="KG16" s="92"/>
      <c r="KH16" s="92"/>
      <c r="KI16" s="92"/>
      <c r="KJ16" s="92"/>
      <c r="KK16" s="92"/>
      <c r="KL16" s="92"/>
      <c r="KM16" s="92"/>
      <c r="KN16" s="92"/>
      <c r="KO16" s="92"/>
    </row>
    <row r="17" spans="1:301" s="93" customFormat="1" ht="15" customHeight="1" x14ac:dyDescent="0.25">
      <c r="A17" s="233" t="s">
        <v>34</v>
      </c>
      <c r="B17" s="234">
        <v>100</v>
      </c>
      <c r="C17" s="234">
        <v>109.48137328545616</v>
      </c>
      <c r="D17" s="234">
        <v>107.82932727907587</v>
      </c>
      <c r="E17" s="234">
        <v>107.68578312361552</v>
      </c>
      <c r="F17" s="234">
        <v>115.2499328305073</v>
      </c>
      <c r="G17" s="234">
        <v>112.27483223620618</v>
      </c>
      <c r="H17" s="234">
        <v>103.70364221895444</v>
      </c>
      <c r="I17" s="234">
        <v>108.92326887311022</v>
      </c>
      <c r="J17" s="234">
        <v>110.12781393296794</v>
      </c>
      <c r="K17" s="234">
        <v>122.34394932668766</v>
      </c>
      <c r="L17" s="234">
        <v>115.41988664802119</v>
      </c>
      <c r="M17" s="234">
        <v>117.47372407818737</v>
      </c>
      <c r="N17" s="234">
        <v>104.48899282728217</v>
      </c>
      <c r="O17" s="234">
        <v>97.645626493801586</v>
      </c>
      <c r="P17" s="234">
        <v>102.5296324216995</v>
      </c>
      <c r="Q17" s="234">
        <v>92.547583166795306</v>
      </c>
      <c r="R17" s="234">
        <v>88.990604015599132</v>
      </c>
      <c r="S17" s="234">
        <v>95.726148799903385</v>
      </c>
      <c r="T17" s="234">
        <v>100.92132138881193</v>
      </c>
      <c r="U17" s="234">
        <v>98.67235854535177</v>
      </c>
      <c r="V17" s="234">
        <v>93.971138500138494</v>
      </c>
      <c r="W17" s="234">
        <v>83.480623920631032</v>
      </c>
      <c r="X17" s="234">
        <v>76.368336405485962</v>
      </c>
      <c r="Y17" s="234">
        <v>79.472595349835103</v>
      </c>
      <c r="Z17" s="234">
        <v>86.869955278656533</v>
      </c>
      <c r="AA17" s="234">
        <v>87.259651913431654</v>
      </c>
      <c r="AB17" s="234">
        <v>87.340137011288107</v>
      </c>
      <c r="AC17" s="234">
        <v>85.103283176879614</v>
      </c>
      <c r="AD17" s="234">
        <v>87.229279694535407</v>
      </c>
      <c r="AE17" s="234">
        <v>78.456631299920275</v>
      </c>
      <c r="AF17" s="234">
        <v>74.373665472533105</v>
      </c>
      <c r="AG17" s="234">
        <v>64.930644986835148</v>
      </c>
      <c r="AH17" s="234">
        <v>61.596046040002832</v>
      </c>
      <c r="AI17" s="234">
        <v>61.216491519484727</v>
      </c>
      <c r="AJ17" s="234">
        <v>54.246064654168514</v>
      </c>
      <c r="AK17" s="234">
        <v>59.551016421358931</v>
      </c>
      <c r="AL17" s="234">
        <v>62.60142824275416</v>
      </c>
      <c r="AM17" s="234">
        <v>55.294446382769806</v>
      </c>
      <c r="AN17" s="234">
        <v>52.246777711613404</v>
      </c>
      <c r="AO17" s="234">
        <v>51.42145567430935</v>
      </c>
      <c r="AP17" s="234">
        <v>51.498148536005033</v>
      </c>
      <c r="AQ17" s="234">
        <v>54.413748976154658</v>
      </c>
      <c r="AR17" s="234">
        <v>53.790164318098412</v>
      </c>
      <c r="AS17" s="234">
        <v>56.45253779451275</v>
      </c>
      <c r="AT17" s="234">
        <v>57.999669212717876</v>
      </c>
      <c r="AU17" s="234">
        <v>60.982882477303995</v>
      </c>
      <c r="AV17" s="234">
        <v>56.298871703048668</v>
      </c>
      <c r="AW17" s="234">
        <v>59.506162192899851</v>
      </c>
      <c r="AX17" s="234">
        <v>58.193717068645029</v>
      </c>
      <c r="AY17" s="234">
        <v>58.258432374127722</v>
      </c>
      <c r="AZ17" s="234">
        <v>59.843408668691211</v>
      </c>
      <c r="BA17" s="234">
        <v>60.608899885310592</v>
      </c>
      <c r="BB17" s="234">
        <v>60.237899513982221</v>
      </c>
      <c r="BC17" s="234">
        <v>60.707125319908222</v>
      </c>
      <c r="BD17" s="234">
        <v>60.202285299967713</v>
      </c>
      <c r="BE17" s="234">
        <v>61.560478935959949</v>
      </c>
      <c r="BF17" s="234">
        <v>59.867146199772328</v>
      </c>
      <c r="BG17" s="234">
        <v>59.450400924996181</v>
      </c>
      <c r="BH17" s="234">
        <v>58.629337052656744</v>
      </c>
      <c r="BI17" s="234">
        <v>57.920794259511425</v>
      </c>
      <c r="BJ17" s="234">
        <v>57.311462315728349</v>
      </c>
      <c r="BK17" s="234">
        <v>57.950012189239224</v>
      </c>
      <c r="BL17" s="234">
        <v>58.933105338480274</v>
      </c>
      <c r="BM17" s="234">
        <v>59.098320608774344</v>
      </c>
      <c r="BN17" s="234">
        <v>59.214781948608106</v>
      </c>
      <c r="BO17" s="234">
        <v>58.36912511620401</v>
      </c>
      <c r="BP17" s="234">
        <v>62.394149094185103</v>
      </c>
      <c r="BQ17" s="234">
        <v>63.612953452943401</v>
      </c>
      <c r="BR17" s="234">
        <v>65.670049808704121</v>
      </c>
      <c r="BS17" s="234">
        <v>64.404719320093079</v>
      </c>
      <c r="BT17" s="234">
        <v>66.292684590730104</v>
      </c>
      <c r="BU17" s="234">
        <v>65.579811566697686</v>
      </c>
      <c r="BV17" s="234">
        <v>68.842283324544354</v>
      </c>
      <c r="BW17" s="234">
        <v>68.93671007196879</v>
      </c>
      <c r="BX17" s="234">
        <v>69.258210969684811</v>
      </c>
      <c r="BY17" s="234">
        <v>70.227799285980595</v>
      </c>
      <c r="BZ17" s="234">
        <v>70.210630978626838</v>
      </c>
      <c r="CA17" s="234">
        <v>68.407908875468465</v>
      </c>
      <c r="CB17" s="234">
        <v>64.887219274399484</v>
      </c>
      <c r="CC17" s="234">
        <v>65.419568449141693</v>
      </c>
      <c r="CD17" s="234">
        <v>65.373702930962281</v>
      </c>
      <c r="CE17" s="234">
        <v>66.280583990902059</v>
      </c>
      <c r="CF17" s="234">
        <v>68.275906345091954</v>
      </c>
      <c r="CG17" s="234">
        <v>70.169742030633685</v>
      </c>
      <c r="CH17" s="234">
        <v>69.182883099368425</v>
      </c>
      <c r="CI17" s="234">
        <v>70.075249564924277</v>
      </c>
      <c r="CJ17" s="234">
        <v>72.323466006927248</v>
      </c>
      <c r="CK17" s="234">
        <v>70.062538780375064</v>
      </c>
      <c r="CL17" s="234">
        <v>70.449284228127155</v>
      </c>
      <c r="CM17" s="234">
        <v>71.702380893006719</v>
      </c>
      <c r="CN17" s="234">
        <v>75.160327616404359</v>
      </c>
      <c r="CO17" s="234">
        <v>73.480824139021976</v>
      </c>
      <c r="CP17" s="234">
        <v>70.080140266486708</v>
      </c>
      <c r="CQ17" s="234">
        <v>70.995025723791571</v>
      </c>
      <c r="CR17" s="234">
        <v>70.890756073047356</v>
      </c>
      <c r="CS17" s="234">
        <v>70.781532029074057</v>
      </c>
      <c r="CT17" s="234">
        <v>66.675973366509041</v>
      </c>
      <c r="CU17" s="234">
        <v>66.797772595944494</v>
      </c>
      <c r="CV17" s="234">
        <v>61.744392839376609</v>
      </c>
      <c r="CW17" s="234">
        <v>58.866722100725426</v>
      </c>
      <c r="CX17" s="234">
        <v>56.425428059431198</v>
      </c>
      <c r="CY17" s="234">
        <v>60.346616743049175</v>
      </c>
      <c r="CZ17" s="234">
        <v>61.598758050383992</v>
      </c>
      <c r="DA17" s="234">
        <v>56.31621262118599</v>
      </c>
      <c r="DB17" s="234">
        <v>55.597890888469621</v>
      </c>
      <c r="DC17" s="234">
        <v>58.993627600438238</v>
      </c>
      <c r="DD17" s="234">
        <v>55.798991273885456</v>
      </c>
      <c r="DE17" s="234">
        <v>50.448336151846007</v>
      </c>
      <c r="DF17" s="234">
        <v>46.933254435431373</v>
      </c>
      <c r="DG17" s="234">
        <v>43.864019803923405</v>
      </c>
      <c r="DH17" s="234">
        <v>43.642695865204203</v>
      </c>
      <c r="DI17" s="234">
        <v>39.46319403031486</v>
      </c>
      <c r="DJ17" s="234">
        <v>40.914144006128318</v>
      </c>
      <c r="DK17" s="234">
        <v>44.422136416938173</v>
      </c>
      <c r="DL17" s="234">
        <v>44.49400931789215</v>
      </c>
      <c r="DM17" s="234">
        <v>44.765159128285504</v>
      </c>
      <c r="DN17" s="234">
        <v>47.526070878715771</v>
      </c>
      <c r="DO17" s="234">
        <v>48.320898245854224</v>
      </c>
      <c r="DP17" s="234">
        <v>49.159203695528383</v>
      </c>
      <c r="DQ17" s="234">
        <v>47.88544027466213</v>
      </c>
      <c r="DR17" s="234">
        <v>49.788709194502481</v>
      </c>
      <c r="DS17" s="234">
        <v>52.85381811658312</v>
      </c>
      <c r="DT17" s="234">
        <v>52.515921795928683</v>
      </c>
      <c r="DU17" s="234">
        <v>54.987222236047096</v>
      </c>
      <c r="DV17" s="234">
        <v>58.646449327336832</v>
      </c>
      <c r="DW17" s="234">
        <v>60.6308741553934</v>
      </c>
      <c r="DX17" s="234">
        <v>59.670735145846542</v>
      </c>
      <c r="DY17" s="234">
        <v>56.765986695755579</v>
      </c>
      <c r="DZ17" s="234">
        <v>57.419185738924746</v>
      </c>
      <c r="EA17" s="234">
        <v>56.046221240805643</v>
      </c>
      <c r="EB17" s="234">
        <v>57.299292996189422</v>
      </c>
      <c r="EC17" s="234">
        <v>58.644896669639358</v>
      </c>
      <c r="ED17" s="234">
        <v>61.99013525845519</v>
      </c>
      <c r="EE17" s="234">
        <v>64.355550725269268</v>
      </c>
      <c r="EF17" s="234">
        <v>64.64071549216456</v>
      </c>
      <c r="EG17" s="234">
        <v>66.210255366802429</v>
      </c>
      <c r="EH17" s="234">
        <v>64.583585535135484</v>
      </c>
      <c r="EI17" s="234">
        <v>63.831193655255056</v>
      </c>
      <c r="EJ17" s="234">
        <v>64.725752901334317</v>
      </c>
      <c r="EK17" s="234">
        <v>62.866061687956929</v>
      </c>
      <c r="EL17" s="234">
        <v>61.800670705141606</v>
      </c>
      <c r="EM17" s="234">
        <v>57.898801957146532</v>
      </c>
      <c r="EN17" s="234">
        <v>57.158614179607085</v>
      </c>
      <c r="EO17" s="234">
        <v>61.281659789565843</v>
      </c>
      <c r="EP17" s="234">
        <v>63.047098485973436</v>
      </c>
      <c r="EQ17" s="234">
        <v>65.803423443574303</v>
      </c>
      <c r="ER17" s="234">
        <v>68.375856337456568</v>
      </c>
      <c r="ES17" s="234">
        <v>69.795459967539827</v>
      </c>
      <c r="ET17" s="234">
        <v>71.91090125475786</v>
      </c>
      <c r="EU17" s="234">
        <v>71.489705312614234</v>
      </c>
      <c r="EV17" s="234">
        <v>70.796498936366774</v>
      </c>
      <c r="EW17" s="234">
        <v>71.574139593100057</v>
      </c>
      <c r="EX17" s="234">
        <v>74.493076136907248</v>
      </c>
      <c r="EY17" s="234">
        <v>74.614402835081194</v>
      </c>
      <c r="EZ17" s="234">
        <v>75.046500455490289</v>
      </c>
      <c r="FA17" s="234">
        <v>73.098964980465681</v>
      </c>
      <c r="FB17" s="234">
        <v>73.202255853336951</v>
      </c>
      <c r="FC17" s="234">
        <v>72.848072292778852</v>
      </c>
      <c r="FD17" s="234">
        <v>74.67503932906898</v>
      </c>
      <c r="FE17" s="234">
        <v>78.039249646182213</v>
      </c>
      <c r="FF17" s="234">
        <v>82.267925186473988</v>
      </c>
      <c r="FG17" s="234">
        <v>81.417103621833405</v>
      </c>
      <c r="FH17" s="234">
        <v>84.686919908685368</v>
      </c>
      <c r="FI17" s="234">
        <v>83.13920259416426</v>
      </c>
      <c r="FJ17" s="234">
        <v>85.792547156006137</v>
      </c>
      <c r="FK17" s="234">
        <v>84.00268966092969</v>
      </c>
      <c r="FL17" s="234">
        <v>84.414045430500849</v>
      </c>
      <c r="FM17" s="234">
        <v>87.214681459368762</v>
      </c>
      <c r="FN17" s="234">
        <v>89.885227280537734</v>
      </c>
      <c r="FO17" s="234">
        <v>91.116769622801826</v>
      </c>
      <c r="FP17" s="234">
        <v>89.637537954596482</v>
      </c>
      <c r="FQ17" s="234">
        <v>91.540117767413562</v>
      </c>
      <c r="FR17" s="234">
        <v>92.539163107573415</v>
      </c>
      <c r="FS17" s="234">
        <v>91.957919589650402</v>
      </c>
      <c r="FT17" s="234">
        <v>95.180713211459718</v>
      </c>
      <c r="FU17" s="234">
        <v>97.171774490179402</v>
      </c>
      <c r="FV17" s="234">
        <v>97.285585098389646</v>
      </c>
      <c r="FW17" s="234">
        <v>102.35864884137195</v>
      </c>
      <c r="FX17" s="234">
        <v>104.23465011718578</v>
      </c>
      <c r="FY17" s="234">
        <v>107.58091538971124</v>
      </c>
      <c r="FZ17" s="234">
        <v>110.00982241012079</v>
      </c>
      <c r="GA17" s="234">
        <v>112.97468377647483</v>
      </c>
      <c r="GB17" s="234">
        <v>116.49772728722209</v>
      </c>
      <c r="GC17" s="234">
        <v>124.5516240102329</v>
      </c>
      <c r="GD17" s="234">
        <v>128.74469763964228</v>
      </c>
      <c r="GE17" s="234">
        <v>124.18766733766044</v>
      </c>
      <c r="GF17" s="234">
        <v>128.70714163435034</v>
      </c>
      <c r="GG17" s="234">
        <v>124.83921124978747</v>
      </c>
      <c r="GH17" s="234">
        <v>127.31407624251298</v>
      </c>
      <c r="GI17" s="234">
        <v>118.02001889447331</v>
      </c>
      <c r="GJ17" s="234">
        <v>114.68033244742753</v>
      </c>
      <c r="GK17" s="234">
        <v>123.61359425703762</v>
      </c>
      <c r="GL17" s="234">
        <v>129.33453300226833</v>
      </c>
      <c r="GM17" s="234">
        <v>122.69836728744718</v>
      </c>
      <c r="GN17" s="234">
        <v>116.22870635086956</v>
      </c>
      <c r="GO17" s="234">
        <v>115.54250190651194</v>
      </c>
      <c r="GP17" s="234">
        <v>117.76012323494686</v>
      </c>
      <c r="GQ17" s="234">
        <v>117.63794749548371</v>
      </c>
      <c r="GR17" s="234">
        <v>122.48515448900449</v>
      </c>
      <c r="GS17" s="234">
        <v>122.51504681935438</v>
      </c>
      <c r="GT17" s="234">
        <v>125.89345274975987</v>
      </c>
      <c r="GU17" s="234">
        <v>126.72570453806144</v>
      </c>
      <c r="GV17" s="234">
        <v>125.46698386773065</v>
      </c>
      <c r="GW17" s="234">
        <v>125.73432898548658</v>
      </c>
      <c r="GX17" s="234">
        <v>135.86018571861547</v>
      </c>
      <c r="GY17" s="234">
        <v>139.41974664680308</v>
      </c>
      <c r="GZ17" s="234">
        <v>138.36031157487179</v>
      </c>
      <c r="HA17" s="234">
        <v>145.62971409980346</v>
      </c>
      <c r="HB17" s="234">
        <v>144.37359698477729</v>
      </c>
      <c r="HC17" s="234">
        <v>142.95474709701398</v>
      </c>
      <c r="HD17" s="234">
        <v>139.23180707957928</v>
      </c>
      <c r="HE17" s="234">
        <v>138.70583343238056</v>
      </c>
      <c r="HF17" s="234">
        <v>136.39607273293842</v>
      </c>
      <c r="HG17" s="234">
        <v>135.4147815383626</v>
      </c>
      <c r="HH17" s="234">
        <v>140.34773968182165</v>
      </c>
      <c r="HI17" s="234">
        <v>145.27069693461274</v>
      </c>
      <c r="HJ17" s="234">
        <v>146.24264919935189</v>
      </c>
      <c r="HK17" s="234">
        <v>146.62675547051998</v>
      </c>
      <c r="HL17" s="234">
        <v>147.95292211864933</v>
      </c>
      <c r="HM17" s="234">
        <v>145.6611682885119</v>
      </c>
      <c r="HN17" s="234">
        <v>141.21697411683544</v>
      </c>
      <c r="HO17" s="234">
        <v>144.71482324911111</v>
      </c>
      <c r="HP17" s="234">
        <v>153.32720549295647</v>
      </c>
      <c r="HQ17" s="234">
        <v>153.85791830996246</v>
      </c>
      <c r="HR17" s="234">
        <v>157.98155374851586</v>
      </c>
      <c r="HS17" s="234">
        <v>164.41725880736681</v>
      </c>
      <c r="HT17" s="234">
        <v>155.66294801887864</v>
      </c>
      <c r="HU17" s="234">
        <v>158.67880275072872</v>
      </c>
      <c r="HV17" s="234">
        <v>141.62868736348207</v>
      </c>
      <c r="HW17" s="234">
        <v>153.61236435394454</v>
      </c>
      <c r="HX17" s="234">
        <v>159.80910938174054</v>
      </c>
      <c r="HY17" s="234">
        <v>163.34828748671336</v>
      </c>
      <c r="HZ17" s="234">
        <v>169.87694508354511</v>
      </c>
      <c r="IA17" s="234">
        <v>161.09120971095868</v>
      </c>
      <c r="IB17" s="234">
        <v>167.82919402243411</v>
      </c>
      <c r="IC17" s="234">
        <v>173.85360769145353</v>
      </c>
      <c r="ID17" s="234">
        <v>170.41155455930394</v>
      </c>
      <c r="IE17" s="234">
        <v>174.35929913570789</v>
      </c>
      <c r="IF17" s="234">
        <v>173.76434243000546</v>
      </c>
      <c r="IG17" s="234">
        <v>182.47808657061844</v>
      </c>
      <c r="IH17" s="234">
        <v>184.4569378371045</v>
      </c>
      <c r="II17" s="234">
        <v>185.90215602376912</v>
      </c>
      <c r="IJ17" s="234">
        <v>172.51688834840797</v>
      </c>
      <c r="IK17" s="234">
        <v>146.35112903718328</v>
      </c>
      <c r="IL17" s="234">
        <v>165.4678427997967</v>
      </c>
      <c r="IM17" s="234">
        <v>172.49347739182016</v>
      </c>
      <c r="IN17" s="234">
        <v>174.71399057555934</v>
      </c>
      <c r="IO17" s="234">
        <v>174.81146334384317</v>
      </c>
      <c r="IP17" s="234">
        <v>183.20893525752069</v>
      </c>
      <c r="IQ17" s="234">
        <v>180.39484623666127</v>
      </c>
      <c r="IR17" s="234">
        <v>179.55587898346658</v>
      </c>
      <c r="IS17" s="234">
        <v>195.86863838512781</v>
      </c>
      <c r="IT17" s="234">
        <v>201.34055412939259</v>
      </c>
      <c r="IU17" s="234">
        <v>202.43298616526116</v>
      </c>
      <c r="IV17" s="234">
        <v>209.28900718769182</v>
      </c>
      <c r="IW17" s="234">
        <v>222.98955690079111</v>
      </c>
      <c r="IX17" s="234">
        <v>229.35850207621544</v>
      </c>
      <c r="IY17" s="234">
        <v>226.18779578398534</v>
      </c>
      <c r="IZ17" s="234">
        <v>238.15488398268249</v>
      </c>
      <c r="JA17" s="234">
        <v>242.42553717084826</v>
      </c>
      <c r="JB17" s="234">
        <v>249.4149957573448</v>
      </c>
      <c r="JC17" s="234">
        <v>243.10380816626551</v>
      </c>
      <c r="JD17" s="234">
        <v>258.46253482156891</v>
      </c>
      <c r="JE17" s="234">
        <v>260.1718564815605</v>
      </c>
      <c r="JF17" s="234">
        <v>266.56954794637977</v>
      </c>
      <c r="JG17" s="234">
        <v>251.21296305851672</v>
      </c>
      <c r="JH17" s="234">
        <v>244.26563481467986</v>
      </c>
      <c r="JI17" s="92"/>
      <c r="JJ17" s="92"/>
      <c r="JK17" s="92"/>
      <c r="JL17" s="92"/>
      <c r="JM17" s="92"/>
      <c r="JN17" s="92"/>
      <c r="JO17" s="92"/>
      <c r="JP17" s="92"/>
      <c r="JQ17" s="92"/>
      <c r="JR17" s="92"/>
      <c r="JS17" s="92"/>
      <c r="JT17" s="92"/>
      <c r="JU17" s="92"/>
      <c r="JV17" s="92"/>
      <c r="JW17" s="92"/>
      <c r="JX17" s="92"/>
      <c r="JY17" s="92"/>
      <c r="JZ17" s="92"/>
      <c r="KA17" s="92"/>
      <c r="KB17" s="92"/>
      <c r="KC17" s="92"/>
      <c r="KD17" s="92"/>
      <c r="KE17" s="92"/>
      <c r="KF17" s="92"/>
      <c r="KG17" s="92"/>
      <c r="KH17" s="92"/>
      <c r="KI17" s="92"/>
      <c r="KJ17" s="92"/>
      <c r="KK17" s="92"/>
      <c r="KL17" s="92"/>
      <c r="KM17" s="92"/>
      <c r="KN17" s="92"/>
      <c r="KO17" s="92"/>
    </row>
    <row r="18" spans="1:301" s="93" customFormat="1" ht="15" customHeight="1" x14ac:dyDescent="0.25">
      <c r="A18" s="233" t="s">
        <v>35</v>
      </c>
      <c r="B18" s="234">
        <v>100</v>
      </c>
      <c r="C18" s="234">
        <v>121.68638137756199</v>
      </c>
      <c r="D18" s="234">
        <v>125.06017803552605</v>
      </c>
      <c r="E18" s="234">
        <v>143.06517644447976</v>
      </c>
      <c r="F18" s="234">
        <v>143.09348363729146</v>
      </c>
      <c r="G18" s="234">
        <v>144.80702489858874</v>
      </c>
      <c r="H18" s="234">
        <v>137.33597184426736</v>
      </c>
      <c r="I18" s="234">
        <v>131.85521640484245</v>
      </c>
      <c r="J18" s="234">
        <v>130.11516241810327</v>
      </c>
      <c r="K18" s="234">
        <v>133.10321893421067</v>
      </c>
      <c r="L18" s="234">
        <v>126.39469994290386</v>
      </c>
      <c r="M18" s="234">
        <v>122.61674850643649</v>
      </c>
      <c r="N18" s="234">
        <v>112.34237783444554</v>
      </c>
      <c r="O18" s="234">
        <v>109.81228332454666</v>
      </c>
      <c r="P18" s="234">
        <v>111.89343756714069</v>
      </c>
      <c r="Q18" s="234">
        <v>97.248555529457164</v>
      </c>
      <c r="R18" s="234">
        <v>88.103451804673782</v>
      </c>
      <c r="S18" s="234">
        <v>98.128579604944093</v>
      </c>
      <c r="T18" s="234">
        <v>99.011995418606219</v>
      </c>
      <c r="U18" s="234">
        <v>92.216285926321632</v>
      </c>
      <c r="V18" s="234">
        <v>89.212036873440582</v>
      </c>
      <c r="W18" s="234">
        <v>79.089213386074277</v>
      </c>
      <c r="X18" s="234">
        <v>70.246949005207441</v>
      </c>
      <c r="Y18" s="234">
        <v>76.685281390247539</v>
      </c>
      <c r="Z18" s="234">
        <v>84.499981100854399</v>
      </c>
      <c r="AA18" s="234">
        <v>87.300924196959286</v>
      </c>
      <c r="AB18" s="234">
        <v>83.918747825011621</v>
      </c>
      <c r="AC18" s="234">
        <v>84.734163630511716</v>
      </c>
      <c r="AD18" s="234">
        <v>87.188991818967821</v>
      </c>
      <c r="AE18" s="234">
        <v>79.045843236125094</v>
      </c>
      <c r="AF18" s="234">
        <v>76.563534015013545</v>
      </c>
      <c r="AG18" s="234">
        <v>71.467980718208295</v>
      </c>
      <c r="AH18" s="234">
        <v>62.588617758175126</v>
      </c>
      <c r="AI18" s="234">
        <v>62.592755330970874</v>
      </c>
      <c r="AJ18" s="234">
        <v>53.816526652695401</v>
      </c>
      <c r="AK18" s="234">
        <v>60.04390227998568</v>
      </c>
      <c r="AL18" s="234">
        <v>66.786001083444091</v>
      </c>
      <c r="AM18" s="234">
        <v>58.314501229140966</v>
      </c>
      <c r="AN18" s="234">
        <v>55.080008804609257</v>
      </c>
      <c r="AO18" s="234">
        <v>53.745487886788048</v>
      </c>
      <c r="AP18" s="234">
        <v>52.842475293260264</v>
      </c>
      <c r="AQ18" s="234">
        <v>60.660127454169995</v>
      </c>
      <c r="AR18" s="234">
        <v>60.863695616200275</v>
      </c>
      <c r="AS18" s="234">
        <v>62.361945979876836</v>
      </c>
      <c r="AT18" s="234">
        <v>66.195958133640858</v>
      </c>
      <c r="AU18" s="234">
        <v>69.325287052017529</v>
      </c>
      <c r="AV18" s="234">
        <v>67.494806273215701</v>
      </c>
      <c r="AW18" s="234">
        <v>73.317688962689473</v>
      </c>
      <c r="AX18" s="234">
        <v>73.477980421809534</v>
      </c>
      <c r="AY18" s="234">
        <v>74.253914919027807</v>
      </c>
      <c r="AZ18" s="234">
        <v>78.596953077255449</v>
      </c>
      <c r="BA18" s="234">
        <v>81.977868244991967</v>
      </c>
      <c r="BB18" s="234">
        <v>80.503580254333059</v>
      </c>
      <c r="BC18" s="234">
        <v>79.951015529483627</v>
      </c>
      <c r="BD18" s="234">
        <v>79.372766300591053</v>
      </c>
      <c r="BE18" s="234">
        <v>82.350001912229317</v>
      </c>
      <c r="BF18" s="234">
        <v>79.772134340000562</v>
      </c>
      <c r="BG18" s="234">
        <v>80.745303717193423</v>
      </c>
      <c r="BH18" s="234">
        <v>84.704232078483543</v>
      </c>
      <c r="BI18" s="234">
        <v>84.912596998760492</v>
      </c>
      <c r="BJ18" s="234">
        <v>90.761090870860286</v>
      </c>
      <c r="BK18" s="234">
        <v>90.526597583692052</v>
      </c>
      <c r="BL18" s="234">
        <v>90.535706962215897</v>
      </c>
      <c r="BM18" s="234">
        <v>95.924352857782523</v>
      </c>
      <c r="BN18" s="234">
        <v>95.380297529542275</v>
      </c>
      <c r="BO18" s="234">
        <v>93.583011836310604</v>
      </c>
      <c r="BP18" s="234">
        <v>100.14022711679466</v>
      </c>
      <c r="BQ18" s="234">
        <v>103.81812649926511</v>
      </c>
      <c r="BR18" s="234">
        <v>108.27835553597448</v>
      </c>
      <c r="BS18" s="234">
        <v>110.51740981862761</v>
      </c>
      <c r="BT18" s="234">
        <v>116.69710174166977</v>
      </c>
      <c r="BU18" s="234">
        <v>111.34131844724757</v>
      </c>
      <c r="BV18" s="234">
        <v>114.72856166231672</v>
      </c>
      <c r="BW18" s="234">
        <v>122.77226925380333</v>
      </c>
      <c r="BX18" s="234">
        <v>126.76820588518963</v>
      </c>
      <c r="BY18" s="234">
        <v>130.06119657907175</v>
      </c>
      <c r="BZ18" s="234">
        <v>139.58256077768965</v>
      </c>
      <c r="CA18" s="234">
        <v>143.00904414484145</v>
      </c>
      <c r="CB18" s="234">
        <v>132.47225890729862</v>
      </c>
      <c r="CC18" s="234">
        <v>130.84735003531864</v>
      </c>
      <c r="CD18" s="234">
        <v>130.76322141518202</v>
      </c>
      <c r="CE18" s="234">
        <v>133.89503464754395</v>
      </c>
      <c r="CF18" s="234">
        <v>135.34767032263116</v>
      </c>
      <c r="CG18" s="234">
        <v>141.42641373501897</v>
      </c>
      <c r="CH18" s="234">
        <v>144.12410805241203</v>
      </c>
      <c r="CI18" s="234">
        <v>154.21918725160768</v>
      </c>
      <c r="CJ18" s="234">
        <v>160.08076737451117</v>
      </c>
      <c r="CK18" s="234">
        <v>154.28192130417497</v>
      </c>
      <c r="CL18" s="234">
        <v>161.04725088210111</v>
      </c>
      <c r="CM18" s="234">
        <v>171.92099641972479</v>
      </c>
      <c r="CN18" s="234">
        <v>176.60941851046232</v>
      </c>
      <c r="CO18" s="234">
        <v>176.13942012522898</v>
      </c>
      <c r="CP18" s="234">
        <v>175.41031261319642</v>
      </c>
      <c r="CQ18" s="234">
        <v>170.59021998955717</v>
      </c>
      <c r="CR18" s="234">
        <v>176.53134862779532</v>
      </c>
      <c r="CS18" s="234">
        <v>176.02316652381515</v>
      </c>
      <c r="CT18" s="234">
        <v>162.93115703912244</v>
      </c>
      <c r="CU18" s="234">
        <v>160.13725662835125</v>
      </c>
      <c r="CV18" s="234">
        <v>138.46836010462658</v>
      </c>
      <c r="CW18" s="234">
        <v>145.502747564402</v>
      </c>
      <c r="CX18" s="234">
        <v>140.58009213102022</v>
      </c>
      <c r="CY18" s="234">
        <v>148.98202853661726</v>
      </c>
      <c r="CZ18" s="234">
        <v>155.14740659935759</v>
      </c>
      <c r="DA18" s="234">
        <v>137.69274856657211</v>
      </c>
      <c r="DB18" s="234">
        <v>134.37986855399166</v>
      </c>
      <c r="DC18" s="234">
        <v>135.3174214018037</v>
      </c>
      <c r="DD18" s="234">
        <v>109.90537272764708</v>
      </c>
      <c r="DE18" s="234">
        <v>90.536966001313985</v>
      </c>
      <c r="DF18" s="234">
        <v>83.081492741385858</v>
      </c>
      <c r="DG18" s="234">
        <v>79.275037551607767</v>
      </c>
      <c r="DH18" s="234">
        <v>79.930778934073544</v>
      </c>
      <c r="DI18" s="234">
        <v>74.053411620709227</v>
      </c>
      <c r="DJ18" s="234">
        <v>76.804968173461134</v>
      </c>
      <c r="DK18" s="234">
        <v>93.000442352252335</v>
      </c>
      <c r="DL18" s="234">
        <v>98.544509753946969</v>
      </c>
      <c r="DM18" s="234">
        <v>96.599626229009004</v>
      </c>
      <c r="DN18" s="234">
        <v>106.05176607596934</v>
      </c>
      <c r="DO18" s="234">
        <v>111.98905880630871</v>
      </c>
      <c r="DP18" s="234">
        <v>114.64350664362837</v>
      </c>
      <c r="DQ18" s="234">
        <v>114.41475271951325</v>
      </c>
      <c r="DR18" s="234">
        <v>114.7871925123043</v>
      </c>
      <c r="DS18" s="234">
        <v>120.89856791120737</v>
      </c>
      <c r="DT18" s="234">
        <v>123.46858014674169</v>
      </c>
      <c r="DU18" s="234">
        <v>125.10282947039839</v>
      </c>
      <c r="DV18" s="234">
        <v>135.81619031655231</v>
      </c>
      <c r="DW18" s="234">
        <v>139.98751674000553</v>
      </c>
      <c r="DX18" s="234">
        <v>129.81603677116414</v>
      </c>
      <c r="DY18" s="234">
        <v>129.29058537754798</v>
      </c>
      <c r="DZ18" s="234">
        <v>136.58187778217905</v>
      </c>
      <c r="EA18" s="234">
        <v>132.4058043093674</v>
      </c>
      <c r="EB18" s="234">
        <v>143.5599774376783</v>
      </c>
      <c r="EC18" s="234">
        <v>144.84327653245015</v>
      </c>
      <c r="ED18" s="234">
        <v>146.52301803788851</v>
      </c>
      <c r="EE18" s="234">
        <v>159.66671184943161</v>
      </c>
      <c r="EF18" s="234">
        <v>160.06077734224741</v>
      </c>
      <c r="EG18" s="234">
        <v>160.01903492149316</v>
      </c>
      <c r="EH18" s="234">
        <v>159.19202373114152</v>
      </c>
      <c r="EI18" s="234">
        <v>163.11352453989483</v>
      </c>
      <c r="EJ18" s="234">
        <v>161.07525179930548</v>
      </c>
      <c r="EK18" s="234">
        <v>152.09720025474627</v>
      </c>
      <c r="EL18" s="234">
        <v>146.13888834644638</v>
      </c>
      <c r="EM18" s="234">
        <v>129.55740488980459</v>
      </c>
      <c r="EN18" s="234">
        <v>119.06513733992026</v>
      </c>
      <c r="EO18" s="234">
        <v>131.21259475877659</v>
      </c>
      <c r="EP18" s="234">
        <v>129.90094007230815</v>
      </c>
      <c r="EQ18" s="234">
        <v>131.43028675530522</v>
      </c>
      <c r="ER18" s="234">
        <v>140.21018135566197</v>
      </c>
      <c r="ES18" s="234">
        <v>152.41347587913245</v>
      </c>
      <c r="ET18" s="234">
        <v>149.94498396369011</v>
      </c>
      <c r="EU18" s="234">
        <v>149.41705093884852</v>
      </c>
      <c r="EV18" s="234">
        <v>136.81541088870816</v>
      </c>
      <c r="EW18" s="234">
        <v>141.67348389413695</v>
      </c>
      <c r="EX18" s="234">
        <v>152.45400159209595</v>
      </c>
      <c r="EY18" s="234">
        <v>153.36825056800896</v>
      </c>
      <c r="EZ18" s="234">
        <v>155.98298108859726</v>
      </c>
      <c r="FA18" s="234">
        <v>152.86503503466412</v>
      </c>
      <c r="FB18" s="234">
        <v>155.70594053773516</v>
      </c>
      <c r="FC18" s="234">
        <v>159.1502828217981</v>
      </c>
      <c r="FD18" s="234">
        <v>166.36617881648525</v>
      </c>
      <c r="FE18" s="234">
        <v>173.35963796471628</v>
      </c>
      <c r="FF18" s="234">
        <v>173.51933885457927</v>
      </c>
      <c r="FG18" s="234">
        <v>173.04306916079034</v>
      </c>
      <c r="FH18" s="234">
        <v>174.91231617861018</v>
      </c>
      <c r="FI18" s="234">
        <v>163.64370083462651</v>
      </c>
      <c r="FJ18" s="234">
        <v>174.89854296048142</v>
      </c>
      <c r="FK18" s="234">
        <v>175.86816163250739</v>
      </c>
      <c r="FL18" s="234">
        <v>183.6843660846846</v>
      </c>
      <c r="FM18" s="234">
        <v>185.91614648058842</v>
      </c>
      <c r="FN18" s="234">
        <v>188.20046127676099</v>
      </c>
      <c r="FO18" s="234">
        <v>191.0345387959143</v>
      </c>
      <c r="FP18" s="234">
        <v>188.97409003799331</v>
      </c>
      <c r="FQ18" s="234">
        <v>200.58011479557882</v>
      </c>
      <c r="FR18" s="234">
        <v>200.5045987829366</v>
      </c>
      <c r="FS18" s="234">
        <v>202.52460673472063</v>
      </c>
      <c r="FT18" s="234">
        <v>208.62009994966721</v>
      </c>
      <c r="FU18" s="234">
        <v>206.73770218499945</v>
      </c>
      <c r="FV18" s="234">
        <v>202.89196472739442</v>
      </c>
      <c r="FW18" s="234">
        <v>205.35977646512617</v>
      </c>
      <c r="FX18" s="234">
        <v>205.44864092469825</v>
      </c>
      <c r="FY18" s="234">
        <v>203.14025835218098</v>
      </c>
      <c r="FZ18" s="234">
        <v>205.4285340288105</v>
      </c>
      <c r="GA18" s="234">
        <v>203.59048128021468</v>
      </c>
      <c r="GB18" s="234">
        <v>219.7902816248515</v>
      </c>
      <c r="GC18" s="234">
        <v>236.42138663202223</v>
      </c>
      <c r="GD18" s="234">
        <v>244.56599257397573</v>
      </c>
      <c r="GE18" s="234">
        <v>244.04028592677389</v>
      </c>
      <c r="GF18" s="234">
        <v>248.15481623633519</v>
      </c>
      <c r="GG18" s="234">
        <v>236.46254022961125</v>
      </c>
      <c r="GH18" s="234">
        <v>242.57962425928108</v>
      </c>
      <c r="GI18" s="234">
        <v>225.9674012579043</v>
      </c>
      <c r="GJ18" s="234">
        <v>219.27886828436695</v>
      </c>
      <c r="GK18" s="234">
        <v>231.19742391599337</v>
      </c>
      <c r="GL18" s="234">
        <v>245.44160307007482</v>
      </c>
      <c r="GM18" s="234">
        <v>238.96175982528993</v>
      </c>
      <c r="GN18" s="234">
        <v>224.24594371913795</v>
      </c>
      <c r="GO18" s="234">
        <v>224.45261097062445</v>
      </c>
      <c r="GP18" s="234">
        <v>230.38467472255596</v>
      </c>
      <c r="GQ18" s="234">
        <v>233.69173849956766</v>
      </c>
      <c r="GR18" s="234">
        <v>240.05201885432552</v>
      </c>
      <c r="GS18" s="234">
        <v>228.79421691594595</v>
      </c>
      <c r="GT18" s="234">
        <v>237.82334050676391</v>
      </c>
      <c r="GU18" s="234">
        <v>241.27604089216501</v>
      </c>
      <c r="GV18" s="234">
        <v>242.79011567400352</v>
      </c>
      <c r="GW18" s="234">
        <v>236.72124361133984</v>
      </c>
      <c r="GX18" s="234">
        <v>237.89062432271351</v>
      </c>
      <c r="GY18" s="234">
        <v>250.61155339332694</v>
      </c>
      <c r="GZ18" s="234">
        <v>256.26403771781474</v>
      </c>
      <c r="HA18" s="234">
        <v>260.98509162252913</v>
      </c>
      <c r="HB18" s="234">
        <v>266.1297410370712</v>
      </c>
      <c r="HC18" s="234">
        <v>276.12492110131177</v>
      </c>
      <c r="HD18" s="234">
        <v>278.49811066479987</v>
      </c>
      <c r="HE18" s="234">
        <v>276.41562434556977</v>
      </c>
      <c r="HF18" s="234">
        <v>274.72816555742401</v>
      </c>
      <c r="HG18" s="234">
        <v>275.32011439695106</v>
      </c>
      <c r="HH18" s="234">
        <v>282.91578523492421</v>
      </c>
      <c r="HI18" s="234">
        <v>286.57119656554619</v>
      </c>
      <c r="HJ18" s="234">
        <v>274.6539760256095</v>
      </c>
      <c r="HK18" s="234">
        <v>277.47837123533287</v>
      </c>
      <c r="HL18" s="234">
        <v>280.73795155098338</v>
      </c>
      <c r="HM18" s="234">
        <v>276.19792042482032</v>
      </c>
      <c r="HN18" s="234">
        <v>268.25607543095975</v>
      </c>
      <c r="HO18" s="234">
        <v>272.38551554143157</v>
      </c>
      <c r="HP18" s="234">
        <v>279.16761219692751</v>
      </c>
      <c r="HQ18" s="234">
        <v>277.0016933909688</v>
      </c>
      <c r="HR18" s="234">
        <v>283.70189787731454</v>
      </c>
      <c r="HS18" s="234">
        <v>283.08135530542461</v>
      </c>
      <c r="HT18" s="234">
        <v>262.44192698742728</v>
      </c>
      <c r="HU18" s="234">
        <v>260.55660579969208</v>
      </c>
      <c r="HV18" s="234">
        <v>246.15229198811062</v>
      </c>
      <c r="HW18" s="234">
        <v>258.46643453465947</v>
      </c>
      <c r="HX18" s="234">
        <v>267.2447320686129</v>
      </c>
      <c r="HY18" s="234">
        <v>271.95776479665676</v>
      </c>
      <c r="HZ18" s="234">
        <v>282.11013179329586</v>
      </c>
      <c r="IA18" s="234">
        <v>270.41870301470203</v>
      </c>
      <c r="IB18" s="234">
        <v>282.24411661420032</v>
      </c>
      <c r="IC18" s="234">
        <v>278.23770897427124</v>
      </c>
      <c r="ID18" s="234">
        <v>273.5409939157646</v>
      </c>
      <c r="IE18" s="234">
        <v>281.56478801537816</v>
      </c>
      <c r="IF18" s="234">
        <v>287.82020010076599</v>
      </c>
      <c r="IG18" s="234">
        <v>300.04954668730835</v>
      </c>
      <c r="IH18" s="234">
        <v>314.21114529154192</v>
      </c>
      <c r="II18" s="234">
        <v>313.57010291829607</v>
      </c>
      <c r="IJ18" s="234">
        <v>290.90511064649172</v>
      </c>
      <c r="IK18" s="234">
        <v>250.30544561057076</v>
      </c>
      <c r="IL18" s="234">
        <v>278.68126694039302</v>
      </c>
      <c r="IM18" s="234">
        <v>302.84068211568319</v>
      </c>
      <c r="IN18" s="234">
        <v>308.46089504878933</v>
      </c>
      <c r="IO18" s="234">
        <v>326.01865753845817</v>
      </c>
      <c r="IP18" s="234">
        <v>344.53925180457941</v>
      </c>
      <c r="IQ18" s="234">
        <v>346.27356783316782</v>
      </c>
      <c r="IR18" s="234">
        <v>331.65576020349727</v>
      </c>
      <c r="IS18" s="234">
        <v>371.42112025840646</v>
      </c>
      <c r="IT18" s="234">
        <v>390.42858207973671</v>
      </c>
      <c r="IU18" s="234">
        <v>389.04112227145748</v>
      </c>
      <c r="IV18" s="234">
        <v>395.50997315393795</v>
      </c>
      <c r="IW18" s="234">
        <v>417.81264138233394</v>
      </c>
      <c r="IX18" s="234">
        <v>438.08584132156761</v>
      </c>
      <c r="IY18" s="234">
        <v>446.20955366789838</v>
      </c>
      <c r="IZ18" s="234">
        <v>452.20431724658329</v>
      </c>
      <c r="JA18" s="234">
        <v>480.02865956419907</v>
      </c>
      <c r="JB18" s="234">
        <v>491.15163876334145</v>
      </c>
      <c r="JC18" s="234">
        <v>464.42629249993632</v>
      </c>
      <c r="JD18" s="234">
        <v>486.29484311194238</v>
      </c>
      <c r="JE18" s="234">
        <v>480.31104604856137</v>
      </c>
      <c r="JF18" s="234">
        <v>495.90321493841071</v>
      </c>
      <c r="JG18" s="234">
        <v>445.34967532195094</v>
      </c>
      <c r="JH18" s="234">
        <v>418.27683995780376</v>
      </c>
      <c r="JI18" s="92"/>
      <c r="JJ18" s="92"/>
      <c r="JK18" s="92"/>
      <c r="JL18" s="92"/>
      <c r="JM18" s="92"/>
      <c r="JN18" s="92"/>
      <c r="JO18" s="92"/>
      <c r="JP18" s="92"/>
      <c r="JQ18" s="92"/>
      <c r="JR18" s="92"/>
      <c r="JS18" s="92"/>
      <c r="JT18" s="92"/>
      <c r="JU18" s="92"/>
      <c r="JV18" s="92"/>
      <c r="JW18" s="92"/>
      <c r="JX18" s="92"/>
      <c r="JY18" s="92"/>
      <c r="JZ18" s="92"/>
      <c r="KA18" s="92"/>
      <c r="KB18" s="92"/>
      <c r="KC18" s="92"/>
      <c r="KD18" s="92"/>
      <c r="KE18" s="92"/>
      <c r="KF18" s="92"/>
      <c r="KG18" s="92"/>
      <c r="KH18" s="92"/>
      <c r="KI18" s="92"/>
      <c r="KJ18" s="92"/>
      <c r="KK18" s="92"/>
      <c r="KL18" s="92"/>
      <c r="KM18" s="92"/>
      <c r="KN18" s="92"/>
      <c r="KO18" s="92"/>
    </row>
    <row r="19" spans="1:301" s="93" customFormat="1" ht="15" customHeight="1" x14ac:dyDescent="0.25">
      <c r="A19" s="233" t="s">
        <v>36</v>
      </c>
      <c r="B19" s="234">
        <v>100</v>
      </c>
      <c r="C19" s="234">
        <v>116.924389443471</v>
      </c>
      <c r="D19" s="234">
        <v>120.81556975796727</v>
      </c>
      <c r="E19" s="234">
        <v>144.07449098365169</v>
      </c>
      <c r="F19" s="234">
        <v>142.70664396651233</v>
      </c>
      <c r="G19" s="234">
        <v>139.66952047421552</v>
      </c>
      <c r="H19" s="234">
        <v>131.56987880657732</v>
      </c>
      <c r="I19" s="234">
        <v>128.84171710841363</v>
      </c>
      <c r="J19" s="234">
        <v>138.14369473604202</v>
      </c>
      <c r="K19" s="234">
        <v>139.60017356368277</v>
      </c>
      <c r="L19" s="234">
        <v>133.79508169692488</v>
      </c>
      <c r="M19" s="234">
        <v>136.3097788827784</v>
      </c>
      <c r="N19" s="234">
        <v>123.15246170114888</v>
      </c>
      <c r="O19" s="234">
        <v>124.1977985801705</v>
      </c>
      <c r="P19" s="234">
        <v>124.83948995034282</v>
      </c>
      <c r="Q19" s="234">
        <v>115.22580493881939</v>
      </c>
      <c r="R19" s="234">
        <v>109.07181666763553</v>
      </c>
      <c r="S19" s="234">
        <v>114.72098143109517</v>
      </c>
      <c r="T19" s="234">
        <v>114.08655750827309</v>
      </c>
      <c r="U19" s="234">
        <v>113.1060938973159</v>
      </c>
      <c r="V19" s="234">
        <v>109.52685618334706</v>
      </c>
      <c r="W19" s="234">
        <v>99.033991525564574</v>
      </c>
      <c r="X19" s="234">
        <v>83.219282489390011</v>
      </c>
      <c r="Y19" s="234">
        <v>86.770815634818831</v>
      </c>
      <c r="Z19" s="234">
        <v>93.916989806454964</v>
      </c>
      <c r="AA19" s="234">
        <v>96.905424922121526</v>
      </c>
      <c r="AB19" s="234">
        <v>96.052733925531385</v>
      </c>
      <c r="AC19" s="234">
        <v>94.841830345439888</v>
      </c>
      <c r="AD19" s="234">
        <v>99.177935905323537</v>
      </c>
      <c r="AE19" s="234">
        <v>95.022681633850809</v>
      </c>
      <c r="AF19" s="234">
        <v>89.783852260673768</v>
      </c>
      <c r="AG19" s="234">
        <v>82.127035103170755</v>
      </c>
      <c r="AH19" s="234">
        <v>100</v>
      </c>
      <c r="AI19" s="234">
        <v>100</v>
      </c>
      <c r="AJ19" s="234">
        <v>100</v>
      </c>
      <c r="AK19" s="234">
        <v>100</v>
      </c>
      <c r="AL19" s="234">
        <v>100</v>
      </c>
      <c r="AM19" s="234">
        <v>100</v>
      </c>
      <c r="AN19" s="234">
        <v>100</v>
      </c>
      <c r="AO19" s="234">
        <v>100</v>
      </c>
      <c r="AP19" s="234">
        <v>100</v>
      </c>
      <c r="AQ19" s="234">
        <v>100</v>
      </c>
      <c r="AR19" s="234">
        <v>100</v>
      </c>
      <c r="AS19" s="234">
        <v>100</v>
      </c>
      <c r="AT19" s="234">
        <v>100</v>
      </c>
      <c r="AU19" s="234">
        <v>100</v>
      </c>
      <c r="AV19" s="234">
        <v>100</v>
      </c>
      <c r="AW19" s="234">
        <v>100</v>
      </c>
      <c r="AX19" s="234">
        <v>100</v>
      </c>
      <c r="AY19" s="234">
        <v>100</v>
      </c>
      <c r="AZ19" s="234">
        <v>100</v>
      </c>
      <c r="BA19" s="234">
        <v>100</v>
      </c>
      <c r="BB19" s="234">
        <v>100</v>
      </c>
      <c r="BC19" s="234">
        <v>100</v>
      </c>
      <c r="BD19" s="234">
        <v>100</v>
      </c>
      <c r="BE19" s="234">
        <v>100</v>
      </c>
      <c r="BF19" s="234">
        <v>100</v>
      </c>
      <c r="BG19" s="234">
        <v>100</v>
      </c>
      <c r="BH19" s="234">
        <v>100</v>
      </c>
      <c r="BI19" s="234">
        <v>100</v>
      </c>
      <c r="BJ19" s="234">
        <v>100</v>
      </c>
      <c r="BK19" s="234">
        <v>100</v>
      </c>
      <c r="BL19" s="234">
        <v>100</v>
      </c>
      <c r="BM19" s="234">
        <v>100</v>
      </c>
      <c r="BN19" s="234">
        <v>100</v>
      </c>
      <c r="BO19" s="234">
        <v>100</v>
      </c>
      <c r="BP19" s="234">
        <v>100</v>
      </c>
      <c r="BQ19" s="234">
        <v>100</v>
      </c>
      <c r="BR19" s="234">
        <v>100</v>
      </c>
      <c r="BS19" s="234">
        <v>100</v>
      </c>
      <c r="BT19" s="234">
        <v>100</v>
      </c>
      <c r="BU19" s="234">
        <v>100</v>
      </c>
      <c r="BV19" s="234">
        <v>100</v>
      </c>
      <c r="BW19" s="234">
        <v>100</v>
      </c>
      <c r="BX19" s="234">
        <v>100</v>
      </c>
      <c r="BY19" s="234">
        <v>100</v>
      </c>
      <c r="BZ19" s="234">
        <v>100</v>
      </c>
      <c r="CA19" s="234">
        <v>100</v>
      </c>
      <c r="CB19" s="234">
        <v>93.696886503773996</v>
      </c>
      <c r="CC19" s="234">
        <v>93.370765283946568</v>
      </c>
      <c r="CD19" s="234">
        <v>92.899758168912058</v>
      </c>
      <c r="CE19" s="234">
        <v>95.429630292519647</v>
      </c>
      <c r="CF19" s="234">
        <v>98.217057565058397</v>
      </c>
      <c r="CG19" s="234">
        <v>101.94170972067616</v>
      </c>
      <c r="CH19" s="234">
        <v>103.01620619118061</v>
      </c>
      <c r="CI19" s="234">
        <v>108.77510438769737</v>
      </c>
      <c r="CJ19" s="234">
        <v>113.05440982464386</v>
      </c>
      <c r="CK19" s="234">
        <v>111.25997159672961</v>
      </c>
      <c r="CL19" s="234">
        <v>115.12776438790215</v>
      </c>
      <c r="CM19" s="234">
        <v>122.97659048096844</v>
      </c>
      <c r="CN19" s="234">
        <v>127.50012912371753</v>
      </c>
      <c r="CO19" s="234">
        <v>128.70930715471064</v>
      </c>
      <c r="CP19" s="234">
        <v>121.43803691854227</v>
      </c>
      <c r="CQ19" s="234">
        <v>119.75582271785915</v>
      </c>
      <c r="CR19" s="234">
        <v>121.608022849867</v>
      </c>
      <c r="CS19" s="234">
        <v>124.34926020302819</v>
      </c>
      <c r="CT19" s="234">
        <v>118.23565857836813</v>
      </c>
      <c r="CU19" s="234">
        <v>118.89720937136195</v>
      </c>
      <c r="CV19" s="234">
        <v>101.42372328511395</v>
      </c>
      <c r="CW19" s="234">
        <v>101.88616567779449</v>
      </c>
      <c r="CX19" s="234">
        <v>98.656894228392773</v>
      </c>
      <c r="CY19" s="234">
        <v>103.89851228310353</v>
      </c>
      <c r="CZ19" s="234">
        <v>106.71598112794833</v>
      </c>
      <c r="DA19" s="234">
        <v>94.798161339220769</v>
      </c>
      <c r="DB19" s="234">
        <v>93.672344186394284</v>
      </c>
      <c r="DC19" s="234">
        <v>93.953439132137788</v>
      </c>
      <c r="DD19" s="234">
        <v>81.21595147722158</v>
      </c>
      <c r="DE19" s="234">
        <v>63.544554032537938</v>
      </c>
      <c r="DF19" s="234">
        <v>61.921898836713659</v>
      </c>
      <c r="DG19" s="234">
        <v>65.38873540551262</v>
      </c>
      <c r="DH19" s="234">
        <v>58.065834126971595</v>
      </c>
      <c r="DI19" s="234">
        <v>51.810294348810991</v>
      </c>
      <c r="DJ19" s="234">
        <v>54.192634498882235</v>
      </c>
      <c r="DK19" s="234">
        <v>63.29598565237179</v>
      </c>
      <c r="DL19" s="234">
        <v>67.063478836271315</v>
      </c>
      <c r="DM19" s="234">
        <v>65.423922520523476</v>
      </c>
      <c r="DN19" s="234">
        <v>71.239176684208417</v>
      </c>
      <c r="DO19" s="234">
        <v>75.30598708854528</v>
      </c>
      <c r="DP19" s="234">
        <v>79.521798687321905</v>
      </c>
      <c r="DQ19" s="234">
        <v>75.578727899371529</v>
      </c>
      <c r="DR19" s="234">
        <v>79.155408747086838</v>
      </c>
      <c r="DS19" s="234">
        <v>82.964430729741082</v>
      </c>
      <c r="DT19" s="234">
        <v>80.097065967460452</v>
      </c>
      <c r="DU19" s="234">
        <v>79.957772719301644</v>
      </c>
      <c r="DV19" s="234">
        <v>87.713042066087397</v>
      </c>
      <c r="DW19" s="234">
        <v>88.436651263489566</v>
      </c>
      <c r="DX19" s="234">
        <v>86.139215841226033</v>
      </c>
      <c r="DY19" s="234">
        <v>86.103372383973152</v>
      </c>
      <c r="DZ19" s="234">
        <v>90.642796046796789</v>
      </c>
      <c r="EA19" s="234">
        <v>87.028631974035321</v>
      </c>
      <c r="EB19" s="234">
        <v>92.461133591944318</v>
      </c>
      <c r="EC19" s="234">
        <v>98.179643567709093</v>
      </c>
      <c r="ED19" s="234">
        <v>98.973858351010094</v>
      </c>
      <c r="EE19" s="234">
        <v>105.14084852852451</v>
      </c>
      <c r="EF19" s="234">
        <v>105.90441358750969</v>
      </c>
      <c r="EG19" s="234">
        <v>107.76095614803312</v>
      </c>
      <c r="EH19" s="234">
        <v>105.90902935365837</v>
      </c>
      <c r="EI19" s="234">
        <v>112.20851336106395</v>
      </c>
      <c r="EJ19" s="234">
        <v>110.63238075163008</v>
      </c>
      <c r="EK19" s="234">
        <v>110.55180370571966</v>
      </c>
      <c r="EL19" s="234">
        <v>106.47196916148377</v>
      </c>
      <c r="EM19" s="234">
        <v>88.302692493602294</v>
      </c>
      <c r="EN19" s="234">
        <v>82.07988873675319</v>
      </c>
      <c r="EO19" s="234">
        <v>90.133420974297252</v>
      </c>
      <c r="EP19" s="234">
        <v>89.598312245966284</v>
      </c>
      <c r="EQ19" s="234">
        <v>87.437521642176932</v>
      </c>
      <c r="ER19" s="234">
        <v>96.26306331443817</v>
      </c>
      <c r="ES19" s="234">
        <v>101.92939198919883</v>
      </c>
      <c r="ET19" s="234">
        <v>103.79381033664414</v>
      </c>
      <c r="EU19" s="234">
        <v>102.96480109924923</v>
      </c>
      <c r="EV19" s="234">
        <v>95.40304093736529</v>
      </c>
      <c r="EW19" s="234">
        <v>96.309159987992842</v>
      </c>
      <c r="EX19" s="234">
        <v>101.41378157886119</v>
      </c>
      <c r="EY19" s="234">
        <v>103.1799850724266</v>
      </c>
      <c r="EZ19" s="234">
        <v>106.57185315125335</v>
      </c>
      <c r="FA19" s="234">
        <v>107.1609659528857</v>
      </c>
      <c r="FB19" s="234">
        <v>110.5979059133946</v>
      </c>
      <c r="FC19" s="234">
        <v>112.96187640991519</v>
      </c>
      <c r="FD19" s="234">
        <v>116.57436117386668</v>
      </c>
      <c r="FE19" s="234">
        <v>118.58823195159276</v>
      </c>
      <c r="FF19" s="234">
        <v>118.06373605652612</v>
      </c>
      <c r="FG19" s="234">
        <v>119.99979359868277</v>
      </c>
      <c r="FH19" s="234">
        <v>126.7802353021798</v>
      </c>
      <c r="FI19" s="234">
        <v>121.41683503152458</v>
      </c>
      <c r="FJ19" s="234">
        <v>126.14650698984826</v>
      </c>
      <c r="FK19" s="234">
        <v>125.41951614182358</v>
      </c>
      <c r="FL19" s="234">
        <v>131.68057236899858</v>
      </c>
      <c r="FM19" s="234">
        <v>137.1537377038816</v>
      </c>
      <c r="FN19" s="234">
        <v>142.25746588368472</v>
      </c>
      <c r="FO19" s="234">
        <v>144.31731923776201</v>
      </c>
      <c r="FP19" s="234">
        <v>142.22622598158799</v>
      </c>
      <c r="FQ19" s="234">
        <v>147.5242812479826</v>
      </c>
      <c r="FR19" s="234">
        <v>146.07760507070785</v>
      </c>
      <c r="FS19" s="234">
        <v>145.89692171336009</v>
      </c>
      <c r="FT19" s="234">
        <v>150.13876902231877</v>
      </c>
      <c r="FU19" s="234">
        <v>148.50313364692619</v>
      </c>
      <c r="FV19" s="234">
        <v>140.85680378150812</v>
      </c>
      <c r="FW19" s="234">
        <v>141.18182416084633</v>
      </c>
      <c r="FX19" s="234">
        <v>138.56933222061605</v>
      </c>
      <c r="FY19" s="234">
        <v>138.80637692066071</v>
      </c>
      <c r="FZ19" s="234">
        <v>148.30501724363188</v>
      </c>
      <c r="GA19" s="234">
        <v>149.27874060107766</v>
      </c>
      <c r="GB19" s="234">
        <v>163.32266467325661</v>
      </c>
      <c r="GC19" s="234">
        <v>172.48749647861669</v>
      </c>
      <c r="GD19" s="234">
        <v>178.28086934565766</v>
      </c>
      <c r="GE19" s="234">
        <v>172.09419443141212</v>
      </c>
      <c r="GF19" s="234">
        <v>174.49976395556087</v>
      </c>
      <c r="GG19" s="234">
        <v>168.56679975213601</v>
      </c>
      <c r="GH19" s="234">
        <v>174.22459583947963</v>
      </c>
      <c r="GI19" s="234">
        <v>162.0792560292598</v>
      </c>
      <c r="GJ19" s="234">
        <v>156.27382447145138</v>
      </c>
      <c r="GK19" s="234">
        <v>167.84169101486842</v>
      </c>
      <c r="GL19" s="234">
        <v>172.59163998412953</v>
      </c>
      <c r="GM19" s="234">
        <v>167.56097198893923</v>
      </c>
      <c r="GN19" s="234">
        <v>155.21717851793932</v>
      </c>
      <c r="GO19" s="234">
        <v>150.92524232212762</v>
      </c>
      <c r="GP19" s="234">
        <v>156.96761046741926</v>
      </c>
      <c r="GQ19" s="234">
        <v>155.48452650559798</v>
      </c>
      <c r="GR19" s="234">
        <v>159.08047143777833</v>
      </c>
      <c r="GS19" s="234">
        <v>151.18962506364647</v>
      </c>
      <c r="GT19" s="234">
        <v>160.45296077344446</v>
      </c>
      <c r="GU19" s="234">
        <v>165.02541339956807</v>
      </c>
      <c r="GV19" s="234">
        <v>165.80380902104403</v>
      </c>
      <c r="GW19" s="234">
        <v>163.16194303364475</v>
      </c>
      <c r="GX19" s="234">
        <v>158.50086410671497</v>
      </c>
      <c r="GY19" s="234">
        <v>169.24960222115735</v>
      </c>
      <c r="GZ19" s="234">
        <v>171.54871808774024</v>
      </c>
      <c r="HA19" s="234">
        <v>175.52658449523358</v>
      </c>
      <c r="HB19" s="234">
        <v>182.33179697124064</v>
      </c>
      <c r="HC19" s="234">
        <v>188.49941895652333</v>
      </c>
      <c r="HD19" s="234">
        <v>197.23589029280532</v>
      </c>
      <c r="HE19" s="234">
        <v>191.09143968305861</v>
      </c>
      <c r="HF19" s="234">
        <v>192.48095055686127</v>
      </c>
      <c r="HG19" s="234">
        <v>191.61406109838197</v>
      </c>
      <c r="HH19" s="234">
        <v>203.47307882575905</v>
      </c>
      <c r="HI19" s="234">
        <v>206.52348442692499</v>
      </c>
      <c r="HJ19" s="234">
        <v>203.90040468729333</v>
      </c>
      <c r="HK19" s="234">
        <v>205.17247573925525</v>
      </c>
      <c r="HL19" s="234">
        <v>211.00721797063881</v>
      </c>
      <c r="HM19" s="234">
        <v>203.56057503812482</v>
      </c>
      <c r="HN19" s="234">
        <v>194.50666536190064</v>
      </c>
      <c r="HO19" s="234">
        <v>202.00246382935796</v>
      </c>
      <c r="HP19" s="234">
        <v>202.9660037383095</v>
      </c>
      <c r="HQ19" s="234">
        <v>197.11311251884038</v>
      </c>
      <c r="HR19" s="234">
        <v>202.96958609874417</v>
      </c>
      <c r="HS19" s="234">
        <v>199.75724058022891</v>
      </c>
      <c r="HT19" s="234">
        <v>182.61539804787066</v>
      </c>
      <c r="HU19" s="234">
        <v>179.66736775178313</v>
      </c>
      <c r="HV19" s="234">
        <v>165.65369893918623</v>
      </c>
      <c r="HW19" s="234">
        <v>178.53292988423246</v>
      </c>
      <c r="HX19" s="234">
        <v>182.6830038124057</v>
      </c>
      <c r="HY19" s="234">
        <v>184.74140294989766</v>
      </c>
      <c r="HZ19" s="234">
        <v>199.06120149027211</v>
      </c>
      <c r="IA19" s="234">
        <v>189.18761936386511</v>
      </c>
      <c r="IB19" s="234">
        <v>197.44249530468591</v>
      </c>
      <c r="IC19" s="234">
        <v>194.27532296380411</v>
      </c>
      <c r="ID19" s="234">
        <v>188.42103145958228</v>
      </c>
      <c r="IE19" s="234">
        <v>193.36252111891633</v>
      </c>
      <c r="IF19" s="234">
        <v>198.88042499507972</v>
      </c>
      <c r="IG19" s="234">
        <v>204.59344006649479</v>
      </c>
      <c r="IH19" s="234">
        <v>205.54701616932905</v>
      </c>
      <c r="II19" s="234">
        <v>204.15735350418834</v>
      </c>
      <c r="IJ19" s="234">
        <v>187.71848683663865</v>
      </c>
      <c r="IK19" s="234">
        <v>151.86746805942801</v>
      </c>
      <c r="IL19" s="234">
        <v>166.86714087018393</v>
      </c>
      <c r="IM19" s="234">
        <v>180.37937572752227</v>
      </c>
      <c r="IN19" s="234">
        <v>183.63258296103356</v>
      </c>
      <c r="IO19" s="234">
        <v>181.76749799484972</v>
      </c>
      <c r="IP19" s="234">
        <v>192.41813337735246</v>
      </c>
      <c r="IQ19" s="234">
        <v>191.33979829457306</v>
      </c>
      <c r="IR19" s="234">
        <v>171.52366814505081</v>
      </c>
      <c r="IS19" s="234">
        <v>202.85175868419924</v>
      </c>
      <c r="IT19" s="234">
        <v>214.20343557332041</v>
      </c>
      <c r="IU19" s="234">
        <v>195.32408914615363</v>
      </c>
      <c r="IV19" s="234">
        <v>200.53321455341165</v>
      </c>
      <c r="IW19" s="234">
        <v>232.31325566400105</v>
      </c>
      <c r="IX19" s="234">
        <v>236.72135133729185</v>
      </c>
      <c r="IY19" s="234">
        <v>240.36118330199619</v>
      </c>
      <c r="IZ19" s="234">
        <v>243.26062899498726</v>
      </c>
      <c r="JA19" s="234">
        <v>248.63424527501513</v>
      </c>
      <c r="JB19" s="234">
        <v>257.02458474108647</v>
      </c>
      <c r="JC19" s="234">
        <v>246.77780023744987</v>
      </c>
      <c r="JD19" s="234">
        <v>259.84712715994482</v>
      </c>
      <c r="JE19" s="234">
        <v>251.38584442348596</v>
      </c>
      <c r="JF19" s="234">
        <v>260.01592984666627</v>
      </c>
      <c r="JG19" s="234">
        <v>243.34486016063707</v>
      </c>
      <c r="JH19" s="234">
        <v>222.00419008974202</v>
      </c>
      <c r="JI19" s="92"/>
      <c r="JJ19" s="92"/>
      <c r="JK19" s="92"/>
      <c r="JL19" s="92"/>
      <c r="JM19" s="92"/>
      <c r="JN19" s="92"/>
      <c r="JO19" s="92"/>
      <c r="JP19" s="92"/>
      <c r="JQ19" s="92"/>
      <c r="JR19" s="92"/>
      <c r="JS19" s="92"/>
      <c r="JT19" s="92"/>
      <c r="JU19" s="92"/>
      <c r="JV19" s="92"/>
      <c r="JW19" s="92"/>
      <c r="JX19" s="92"/>
      <c r="JY19" s="92"/>
      <c r="JZ19" s="92"/>
      <c r="KA19" s="92"/>
      <c r="KB19" s="92"/>
      <c r="KC19" s="92"/>
      <c r="KD19" s="92"/>
      <c r="KE19" s="92"/>
      <c r="KF19" s="92"/>
      <c r="KG19" s="92"/>
      <c r="KH19" s="92"/>
      <c r="KI19" s="92"/>
      <c r="KJ19" s="92"/>
      <c r="KK19" s="92"/>
      <c r="KL19" s="92"/>
      <c r="KM19" s="92"/>
      <c r="KN19" s="92"/>
      <c r="KO19" s="92"/>
    </row>
    <row r="20" spans="1:301" s="93" customFormat="1" ht="15" customHeight="1" x14ac:dyDescent="0.25">
      <c r="A20" s="233" t="s">
        <v>37</v>
      </c>
      <c r="B20" s="234">
        <v>100</v>
      </c>
      <c r="C20" s="234">
        <v>124.46085193431003</v>
      </c>
      <c r="D20" s="234">
        <v>132.63861677467315</v>
      </c>
      <c r="E20" s="234">
        <v>152.26774860655973</v>
      </c>
      <c r="F20" s="234">
        <v>160.64498570690353</v>
      </c>
      <c r="G20" s="234">
        <v>146.16689889207845</v>
      </c>
      <c r="H20" s="234">
        <v>136.0076200603487</v>
      </c>
      <c r="I20" s="234">
        <v>128.1576570714121</v>
      </c>
      <c r="J20" s="234">
        <v>132.14771833704566</v>
      </c>
      <c r="K20" s="234">
        <v>138.008440350082</v>
      </c>
      <c r="L20" s="234">
        <v>121.80262196771744</v>
      </c>
      <c r="M20" s="234">
        <v>119.82389094283781</v>
      </c>
      <c r="N20" s="234">
        <v>102.68064342855885</v>
      </c>
      <c r="O20" s="234">
        <v>110.7731941946567</v>
      </c>
      <c r="P20" s="234">
        <v>119.52237131739685</v>
      </c>
      <c r="Q20" s="234">
        <v>106.17944466638122</v>
      </c>
      <c r="R20" s="234">
        <v>103.12791135695596</v>
      </c>
      <c r="S20" s="234">
        <v>108.77204190374992</v>
      </c>
      <c r="T20" s="234">
        <v>121.6935750161154</v>
      </c>
      <c r="U20" s="234">
        <v>116.39735567536171</v>
      </c>
      <c r="V20" s="234">
        <v>103.82522574348329</v>
      </c>
      <c r="W20" s="234">
        <v>100.98580391937782</v>
      </c>
      <c r="X20" s="234">
        <v>89.981663185607957</v>
      </c>
      <c r="Y20" s="234">
        <v>104.8797704736088</v>
      </c>
      <c r="Z20" s="234">
        <v>116.0445214853921</v>
      </c>
      <c r="AA20" s="234">
        <v>122.19170142238644</v>
      </c>
      <c r="AB20" s="234">
        <v>137.75509700790542</v>
      </c>
      <c r="AC20" s="234">
        <v>130.5565306717578</v>
      </c>
      <c r="AD20" s="234">
        <v>143.41538117789588</v>
      </c>
      <c r="AE20" s="234">
        <v>148.23189763993545</v>
      </c>
      <c r="AF20" s="234">
        <v>143.91661008639645</v>
      </c>
      <c r="AG20" s="234">
        <v>123.11373332534794</v>
      </c>
      <c r="AH20" s="234">
        <v>113.46969463652667</v>
      </c>
      <c r="AI20" s="234">
        <v>117.0061053366444</v>
      </c>
      <c r="AJ20" s="234">
        <v>112.62675896048385</v>
      </c>
      <c r="AK20" s="234">
        <v>123.29431149957016</v>
      </c>
      <c r="AL20" s="234">
        <v>127.76007163057521</v>
      </c>
      <c r="AM20" s="234">
        <v>119.3448840076658</v>
      </c>
      <c r="AN20" s="234">
        <v>112.131127454271</v>
      </c>
      <c r="AO20" s="234">
        <v>117.31398331724621</v>
      </c>
      <c r="AP20" s="234">
        <v>111.96232156650299</v>
      </c>
      <c r="AQ20" s="234">
        <v>127.16726646716131</v>
      </c>
      <c r="AR20" s="234">
        <v>134.78698366860345</v>
      </c>
      <c r="AS20" s="234">
        <v>140.8644899454093</v>
      </c>
      <c r="AT20" s="234">
        <v>143.19373461184057</v>
      </c>
      <c r="AU20" s="234">
        <v>163.66272172911164</v>
      </c>
      <c r="AV20" s="234">
        <v>159.0052831505644</v>
      </c>
      <c r="AW20" s="234">
        <v>158.21429303368649</v>
      </c>
      <c r="AX20" s="234">
        <v>154.5434142099557</v>
      </c>
      <c r="AY20" s="234">
        <v>160.4714392247314</v>
      </c>
      <c r="AZ20" s="234">
        <v>170.07036107230772</v>
      </c>
      <c r="BA20" s="234">
        <v>182.06772988410094</v>
      </c>
      <c r="BB20" s="234">
        <v>199.64779657811516</v>
      </c>
      <c r="BC20" s="234">
        <v>182.68612821583207</v>
      </c>
      <c r="BD20" s="234">
        <v>173.99562225486932</v>
      </c>
      <c r="BE20" s="234">
        <v>178.19044609044846</v>
      </c>
      <c r="BF20" s="234">
        <v>174.14628451192539</v>
      </c>
      <c r="BG20" s="234">
        <v>182.37336936685921</v>
      </c>
      <c r="BH20" s="234">
        <v>193.551305271171</v>
      </c>
      <c r="BI20" s="234">
        <v>198.22623381977118</v>
      </c>
      <c r="BJ20" s="234">
        <v>196.61000188884549</v>
      </c>
      <c r="BK20" s="234">
        <v>199.62949997041721</v>
      </c>
      <c r="BL20" s="234">
        <v>209.06288416357069</v>
      </c>
      <c r="BM20" s="234">
        <v>235.33205442234598</v>
      </c>
      <c r="BN20" s="234">
        <v>220.94786910557968</v>
      </c>
      <c r="BO20" s="234">
        <v>209.53774950639647</v>
      </c>
      <c r="BP20" s="234">
        <v>219.79001689029124</v>
      </c>
      <c r="BQ20" s="234">
        <v>239.27714354847427</v>
      </c>
      <c r="BR20" s="234">
        <v>259.7559639984342</v>
      </c>
      <c r="BS20" s="234">
        <v>277.6837354571947</v>
      </c>
      <c r="BT20" s="234">
        <v>313.7001154375352</v>
      </c>
      <c r="BU20" s="234">
        <v>289.64120471797759</v>
      </c>
      <c r="BV20" s="234">
        <v>311.57323886177488</v>
      </c>
      <c r="BW20" s="234">
        <v>322.17566218251005</v>
      </c>
      <c r="BX20" s="234">
        <v>355.30352576103331</v>
      </c>
      <c r="BY20" s="234">
        <v>373.77672380368915</v>
      </c>
      <c r="BZ20" s="234">
        <v>362.91972975629352</v>
      </c>
      <c r="CA20" s="234">
        <v>385.55271488363411</v>
      </c>
      <c r="CB20" s="234">
        <v>330.26403257680926</v>
      </c>
      <c r="CC20" s="234">
        <v>327.81186696711563</v>
      </c>
      <c r="CD20" s="234">
        <v>352.14446874196051</v>
      </c>
      <c r="CE20" s="234">
        <v>355.43977228390389</v>
      </c>
      <c r="CF20" s="234">
        <v>347.99579175997138</v>
      </c>
      <c r="CG20" s="234">
        <v>373.94875121474308</v>
      </c>
      <c r="CH20" s="234">
        <v>388.07072082730929</v>
      </c>
      <c r="CI20" s="234">
        <v>409.99395307332918</v>
      </c>
      <c r="CJ20" s="234">
        <v>412.96356440642933</v>
      </c>
      <c r="CK20" s="234">
        <v>402.07796493471164</v>
      </c>
      <c r="CL20" s="234">
        <v>428.46758228570843</v>
      </c>
      <c r="CM20" s="234">
        <v>433.72870126836142</v>
      </c>
      <c r="CN20" s="234">
        <v>433.38205876727471</v>
      </c>
      <c r="CO20" s="234">
        <v>463.20769517762437</v>
      </c>
      <c r="CP20" s="234">
        <v>475.2592096387408</v>
      </c>
      <c r="CQ20" s="234">
        <v>453.90300679412076</v>
      </c>
      <c r="CR20" s="234">
        <v>473.91908231695209</v>
      </c>
      <c r="CS20" s="234">
        <v>504.9853758424432</v>
      </c>
      <c r="CT20" s="234">
        <v>482.04137163744872</v>
      </c>
      <c r="CU20" s="234">
        <v>498.22674516597829</v>
      </c>
      <c r="CV20" s="234">
        <v>415.67467549062434</v>
      </c>
      <c r="CW20" s="234">
        <v>425.08767525545039</v>
      </c>
      <c r="CX20" s="234">
        <v>399.31759984591207</v>
      </c>
      <c r="CY20" s="234">
        <v>416.37558552006021</v>
      </c>
      <c r="CZ20" s="234">
        <v>457.90626870674862</v>
      </c>
      <c r="DA20" s="234">
        <v>417.08710953633698</v>
      </c>
      <c r="DB20" s="234">
        <v>400.39059602296743</v>
      </c>
      <c r="DC20" s="234">
        <v>371.90977805539745</v>
      </c>
      <c r="DD20" s="234">
        <v>305.70408563272053</v>
      </c>
      <c r="DE20" s="234">
        <v>223.39824563039548</v>
      </c>
      <c r="DF20" s="234">
        <v>189.17001274895793</v>
      </c>
      <c r="DG20" s="234">
        <v>169.69515129327596</v>
      </c>
      <c r="DH20" s="234">
        <v>153.6717595789348</v>
      </c>
      <c r="DI20" s="234">
        <v>144.02116110099277</v>
      </c>
      <c r="DJ20" s="234">
        <v>163.12628178260888</v>
      </c>
      <c r="DK20" s="234">
        <v>202.79800155942107</v>
      </c>
      <c r="DL20" s="234">
        <v>232.77680986058536</v>
      </c>
      <c r="DM20" s="234">
        <v>223.25202781333908</v>
      </c>
      <c r="DN20" s="234">
        <v>251.02154472941498</v>
      </c>
      <c r="DO20" s="234">
        <v>263.63368829350981</v>
      </c>
      <c r="DP20" s="234">
        <v>280.77374859786437</v>
      </c>
      <c r="DQ20" s="234">
        <v>286.73080969099505</v>
      </c>
      <c r="DR20" s="234">
        <v>293.6704800913202</v>
      </c>
      <c r="DS20" s="234">
        <v>316.28414606076052</v>
      </c>
      <c r="DT20" s="234">
        <v>332.55367174607295</v>
      </c>
      <c r="DU20" s="234">
        <v>321.11462016611603</v>
      </c>
      <c r="DV20" s="234">
        <v>360.14255475549641</v>
      </c>
      <c r="DW20" s="234">
        <v>368.39391791993808</v>
      </c>
      <c r="DX20" s="234">
        <v>341.95783124979999</v>
      </c>
      <c r="DY20" s="234">
        <v>330.83639925195018</v>
      </c>
      <c r="DZ20" s="234">
        <v>351.65496072998781</v>
      </c>
      <c r="EA20" s="234">
        <v>347.803879294399</v>
      </c>
      <c r="EB20" s="234">
        <v>356.48365595635937</v>
      </c>
      <c r="EC20" s="234">
        <v>367.46250078892615</v>
      </c>
      <c r="ED20" s="234">
        <v>375.91620353774101</v>
      </c>
      <c r="EE20" s="234">
        <v>397.17122368273249</v>
      </c>
      <c r="EF20" s="234">
        <v>398.2799353721939</v>
      </c>
      <c r="EG20" s="234">
        <v>408.82672049908143</v>
      </c>
      <c r="EH20" s="234">
        <v>415.80463968952893</v>
      </c>
      <c r="EI20" s="234">
        <v>410.37323615949657</v>
      </c>
      <c r="EJ20" s="234">
        <v>396.80484645012865</v>
      </c>
      <c r="EK20" s="234">
        <v>388.92979460978563</v>
      </c>
      <c r="EL20" s="234">
        <v>392.6135596515378</v>
      </c>
      <c r="EM20" s="234">
        <v>340.76814959515377</v>
      </c>
      <c r="EN20" s="234">
        <v>296.22556466180509</v>
      </c>
      <c r="EO20" s="234">
        <v>323.23244301449529</v>
      </c>
      <c r="EP20" s="234">
        <v>327.16807540800033</v>
      </c>
      <c r="EQ20" s="234">
        <v>303.52652501093286</v>
      </c>
      <c r="ER20" s="234">
        <v>347.39231091770608</v>
      </c>
      <c r="ES20" s="234">
        <v>366.35259757784206</v>
      </c>
      <c r="ET20" s="234">
        <v>352.88911208798561</v>
      </c>
      <c r="EU20" s="234">
        <v>347.22703566157486</v>
      </c>
      <c r="EV20" s="234">
        <v>303.25938673423735</v>
      </c>
      <c r="EW20" s="234">
        <v>328.25102357365893</v>
      </c>
      <c r="EX20" s="234">
        <v>345.32784070473582</v>
      </c>
      <c r="EY20" s="234">
        <v>349.88766971545232</v>
      </c>
      <c r="EZ20" s="234">
        <v>357.18639157595737</v>
      </c>
      <c r="FA20" s="234">
        <v>353.36587206671305</v>
      </c>
      <c r="FB20" s="234">
        <v>354.06988604250159</v>
      </c>
      <c r="FC20" s="234">
        <v>371.502229593062</v>
      </c>
      <c r="FD20" s="234">
        <v>373.87000663740366</v>
      </c>
      <c r="FE20" s="234">
        <v>372.96211616877605</v>
      </c>
      <c r="FF20" s="234">
        <v>367.36001762330932</v>
      </c>
      <c r="FG20" s="234">
        <v>358.95505023984163</v>
      </c>
      <c r="FH20" s="234">
        <v>357.52091935150776</v>
      </c>
      <c r="FI20" s="234">
        <v>335.60948444300556</v>
      </c>
      <c r="FJ20" s="234">
        <v>333.35257301592384</v>
      </c>
      <c r="FK20" s="234">
        <v>329.94180933713557</v>
      </c>
      <c r="FL20" s="234">
        <v>351.85403328970671</v>
      </c>
      <c r="FM20" s="234">
        <v>368.43282649768571</v>
      </c>
      <c r="FN20" s="234">
        <v>355.44717782327763</v>
      </c>
      <c r="FO20" s="234">
        <v>345.22006599993625</v>
      </c>
      <c r="FP20" s="234">
        <v>315.68581598059319</v>
      </c>
      <c r="FQ20" s="234">
        <v>313.23208274268399</v>
      </c>
      <c r="FR20" s="234">
        <v>313.21790957221981</v>
      </c>
      <c r="FS20" s="234">
        <v>302.922656673662</v>
      </c>
      <c r="FT20" s="234">
        <v>336.53884664411891</v>
      </c>
      <c r="FU20" s="234">
        <v>341.70931138620108</v>
      </c>
      <c r="FV20" s="234">
        <v>330.85085689333846</v>
      </c>
      <c r="FW20" s="234">
        <v>332.48558911985504</v>
      </c>
      <c r="FX20" s="234">
        <v>327.20810555289273</v>
      </c>
      <c r="FY20" s="234">
        <v>327.52152275923299</v>
      </c>
      <c r="FZ20" s="234">
        <v>319.90504511815857</v>
      </c>
      <c r="GA20" s="234">
        <v>282.76986767643172</v>
      </c>
      <c r="GB20" s="234">
        <v>293.67559772871522</v>
      </c>
      <c r="GC20" s="234">
        <v>320.18395207596564</v>
      </c>
      <c r="GD20" s="234">
        <v>324.92895458954644</v>
      </c>
      <c r="GE20" s="234">
        <v>344.5457137806992</v>
      </c>
      <c r="GF20" s="234">
        <v>338.01394822177821</v>
      </c>
      <c r="GG20" s="234">
        <v>321.53399202389124</v>
      </c>
      <c r="GH20" s="234">
        <v>317.43619478713759</v>
      </c>
      <c r="GI20" s="234">
        <v>294.92368947844687</v>
      </c>
      <c r="GJ20" s="234">
        <v>282.84681558910859</v>
      </c>
      <c r="GK20" s="234">
        <v>298.86174315337877</v>
      </c>
      <c r="GL20" s="234">
        <v>303.265232624041</v>
      </c>
      <c r="GM20" s="234">
        <v>283.28407040467187</v>
      </c>
      <c r="GN20" s="234">
        <v>272.98082973980797</v>
      </c>
      <c r="GO20" s="234">
        <v>277.58333182732764</v>
      </c>
      <c r="GP20" s="234">
        <v>303.50982367076449</v>
      </c>
      <c r="GQ20" s="234">
        <v>306.1924802778662</v>
      </c>
      <c r="GR20" s="234">
        <v>296.03220370582051</v>
      </c>
      <c r="GS20" s="234">
        <v>295.20012587026542</v>
      </c>
      <c r="GT20" s="234">
        <v>298.50385926891857</v>
      </c>
      <c r="GU20" s="234">
        <v>308.23934855421965</v>
      </c>
      <c r="GV20" s="234">
        <v>312.07667351013794</v>
      </c>
      <c r="GW20" s="234">
        <v>323.19224993140739</v>
      </c>
      <c r="GX20" s="234">
        <v>325.20232533404101</v>
      </c>
      <c r="GY20" s="234">
        <v>355.86357297326282</v>
      </c>
      <c r="GZ20" s="234">
        <v>358.14540020024918</v>
      </c>
      <c r="HA20" s="234">
        <v>359.67273572655739</v>
      </c>
      <c r="HB20" s="234">
        <v>363.19145700024274</v>
      </c>
      <c r="HC20" s="234">
        <v>371.55922147274975</v>
      </c>
      <c r="HD20" s="234">
        <v>361.70607642621053</v>
      </c>
      <c r="HE20" s="234">
        <v>354.75381343430519</v>
      </c>
      <c r="HF20" s="234">
        <v>357.89750522977192</v>
      </c>
      <c r="HG20" s="234">
        <v>377.34356055709674</v>
      </c>
      <c r="HH20" s="234">
        <v>376.05165724071151</v>
      </c>
      <c r="HI20" s="234">
        <v>381.31758301492096</v>
      </c>
      <c r="HJ20" s="234">
        <v>369.60122700550687</v>
      </c>
      <c r="HK20" s="234">
        <v>383.77290772569239</v>
      </c>
      <c r="HL20" s="234">
        <v>405.27643519982553</v>
      </c>
      <c r="HM20" s="234">
        <v>400.16250056157008</v>
      </c>
      <c r="HN20" s="234">
        <v>380.11374941625314</v>
      </c>
      <c r="HO20" s="234">
        <v>371.15462801924997</v>
      </c>
      <c r="HP20" s="234">
        <v>358.40631574344877</v>
      </c>
      <c r="HQ20" s="234">
        <v>356.07189194647418</v>
      </c>
      <c r="HR20" s="234">
        <v>366.0522953739391</v>
      </c>
      <c r="HS20" s="234">
        <v>343.42572156796189</v>
      </c>
      <c r="HT20" s="234">
        <v>334.38519946296856</v>
      </c>
      <c r="HU20" s="234">
        <v>344.10104695931301</v>
      </c>
      <c r="HV20" s="234">
        <v>329.40590682662923</v>
      </c>
      <c r="HW20" s="234">
        <v>361.42914644352322</v>
      </c>
      <c r="HX20" s="234">
        <v>357.91373470993699</v>
      </c>
      <c r="HY20" s="234">
        <v>357.92613421638197</v>
      </c>
      <c r="HZ20" s="234">
        <v>369.0214774628592</v>
      </c>
      <c r="IA20" s="234">
        <v>373.04522329502561</v>
      </c>
      <c r="IB20" s="234">
        <v>395.04736412957476</v>
      </c>
      <c r="IC20" s="234">
        <v>406.22823026232845</v>
      </c>
      <c r="ID20" s="234">
        <v>385.40462528218313</v>
      </c>
      <c r="IE20" s="234">
        <v>402.66213128282004</v>
      </c>
      <c r="IF20" s="234">
        <v>412.63825892889588</v>
      </c>
      <c r="IG20" s="234">
        <v>419.90260945704392</v>
      </c>
      <c r="IH20" s="234">
        <v>439.54479677846672</v>
      </c>
      <c r="II20" s="234">
        <v>435.04904569180445</v>
      </c>
      <c r="IJ20" s="234">
        <v>378.56082379499838</v>
      </c>
      <c r="IK20" s="234">
        <v>291.70001323182589</v>
      </c>
      <c r="IL20" s="234">
        <v>317.50097357759972</v>
      </c>
      <c r="IM20" s="234">
        <v>334.59550465614217</v>
      </c>
      <c r="IN20" s="234">
        <v>333.97304223094557</v>
      </c>
      <c r="IO20" s="234">
        <v>320.14880044341015</v>
      </c>
      <c r="IP20" s="234">
        <v>318.24404430631455</v>
      </c>
      <c r="IQ20" s="234">
        <v>302.70992242973495</v>
      </c>
      <c r="IR20" s="234">
        <v>276.96484947563624</v>
      </c>
      <c r="IS20" s="234">
        <v>329.79830657135528</v>
      </c>
      <c r="IT20" s="234">
        <v>360.81673645274645</v>
      </c>
      <c r="IU20" s="234">
        <v>353.9163017753761</v>
      </c>
      <c r="IV20" s="234">
        <v>361.53032898163974</v>
      </c>
      <c r="IW20" s="234">
        <v>379.77794697908035</v>
      </c>
      <c r="IX20" s="234">
        <v>375.90101650084654</v>
      </c>
      <c r="IY20" s="234">
        <v>404.85784158918113</v>
      </c>
      <c r="IZ20" s="234">
        <v>422.57549093703932</v>
      </c>
      <c r="JA20" s="234">
        <v>423.12439490189558</v>
      </c>
      <c r="JB20" s="234">
        <v>443.68975806578158</v>
      </c>
      <c r="JC20" s="234">
        <v>461.57779048614344</v>
      </c>
      <c r="JD20" s="234">
        <v>484.25493960083105</v>
      </c>
      <c r="JE20" s="234">
        <v>440.70512824610614</v>
      </c>
      <c r="JF20" s="234">
        <v>436.41931547648824</v>
      </c>
      <c r="JG20" s="234">
        <v>417.0722092429001</v>
      </c>
      <c r="JH20" s="234">
        <v>242.55537520074859</v>
      </c>
      <c r="JI20" s="92"/>
      <c r="JJ20" s="92"/>
      <c r="JK20" s="92"/>
      <c r="JL20" s="92"/>
      <c r="JM20" s="92"/>
      <c r="JN20" s="92"/>
      <c r="JO20" s="92"/>
      <c r="JP20" s="92"/>
      <c r="JQ20" s="92"/>
      <c r="JR20" s="92"/>
      <c r="JS20" s="92"/>
      <c r="JT20" s="92"/>
      <c r="JU20" s="92"/>
      <c r="JV20" s="92"/>
      <c r="JW20" s="92"/>
      <c r="JX20" s="92"/>
      <c r="JY20" s="92"/>
      <c r="JZ20" s="92"/>
      <c r="KA20" s="92"/>
      <c r="KB20" s="92"/>
      <c r="KC20" s="92"/>
      <c r="KD20" s="92"/>
      <c r="KE20" s="92"/>
      <c r="KF20" s="92"/>
      <c r="KG20" s="92"/>
      <c r="KH20" s="92"/>
      <c r="KI20" s="92"/>
      <c r="KJ20" s="92"/>
      <c r="KK20" s="92"/>
      <c r="KL20" s="92"/>
      <c r="KM20" s="92"/>
      <c r="KN20" s="92"/>
      <c r="KO20" s="92"/>
    </row>
    <row r="21" spans="1:301" s="93" customFormat="1" ht="15" customHeight="1" x14ac:dyDescent="0.25">
      <c r="A21" s="233" t="s">
        <v>54</v>
      </c>
      <c r="B21" s="234">
        <v>100</v>
      </c>
      <c r="C21" s="234">
        <v>106.79879156663883</v>
      </c>
      <c r="D21" s="234">
        <v>105.49695370269912</v>
      </c>
      <c r="E21" s="234">
        <v>108.52491362329827</v>
      </c>
      <c r="F21" s="234">
        <v>111.80559931907197</v>
      </c>
      <c r="G21" s="234">
        <v>111.37657895435383</v>
      </c>
      <c r="H21" s="234">
        <v>108.18557335239878</v>
      </c>
      <c r="I21" s="234">
        <v>107.20689601084784</v>
      </c>
      <c r="J21" s="234">
        <v>108.21401057476918</v>
      </c>
      <c r="K21" s="234">
        <v>112.13360554472418</v>
      </c>
      <c r="L21" s="234">
        <v>108.78161701005861</v>
      </c>
      <c r="M21" s="234">
        <v>109.0956429518463</v>
      </c>
      <c r="N21" s="234">
        <v>105.22033235003067</v>
      </c>
      <c r="O21" s="234">
        <v>102.14646351271546</v>
      </c>
      <c r="P21" s="234">
        <v>104.18090216611574</v>
      </c>
      <c r="Q21" s="234">
        <v>98.608442698127163</v>
      </c>
      <c r="R21" s="234">
        <v>96.800888705964823</v>
      </c>
      <c r="S21" s="234">
        <v>101.11513507181316</v>
      </c>
      <c r="T21" s="234">
        <v>101.99802878921601</v>
      </c>
      <c r="U21" s="234">
        <v>100.3235382108129</v>
      </c>
      <c r="V21" s="234">
        <v>97.363350080177767</v>
      </c>
      <c r="W21" s="234">
        <v>91.995378622266742</v>
      </c>
      <c r="X21" s="234">
        <v>87.245610674592115</v>
      </c>
      <c r="Y21" s="234">
        <v>90.832254711372258</v>
      </c>
      <c r="Z21" s="234">
        <v>94.986616287339459</v>
      </c>
      <c r="AA21" s="234">
        <v>95.349436701745461</v>
      </c>
      <c r="AB21" s="234">
        <v>94.241932084951088</v>
      </c>
      <c r="AC21" s="234">
        <v>93.476024636899481</v>
      </c>
      <c r="AD21" s="234">
        <v>94.69058388972752</v>
      </c>
      <c r="AE21" s="234">
        <v>91.543519409522077</v>
      </c>
      <c r="AF21" s="234">
        <v>89.814800999872006</v>
      </c>
      <c r="AG21" s="234">
        <v>84.982017338402216</v>
      </c>
      <c r="AH21" s="234">
        <v>82.13534516950044</v>
      </c>
      <c r="AI21" s="234">
        <v>82.375655502166239</v>
      </c>
      <c r="AJ21" s="234">
        <v>77.342947857481931</v>
      </c>
      <c r="AK21" s="234">
        <v>80.811180101419538</v>
      </c>
      <c r="AL21" s="234">
        <v>83.015757134386945</v>
      </c>
      <c r="AM21" s="234">
        <v>79.242569402420301</v>
      </c>
      <c r="AN21" s="234">
        <v>77.189658055143639</v>
      </c>
      <c r="AO21" s="234">
        <v>76.612192778146721</v>
      </c>
      <c r="AP21" s="234">
        <v>75.823749987204693</v>
      </c>
      <c r="AQ21" s="234">
        <v>78.745348131217099</v>
      </c>
      <c r="AR21" s="234">
        <v>79.413628823950575</v>
      </c>
      <c r="AS21" s="234">
        <v>81.5378463662462</v>
      </c>
      <c r="AT21" s="234">
        <v>82.699687767992927</v>
      </c>
      <c r="AU21" s="234">
        <v>84.784656974654808</v>
      </c>
      <c r="AV21" s="234">
        <v>82.919712666745468</v>
      </c>
      <c r="AW21" s="234">
        <v>85.031083880912163</v>
      </c>
      <c r="AX21" s="234">
        <v>84.302989500017432</v>
      </c>
      <c r="AY21" s="234">
        <v>85.268975105030236</v>
      </c>
      <c r="AZ21" s="234">
        <v>87.323762600055062</v>
      </c>
      <c r="BA21" s="234">
        <v>88.737247261653948</v>
      </c>
      <c r="BB21" s="234">
        <v>89.086362948805188</v>
      </c>
      <c r="BC21" s="234">
        <v>88.445363171852932</v>
      </c>
      <c r="BD21" s="234">
        <v>87.620211880802145</v>
      </c>
      <c r="BE21" s="234">
        <v>88.489454569718362</v>
      </c>
      <c r="BF21" s="234">
        <v>87.727978851365734</v>
      </c>
      <c r="BG21" s="234">
        <v>87.966224798305561</v>
      </c>
      <c r="BH21" s="234">
        <v>88.237860401460082</v>
      </c>
      <c r="BI21" s="234">
        <v>88.045747111409554</v>
      </c>
      <c r="BJ21" s="234">
        <v>88.825996756962525</v>
      </c>
      <c r="BK21" s="234">
        <v>89.765426354623671</v>
      </c>
      <c r="BL21" s="234">
        <v>91.299363975687868</v>
      </c>
      <c r="BM21" s="234">
        <v>92.407414931590338</v>
      </c>
      <c r="BN21" s="234">
        <v>92.196617776545224</v>
      </c>
      <c r="BO21" s="234">
        <v>91.644458606600992</v>
      </c>
      <c r="BP21" s="234">
        <v>95.017980566609069</v>
      </c>
      <c r="BQ21" s="234">
        <v>96.97363195416527</v>
      </c>
      <c r="BR21" s="234">
        <v>98.579277727169298</v>
      </c>
      <c r="BS21" s="234">
        <v>98.818644075002254</v>
      </c>
      <c r="BT21" s="234">
        <v>102.20267471330227</v>
      </c>
      <c r="BU21" s="234">
        <v>100.40027658901495</v>
      </c>
      <c r="BV21" s="234">
        <v>102.58204699905495</v>
      </c>
      <c r="BW21" s="234">
        <v>103.95250906116816</v>
      </c>
      <c r="BX21" s="234">
        <v>105.0256335566477</v>
      </c>
      <c r="BY21" s="234">
        <v>105.94812557425286</v>
      </c>
      <c r="BZ21" s="234">
        <v>106.56342074385464</v>
      </c>
      <c r="CA21" s="234">
        <v>106.87507708290006</v>
      </c>
      <c r="CB21" s="234">
        <v>104.632924254163</v>
      </c>
      <c r="CC21" s="234">
        <v>104.76197883998235</v>
      </c>
      <c r="CD21" s="234">
        <v>105.73759100153187</v>
      </c>
      <c r="CE21" s="234">
        <v>107.25764798870594</v>
      </c>
      <c r="CF21" s="234">
        <v>108.2811563615742</v>
      </c>
      <c r="CG21" s="234">
        <v>109.94986636198051</v>
      </c>
      <c r="CH21" s="234">
        <v>110.50735275672639</v>
      </c>
      <c r="CI21" s="234">
        <v>111.94823090781398</v>
      </c>
      <c r="CJ21" s="234">
        <v>112.8420917844267</v>
      </c>
      <c r="CK21" s="234">
        <v>112.27167389237614</v>
      </c>
      <c r="CL21" s="234">
        <v>113.18798930989006</v>
      </c>
      <c r="CM21" s="234">
        <v>114.71423101046317</v>
      </c>
      <c r="CN21" s="234">
        <v>116.29569967933976</v>
      </c>
      <c r="CO21" s="234">
        <v>115.06372339302769</v>
      </c>
      <c r="CP21" s="234">
        <v>113.7922477012679</v>
      </c>
      <c r="CQ21" s="234">
        <v>114.16192176578578</v>
      </c>
      <c r="CR21" s="234">
        <v>115.09688451853071</v>
      </c>
      <c r="CS21" s="234">
        <v>116.30942944903293</v>
      </c>
      <c r="CT21" s="234">
        <v>114.25652464200408</v>
      </c>
      <c r="CU21" s="234">
        <v>113.87269110379729</v>
      </c>
      <c r="CV21" s="234">
        <v>109.96153301407894</v>
      </c>
      <c r="CW21" s="234">
        <v>109.97252258014855</v>
      </c>
      <c r="CX21" s="234">
        <v>108.22617414412687</v>
      </c>
      <c r="CY21" s="234">
        <v>110.8028091838836</v>
      </c>
      <c r="CZ21" s="234">
        <v>111.70872173471145</v>
      </c>
      <c r="DA21" s="234">
        <v>107.19380791221288</v>
      </c>
      <c r="DB21" s="234">
        <v>107.05098454462184</v>
      </c>
      <c r="DC21" s="234">
        <v>108.6220376308775</v>
      </c>
      <c r="DD21" s="234">
        <v>103.38296762326181</v>
      </c>
      <c r="DE21" s="234">
        <v>96.484881750107476</v>
      </c>
      <c r="DF21" s="234">
        <v>95.690186054217321</v>
      </c>
      <c r="DG21" s="234">
        <v>96.255882863323365</v>
      </c>
      <c r="DH21" s="234">
        <v>94.417693581722816</v>
      </c>
      <c r="DI21" s="234">
        <v>92.034078161963038</v>
      </c>
      <c r="DJ21" s="234">
        <v>93.651074833346911</v>
      </c>
      <c r="DK21" s="234">
        <v>97.622069717356482</v>
      </c>
      <c r="DL21" s="234">
        <v>100.14096164744664</v>
      </c>
      <c r="DM21" s="234">
        <v>101.27427748878316</v>
      </c>
      <c r="DN21" s="234">
        <v>105.75364134731225</v>
      </c>
      <c r="DO21" s="234">
        <v>107.44325085522253</v>
      </c>
      <c r="DP21" s="234">
        <v>110.07649307471158</v>
      </c>
      <c r="DQ21" s="234">
        <v>109.72761042983822</v>
      </c>
      <c r="DR21" s="234">
        <v>111.28586155127836</v>
      </c>
      <c r="DS21" s="234">
        <v>114.06723726133391</v>
      </c>
      <c r="DT21" s="234">
        <v>113.162788237752</v>
      </c>
      <c r="DU21" s="234">
        <v>113.62940964247174</v>
      </c>
      <c r="DV21" s="234">
        <v>117.17878330283153</v>
      </c>
      <c r="DW21" s="234">
        <v>118.04517374826102</v>
      </c>
      <c r="DX21" s="234">
        <v>114.72234256300516</v>
      </c>
      <c r="DY21" s="234">
        <v>114.1771537110303</v>
      </c>
      <c r="DZ21" s="234">
        <v>116.4517828448087</v>
      </c>
      <c r="EA21" s="234">
        <v>116.23687057375754</v>
      </c>
      <c r="EB21" s="234">
        <v>118.49044814597758</v>
      </c>
      <c r="EC21" s="234">
        <v>119.53124400878988</v>
      </c>
      <c r="ED21" s="234">
        <v>118.64844955047253</v>
      </c>
      <c r="EE21" s="234">
        <v>121.35513670551792</v>
      </c>
      <c r="EF21" s="234">
        <v>121.40531852513355</v>
      </c>
      <c r="EG21" s="234">
        <v>122.68761612019252</v>
      </c>
      <c r="EH21" s="234">
        <v>121.80972920784851</v>
      </c>
      <c r="EI21" s="234">
        <v>123.42513106589659</v>
      </c>
      <c r="EJ21" s="234">
        <v>124.07580283843906</v>
      </c>
      <c r="EK21" s="234">
        <v>122.32485468815099</v>
      </c>
      <c r="EL21" s="234">
        <v>122.65432580564131</v>
      </c>
      <c r="EM21" s="234">
        <v>118.69945785697303</v>
      </c>
      <c r="EN21" s="234">
        <v>116.68990476357462</v>
      </c>
      <c r="EO21" s="234">
        <v>120.39538040842824</v>
      </c>
      <c r="EP21" s="234">
        <v>119.92126771726369</v>
      </c>
      <c r="EQ21" s="234">
        <v>122.46852618667174</v>
      </c>
      <c r="ER21" s="234">
        <v>125.35867166010846</v>
      </c>
      <c r="ES21" s="234">
        <v>127.78811325856013</v>
      </c>
      <c r="ET21" s="234">
        <v>128.48530956014437</v>
      </c>
      <c r="EU21" s="234">
        <v>128.52440405576496</v>
      </c>
      <c r="EV21" s="234">
        <v>127.06358183526611</v>
      </c>
      <c r="EW21" s="234">
        <v>128.21834116374384</v>
      </c>
      <c r="EX21" s="234">
        <v>132.03440770324141</v>
      </c>
      <c r="EY21" s="234">
        <v>132.53091698812764</v>
      </c>
      <c r="EZ21" s="234">
        <v>133.15974298821862</v>
      </c>
      <c r="FA21" s="234">
        <v>132.70546457312366</v>
      </c>
      <c r="FB21" s="234">
        <v>133.94659561324545</v>
      </c>
      <c r="FC21" s="234">
        <v>134.61887141093032</v>
      </c>
      <c r="FD21" s="234">
        <v>135.63113035749086</v>
      </c>
      <c r="FE21" s="234">
        <v>138.26834240008031</v>
      </c>
      <c r="FF21" s="234">
        <v>140.70084474730356</v>
      </c>
      <c r="FG21" s="234">
        <v>141.98197069962939</v>
      </c>
      <c r="FH21" s="234">
        <v>142.76331968596426</v>
      </c>
      <c r="FI21" s="234">
        <v>139.04434876970808</v>
      </c>
      <c r="FJ21" s="234">
        <v>141.11118224020007</v>
      </c>
      <c r="FK21" s="234">
        <v>139.07787950806139</v>
      </c>
      <c r="FL21" s="234">
        <v>141.65258248012071</v>
      </c>
      <c r="FM21" s="234">
        <v>144.9154997338712</v>
      </c>
      <c r="FN21" s="234">
        <v>146.84676386118784</v>
      </c>
      <c r="FO21" s="234">
        <v>147.1702937195306</v>
      </c>
      <c r="FP21" s="234">
        <v>146.14189615433332</v>
      </c>
      <c r="FQ21" s="234">
        <v>148.33585751690669</v>
      </c>
      <c r="FR21" s="234">
        <v>149.26875343639645</v>
      </c>
      <c r="FS21" s="234">
        <v>149.43080127781266</v>
      </c>
      <c r="FT21" s="234">
        <v>152.97565895109153</v>
      </c>
      <c r="FU21" s="234">
        <v>154.46551707876193</v>
      </c>
      <c r="FV21" s="234">
        <v>154.88632089846942</v>
      </c>
      <c r="FW21" s="234">
        <v>158.17957166148611</v>
      </c>
      <c r="FX21" s="234">
        <v>159.00772274937671</v>
      </c>
      <c r="FY21" s="234">
        <v>160.09988142132127</v>
      </c>
      <c r="FZ21" s="234">
        <v>162.07592563778658</v>
      </c>
      <c r="GA21" s="234">
        <v>162.84026864661294</v>
      </c>
      <c r="GB21" s="234">
        <v>168.39398315352193</v>
      </c>
      <c r="GC21" s="234">
        <v>173.54793033694969</v>
      </c>
      <c r="GD21" s="234">
        <v>176.48922115460644</v>
      </c>
      <c r="GE21" s="234">
        <v>174.33747730261814</v>
      </c>
      <c r="GF21" s="234">
        <v>176.1164811573388</v>
      </c>
      <c r="GG21" s="234">
        <v>171.39030766209137</v>
      </c>
      <c r="GH21" s="234">
        <v>174.18399863856098</v>
      </c>
      <c r="GI21" s="234">
        <v>168.1171319707081</v>
      </c>
      <c r="GJ21" s="234">
        <v>165.49330618806158</v>
      </c>
      <c r="GK21" s="234">
        <v>171.77974797297082</v>
      </c>
      <c r="GL21" s="234">
        <v>175.18699380812475</v>
      </c>
      <c r="GM21" s="234">
        <v>171.47394743660701</v>
      </c>
      <c r="GN21" s="234">
        <v>168.4619594241158</v>
      </c>
      <c r="GO21" s="234">
        <v>168.03071510933529</v>
      </c>
      <c r="GP21" s="234">
        <v>170.74202748122283</v>
      </c>
      <c r="GQ21" s="234">
        <v>170.84078844671217</v>
      </c>
      <c r="GR21" s="234">
        <v>173.94226326054272</v>
      </c>
      <c r="GS21" s="234">
        <v>173.98907012734119</v>
      </c>
      <c r="GT21" s="234">
        <v>177.34964593789874</v>
      </c>
      <c r="GU21" s="234">
        <v>178.06527179276787</v>
      </c>
      <c r="GV21" s="234">
        <v>178.00746116067461</v>
      </c>
      <c r="GW21" s="234">
        <v>177.41390470127141</v>
      </c>
      <c r="GX21" s="234">
        <v>179.00904601679287</v>
      </c>
      <c r="GY21" s="234">
        <v>182.02556583227803</v>
      </c>
      <c r="GZ21" s="234">
        <v>181.69724608559713</v>
      </c>
      <c r="HA21" s="234">
        <v>186.62165289269799</v>
      </c>
      <c r="HB21" s="234">
        <v>187.31222710433391</v>
      </c>
      <c r="HC21" s="234">
        <v>187.48208761258147</v>
      </c>
      <c r="HD21" s="234">
        <v>186.98360241006426</v>
      </c>
      <c r="HE21" s="234">
        <v>185.92840970044685</v>
      </c>
      <c r="HF21" s="234">
        <v>185.59359336953602</v>
      </c>
      <c r="HG21" s="234">
        <v>185.91722575702693</v>
      </c>
      <c r="HH21" s="234">
        <v>188.02212898232605</v>
      </c>
      <c r="HI21" s="234">
        <v>191.15292931604145</v>
      </c>
      <c r="HJ21" s="234">
        <v>190.55848158342445</v>
      </c>
      <c r="HK21" s="234">
        <v>190.80756770656987</v>
      </c>
      <c r="HL21" s="234">
        <v>191.73803134432455</v>
      </c>
      <c r="HM21" s="234">
        <v>189.58101566059793</v>
      </c>
      <c r="HN21" s="234">
        <v>187.44740434548521</v>
      </c>
      <c r="HO21" s="234">
        <v>189.96265739417336</v>
      </c>
      <c r="HP21" s="234">
        <v>191.92326178206997</v>
      </c>
      <c r="HQ21" s="234">
        <v>191.07850503888778</v>
      </c>
      <c r="HR21" s="234">
        <v>193.21806772851687</v>
      </c>
      <c r="HS21" s="234">
        <v>193.96194950048212</v>
      </c>
      <c r="HT21" s="234">
        <v>188.74135255922124</v>
      </c>
      <c r="HU21" s="234">
        <v>189.6811172502876</v>
      </c>
      <c r="HV21" s="234">
        <v>183.48852956324845</v>
      </c>
      <c r="HW21" s="234">
        <v>190.24512292616123</v>
      </c>
      <c r="HX21" s="234">
        <v>193.2840426648647</v>
      </c>
      <c r="HY21" s="234">
        <v>195.9404817425922</v>
      </c>
      <c r="HZ21" s="234">
        <v>198.95153297202239</v>
      </c>
      <c r="IA21" s="234">
        <v>194.72101893606907</v>
      </c>
      <c r="IB21" s="234">
        <v>198.6348264442004</v>
      </c>
      <c r="IC21" s="234">
        <v>201.26560850476758</v>
      </c>
      <c r="ID21" s="234">
        <v>200.45203547044011</v>
      </c>
      <c r="IE21" s="234">
        <v>202.25922922728711</v>
      </c>
      <c r="IF21" s="234">
        <v>201.8358606352779</v>
      </c>
      <c r="IG21" s="234">
        <v>204.72054935590438</v>
      </c>
      <c r="IH21" s="234">
        <v>205.92405848688961</v>
      </c>
      <c r="II21" s="234">
        <v>206.70926321468266</v>
      </c>
      <c r="IJ21" s="234">
        <v>199.22442236544066</v>
      </c>
      <c r="IK21" s="234">
        <v>184.20408854880884</v>
      </c>
      <c r="IL21" s="234">
        <v>194.16754086201641</v>
      </c>
      <c r="IM21" s="234">
        <v>197.22390051140485</v>
      </c>
      <c r="IN21" s="234">
        <v>199.36803186017445</v>
      </c>
      <c r="IO21" s="234">
        <v>200.43414879028623</v>
      </c>
      <c r="IP21" s="234">
        <v>204.82346143491793</v>
      </c>
      <c r="IQ21" s="234">
        <v>203.72054603130312</v>
      </c>
      <c r="IR21" s="234">
        <v>201.61235433093015</v>
      </c>
      <c r="IS21" s="234">
        <v>211.62099461441906</v>
      </c>
      <c r="IT21" s="234">
        <v>214.43872905241241</v>
      </c>
      <c r="IU21" s="234">
        <v>213.13072773790842</v>
      </c>
      <c r="IV21" s="234">
        <v>214.21921792547735</v>
      </c>
      <c r="IW21" s="234">
        <v>221.58664007543209</v>
      </c>
      <c r="IX21" s="234">
        <v>223.9907705234105</v>
      </c>
      <c r="IY21" s="234">
        <v>224.03704015090275</v>
      </c>
      <c r="IZ21" s="234">
        <v>228.92426772025215</v>
      </c>
      <c r="JA21" s="234">
        <v>231.48957548685885</v>
      </c>
      <c r="JB21" s="234">
        <v>234.14745486457642</v>
      </c>
      <c r="JC21" s="234">
        <v>229.25493300028612</v>
      </c>
      <c r="JD21" s="234">
        <v>234.54431201816399</v>
      </c>
      <c r="JE21" s="234">
        <v>235.35616037519861</v>
      </c>
      <c r="JF21" s="234">
        <v>239.64202014003553</v>
      </c>
      <c r="JG21" s="234">
        <v>232.38378010621764</v>
      </c>
      <c r="JH21" s="234">
        <v>225.88058626891475</v>
      </c>
      <c r="JI21" s="92"/>
      <c r="JJ21" s="92"/>
      <c r="JK21" s="92"/>
      <c r="JL21" s="92"/>
      <c r="JM21" s="92"/>
      <c r="JN21" s="92"/>
      <c r="JO21" s="92"/>
      <c r="JP21" s="92"/>
      <c r="JQ21" s="92"/>
      <c r="JR21" s="92"/>
      <c r="JS21" s="92"/>
      <c r="JT21" s="92"/>
      <c r="JU21" s="92"/>
      <c r="JV21" s="92"/>
      <c r="JW21" s="92"/>
      <c r="JX21" s="92"/>
      <c r="JY21" s="92"/>
      <c r="JZ21" s="92"/>
      <c r="KA21" s="92"/>
      <c r="KB21" s="92"/>
      <c r="KC21" s="92"/>
      <c r="KD21" s="92"/>
      <c r="KE21" s="92"/>
      <c r="KF21" s="92"/>
      <c r="KG21" s="92"/>
      <c r="KH21" s="92"/>
      <c r="KI21" s="92"/>
      <c r="KJ21" s="92"/>
      <c r="KK21" s="92"/>
      <c r="KL21" s="92"/>
      <c r="KM21" s="92"/>
      <c r="KN21" s="92"/>
      <c r="KO21" s="92"/>
    </row>
    <row r="22" spans="1:301" s="93" customFormat="1" ht="15" customHeight="1" x14ac:dyDescent="0.25">
      <c r="A22" s="233" t="s">
        <v>55</v>
      </c>
      <c r="B22" s="234">
        <v>100</v>
      </c>
      <c r="C22" s="234">
        <v>106.1334002877629</v>
      </c>
      <c r="D22" s="234">
        <v>110.81634963343879</v>
      </c>
      <c r="E22" s="234">
        <v>117.19636656389686</v>
      </c>
      <c r="F22" s="234">
        <v>124.71979516866031</v>
      </c>
      <c r="G22" s="234">
        <v>124.37850289109923</v>
      </c>
      <c r="H22" s="234">
        <v>121.3508300471365</v>
      </c>
      <c r="I22" s="234">
        <v>122.55940346423112</v>
      </c>
      <c r="J22" s="234">
        <v>125.66114280034876</v>
      </c>
      <c r="K22" s="234">
        <v>130.60195104947627</v>
      </c>
      <c r="L22" s="234">
        <v>128.45602093507009</v>
      </c>
      <c r="M22" s="234">
        <v>128.13902148577091</v>
      </c>
      <c r="N22" s="234">
        <v>123.4254488196414</v>
      </c>
      <c r="O22" s="234">
        <v>121.38976166526938</v>
      </c>
      <c r="P22" s="234">
        <v>124.14197787000271</v>
      </c>
      <c r="Q22" s="234">
        <v>119.58090421825467</v>
      </c>
      <c r="R22" s="234">
        <v>117.12912061768331</v>
      </c>
      <c r="S22" s="234">
        <v>118.97278586415449</v>
      </c>
      <c r="T22" s="234">
        <v>120.61374054897482</v>
      </c>
      <c r="U22" s="234">
        <v>117.40298145174062</v>
      </c>
      <c r="V22" s="234">
        <v>117.34356820348728</v>
      </c>
      <c r="W22" s="234">
        <v>113.07057097694073</v>
      </c>
      <c r="X22" s="234">
        <v>109.9305003349816</v>
      </c>
      <c r="Y22" s="234">
        <v>112.64200638344029</v>
      </c>
      <c r="Z22" s="234">
        <v>115.79764518806989</v>
      </c>
      <c r="AA22" s="234">
        <v>115.32118317277015</v>
      </c>
      <c r="AB22" s="234">
        <v>114.3017536788123</v>
      </c>
      <c r="AC22" s="234">
        <v>113.79361247369435</v>
      </c>
      <c r="AD22" s="234">
        <v>115.1981309337574</v>
      </c>
      <c r="AE22" s="234">
        <v>111.16243937302082</v>
      </c>
      <c r="AF22" s="234">
        <v>109.29421603131145</v>
      </c>
      <c r="AG22" s="234">
        <v>103.93256548198124</v>
      </c>
      <c r="AH22" s="234">
        <v>100.52581263610728</v>
      </c>
      <c r="AI22" s="234">
        <v>100.45681200022105</v>
      </c>
      <c r="AJ22" s="234">
        <v>94.808918039168177</v>
      </c>
      <c r="AK22" s="234">
        <v>97.70113794307747</v>
      </c>
      <c r="AL22" s="234">
        <v>100.4755881460612</v>
      </c>
      <c r="AM22" s="234">
        <v>95.993034378498251</v>
      </c>
      <c r="AN22" s="234">
        <v>93.629749683044736</v>
      </c>
      <c r="AO22" s="234">
        <v>92.667045515187397</v>
      </c>
      <c r="AP22" s="234">
        <v>92.109733471133495</v>
      </c>
      <c r="AQ22" s="234">
        <v>96.125491598443531</v>
      </c>
      <c r="AR22" s="234">
        <v>96.988524863272602</v>
      </c>
      <c r="AS22" s="234">
        <v>100.27666156586176</v>
      </c>
      <c r="AT22" s="234">
        <v>102.5755392947143</v>
      </c>
      <c r="AU22" s="234">
        <v>106.09811408808865</v>
      </c>
      <c r="AV22" s="234">
        <v>104.78105190992686</v>
      </c>
      <c r="AW22" s="234">
        <v>108.2503611547573</v>
      </c>
      <c r="AX22" s="234">
        <v>107.64168140509729</v>
      </c>
      <c r="AY22" s="234">
        <v>109.45430137748315</v>
      </c>
      <c r="AZ22" s="234">
        <v>113.92992912109929</v>
      </c>
      <c r="BA22" s="234">
        <v>116.21365315675197</v>
      </c>
      <c r="BB22" s="234">
        <v>118.32556618352257</v>
      </c>
      <c r="BC22" s="234">
        <v>118.16866399038618</v>
      </c>
      <c r="BD22" s="234">
        <v>117.62866178691714</v>
      </c>
      <c r="BE22" s="234">
        <v>120.79223485581454</v>
      </c>
      <c r="BF22" s="234">
        <v>119.10363902396087</v>
      </c>
      <c r="BG22" s="234">
        <v>118.10406335686484</v>
      </c>
      <c r="BH22" s="234">
        <v>117.24191544466316</v>
      </c>
      <c r="BI22" s="234">
        <v>117.66209920667526</v>
      </c>
      <c r="BJ22" s="234">
        <v>119.55513902790568</v>
      </c>
      <c r="BK22" s="234">
        <v>122.00363598387796</v>
      </c>
      <c r="BL22" s="234">
        <v>126.66417072861611</v>
      </c>
      <c r="BM22" s="234">
        <v>128.31784854946685</v>
      </c>
      <c r="BN22" s="234">
        <v>129.57207103712389</v>
      </c>
      <c r="BO22" s="234">
        <v>127.03091861759293</v>
      </c>
      <c r="BP22" s="234">
        <v>133.05787396642356</v>
      </c>
      <c r="BQ22" s="234">
        <v>136.29342251069184</v>
      </c>
      <c r="BR22" s="234">
        <v>137.8520825849763</v>
      </c>
      <c r="BS22" s="234">
        <v>139.84628140557686</v>
      </c>
      <c r="BT22" s="234">
        <v>147.30910901679914</v>
      </c>
      <c r="BU22" s="234">
        <v>146.58722011387351</v>
      </c>
      <c r="BV22" s="234">
        <v>147.31489674027335</v>
      </c>
      <c r="BW22" s="234">
        <v>149.65081518929816</v>
      </c>
      <c r="BX22" s="234">
        <v>151.48509794997062</v>
      </c>
      <c r="BY22" s="234">
        <v>155.36233233857777</v>
      </c>
      <c r="BZ22" s="234">
        <v>154.62273359255499</v>
      </c>
      <c r="CA22" s="234">
        <v>154.88534055398512</v>
      </c>
      <c r="CB22" s="234">
        <v>149.32389382062755</v>
      </c>
      <c r="CC22" s="234">
        <v>147.8829009479752</v>
      </c>
      <c r="CD22" s="234">
        <v>148.29221157860016</v>
      </c>
      <c r="CE22" s="234">
        <v>151.93626434232007</v>
      </c>
      <c r="CF22" s="234">
        <v>152.98152935039369</v>
      </c>
      <c r="CG22" s="234">
        <v>154.59620934952875</v>
      </c>
      <c r="CH22" s="234">
        <v>155.25562310975025</v>
      </c>
      <c r="CI22" s="234">
        <v>155.81647291887674</v>
      </c>
      <c r="CJ22" s="234">
        <v>157.10031609903382</v>
      </c>
      <c r="CK22" s="234">
        <v>156.84230526227583</v>
      </c>
      <c r="CL22" s="234">
        <v>157.87057440294018</v>
      </c>
      <c r="CM22" s="234">
        <v>159.53821568104249</v>
      </c>
      <c r="CN22" s="234">
        <v>160.79976793425672</v>
      </c>
      <c r="CO22" s="234">
        <v>158.90160565583406</v>
      </c>
      <c r="CP22" s="234">
        <v>157.78762044020283</v>
      </c>
      <c r="CQ22" s="234">
        <v>157.31391362822276</v>
      </c>
      <c r="CR22" s="234">
        <v>157.14621639816107</v>
      </c>
      <c r="CS22" s="234">
        <v>159.05511589258367</v>
      </c>
      <c r="CT22" s="234">
        <v>154.2915363122089</v>
      </c>
      <c r="CU22" s="234">
        <v>153.69360054887792</v>
      </c>
      <c r="CV22" s="234">
        <v>149.28406245546196</v>
      </c>
      <c r="CW22" s="234">
        <v>148.67842347072775</v>
      </c>
      <c r="CX22" s="234">
        <v>145.188151320375</v>
      </c>
      <c r="CY22" s="234">
        <v>147.94288619530556</v>
      </c>
      <c r="CZ22" s="234">
        <v>147.04749047560449</v>
      </c>
      <c r="DA22" s="234">
        <v>140.47597680001019</v>
      </c>
      <c r="DB22" s="234">
        <v>139.35217053676206</v>
      </c>
      <c r="DC22" s="234">
        <v>141.18501583588278</v>
      </c>
      <c r="DD22" s="234">
        <v>137.06691606632663</v>
      </c>
      <c r="DE22" s="234">
        <v>130.17470374747904</v>
      </c>
      <c r="DF22" s="234">
        <v>129.81598220503892</v>
      </c>
      <c r="DG22" s="234">
        <v>130.34609112311679</v>
      </c>
      <c r="DH22" s="234">
        <v>131.28894832638127</v>
      </c>
      <c r="DI22" s="234">
        <v>125.00133602812124</v>
      </c>
      <c r="DJ22" s="234">
        <v>124.65946439174928</v>
      </c>
      <c r="DK22" s="234">
        <v>133.84824218699674</v>
      </c>
      <c r="DL22" s="234">
        <v>135.76579268394283</v>
      </c>
      <c r="DM22" s="234">
        <v>136.92584929275213</v>
      </c>
      <c r="DN22" s="234">
        <v>142.27778869821481</v>
      </c>
      <c r="DO22" s="234">
        <v>151.33417473997429</v>
      </c>
      <c r="DP22" s="234">
        <v>152.11311736853844</v>
      </c>
      <c r="DQ22" s="234">
        <v>147.28996826610924</v>
      </c>
      <c r="DR22" s="234">
        <v>147.03324787805548</v>
      </c>
      <c r="DS22" s="234">
        <v>151.67157787964072</v>
      </c>
      <c r="DT22" s="234">
        <v>153.3969063937449</v>
      </c>
      <c r="DU22" s="234">
        <v>156.82363870312136</v>
      </c>
      <c r="DV22" s="234">
        <v>166.3843105818105</v>
      </c>
      <c r="DW22" s="234">
        <v>169.58854938077479</v>
      </c>
      <c r="DX22" s="234">
        <v>167.9830327034268</v>
      </c>
      <c r="DY22" s="234">
        <v>166.83142750979536</v>
      </c>
      <c r="DZ22" s="234">
        <v>166.56806388446384</v>
      </c>
      <c r="EA22" s="234">
        <v>167.91881393801637</v>
      </c>
      <c r="EB22" s="234">
        <v>168.68790490017165</v>
      </c>
      <c r="EC22" s="234">
        <v>169.50047715480079</v>
      </c>
      <c r="ED22" s="234">
        <v>172.92102464839337</v>
      </c>
      <c r="EE22" s="234">
        <v>177.1608423498466</v>
      </c>
      <c r="EF22" s="234">
        <v>173.81282531806934</v>
      </c>
      <c r="EG22" s="234">
        <v>175.88102221760627</v>
      </c>
      <c r="EH22" s="234">
        <v>171.84639895642454</v>
      </c>
      <c r="EI22" s="234">
        <v>173.45169165122778</v>
      </c>
      <c r="EJ22" s="234">
        <v>175.64929310880791</v>
      </c>
      <c r="EK22" s="234">
        <v>172.72822375585264</v>
      </c>
      <c r="EL22" s="234">
        <v>175.05241217702635</v>
      </c>
      <c r="EM22" s="234">
        <v>176.32749819475723</v>
      </c>
      <c r="EN22" s="234">
        <v>174.97922956867075</v>
      </c>
      <c r="EO22" s="234">
        <v>175.13308276972043</v>
      </c>
      <c r="EP22" s="234">
        <v>174.7845468028973</v>
      </c>
      <c r="EQ22" s="234">
        <v>177.21812090180325</v>
      </c>
      <c r="ER22" s="234">
        <v>181.79477087810963</v>
      </c>
      <c r="ES22" s="234">
        <v>184.57261825956959</v>
      </c>
      <c r="ET22" s="234">
        <v>184.04450187112246</v>
      </c>
      <c r="EU22" s="234">
        <v>184.42875506349176</v>
      </c>
      <c r="EV22" s="234">
        <v>184.76720779401759</v>
      </c>
      <c r="EW22" s="234">
        <v>185.16836495976247</v>
      </c>
      <c r="EX22" s="234">
        <v>190.37156031125991</v>
      </c>
      <c r="EY22" s="234">
        <v>190.8880445462041</v>
      </c>
      <c r="EZ22" s="234">
        <v>192.78693342198764</v>
      </c>
      <c r="FA22" s="234">
        <v>190.76032579776879</v>
      </c>
      <c r="FB22" s="234">
        <v>190.96169137889154</v>
      </c>
      <c r="FC22" s="234">
        <v>191.48610586324008</v>
      </c>
      <c r="FD22" s="234">
        <v>192.66941685941137</v>
      </c>
      <c r="FE22" s="234">
        <v>197.84433876751163</v>
      </c>
      <c r="FF22" s="234">
        <v>201.53453766795229</v>
      </c>
      <c r="FG22" s="234">
        <v>203.13599241337801</v>
      </c>
      <c r="FH22" s="234">
        <v>203.16962849221909</v>
      </c>
      <c r="FI22" s="234">
        <v>200.243492348644</v>
      </c>
      <c r="FJ22" s="234">
        <v>202.80597410536737</v>
      </c>
      <c r="FK22" s="234">
        <v>201.81302193384658</v>
      </c>
      <c r="FL22" s="234">
        <v>203.51032333279426</v>
      </c>
      <c r="FM22" s="234">
        <v>206.70479562083693</v>
      </c>
      <c r="FN22" s="234">
        <v>205.78738856402174</v>
      </c>
      <c r="FO22" s="234">
        <v>205.54066002769162</v>
      </c>
      <c r="FP22" s="234">
        <v>204.63822755441149</v>
      </c>
      <c r="FQ22" s="234">
        <v>208.42659560657142</v>
      </c>
      <c r="FR22" s="234">
        <v>211.30923896955659</v>
      </c>
      <c r="FS22" s="234">
        <v>211.72887141620228</v>
      </c>
      <c r="FT22" s="234">
        <v>217.52669051895512</v>
      </c>
      <c r="FU22" s="234">
        <v>219.21035343811135</v>
      </c>
      <c r="FV22" s="234">
        <v>218.62600192155824</v>
      </c>
      <c r="FW22" s="234">
        <v>223.05114593169787</v>
      </c>
      <c r="FX22" s="234">
        <v>224.24264618146751</v>
      </c>
      <c r="FY22" s="234">
        <v>225.08048061976348</v>
      </c>
      <c r="FZ22" s="234">
        <v>228.2029985723116</v>
      </c>
      <c r="GA22" s="234">
        <v>230.44857853713575</v>
      </c>
      <c r="GB22" s="234">
        <v>242.83151122468809</v>
      </c>
      <c r="GC22" s="234">
        <v>253.31796926051047</v>
      </c>
      <c r="GD22" s="234">
        <v>260.29832750104032</v>
      </c>
      <c r="GE22" s="234">
        <v>258.01330002605334</v>
      </c>
      <c r="GF22" s="234">
        <v>260.13605256681501</v>
      </c>
      <c r="GG22" s="234">
        <v>253.53078055718001</v>
      </c>
      <c r="GH22" s="234">
        <v>254.98744563663001</v>
      </c>
      <c r="GI22" s="234">
        <v>249.29925956119556</v>
      </c>
      <c r="GJ22" s="234">
        <v>245.4426178675472</v>
      </c>
      <c r="GK22" s="234">
        <v>252.85098930376006</v>
      </c>
      <c r="GL22" s="234">
        <v>257.23145477958889</v>
      </c>
      <c r="GM22" s="234">
        <v>252.06678416384284</v>
      </c>
      <c r="GN22" s="234">
        <v>250.95305809614976</v>
      </c>
      <c r="GO22" s="234">
        <v>250.47182739644512</v>
      </c>
      <c r="GP22" s="234">
        <v>252.72309454873272</v>
      </c>
      <c r="GQ22" s="234">
        <v>253.35068201479663</v>
      </c>
      <c r="GR22" s="234">
        <v>255.40139347652368</v>
      </c>
      <c r="GS22" s="234">
        <v>258.06934920078015</v>
      </c>
      <c r="GT22" s="234">
        <v>261.32680124681588</v>
      </c>
      <c r="GU22" s="234">
        <v>262.08122795469637</v>
      </c>
      <c r="GV22" s="234">
        <v>261.78049127166832</v>
      </c>
      <c r="GW22" s="234">
        <v>259.34223554475898</v>
      </c>
      <c r="GX22" s="234">
        <v>261.05807372477193</v>
      </c>
      <c r="GY22" s="234">
        <v>262.69998328272413</v>
      </c>
      <c r="GZ22" s="234">
        <v>262.54602042570826</v>
      </c>
      <c r="HA22" s="234">
        <v>269.76666428883914</v>
      </c>
      <c r="HB22" s="234">
        <v>269.41613637159747</v>
      </c>
      <c r="HC22" s="234">
        <v>268.63442144353712</v>
      </c>
      <c r="HD22" s="234">
        <v>266.30599125436464</v>
      </c>
      <c r="HE22" s="234">
        <v>263.64075460860391</v>
      </c>
      <c r="HF22" s="234">
        <v>263.50943654053975</v>
      </c>
      <c r="HG22" s="234">
        <v>262.98711723990783</v>
      </c>
      <c r="HH22" s="234">
        <v>266.48870889386109</v>
      </c>
      <c r="HI22" s="234">
        <v>271.26908734561039</v>
      </c>
      <c r="HJ22" s="234">
        <v>269.74768183833834</v>
      </c>
      <c r="HK22" s="234">
        <v>270.58357625775085</v>
      </c>
      <c r="HL22" s="234">
        <v>272.17584648802512</v>
      </c>
      <c r="HM22" s="234">
        <v>267.46211698009137</v>
      </c>
      <c r="HN22" s="234">
        <v>262.24706386541078</v>
      </c>
      <c r="HO22" s="234">
        <v>266.67759727169795</v>
      </c>
      <c r="HP22" s="234">
        <v>271.40631940201223</v>
      </c>
      <c r="HQ22" s="234">
        <v>270.36344244798119</v>
      </c>
      <c r="HR22" s="234">
        <v>271.96741023374858</v>
      </c>
      <c r="HS22" s="234">
        <v>271.74204459965216</v>
      </c>
      <c r="HT22" s="234">
        <v>268.02852416860105</v>
      </c>
      <c r="HU22" s="234">
        <v>268.85702126587444</v>
      </c>
      <c r="HV22" s="234">
        <v>262.94595055328568</v>
      </c>
      <c r="HW22" s="234">
        <v>270.77709549353483</v>
      </c>
      <c r="HX22" s="234">
        <v>273.96095505833199</v>
      </c>
      <c r="HY22" s="234">
        <v>277.60079865329061</v>
      </c>
      <c r="HZ22" s="234">
        <v>279.1499334319858</v>
      </c>
      <c r="IA22" s="234">
        <v>276.22735052105099</v>
      </c>
      <c r="IB22" s="234">
        <v>280.62179040470801</v>
      </c>
      <c r="IC22" s="234">
        <v>283.57971190407966</v>
      </c>
      <c r="ID22" s="234">
        <v>283.77062129347644</v>
      </c>
      <c r="IE22" s="234">
        <v>285.67223442869221</v>
      </c>
      <c r="IF22" s="234">
        <v>284.4845630254527</v>
      </c>
      <c r="IG22" s="234">
        <v>286.63237201810693</v>
      </c>
      <c r="IH22" s="234">
        <v>289.43332497129126</v>
      </c>
      <c r="II22" s="234">
        <v>290.38339188893764</v>
      </c>
      <c r="IJ22" s="234">
        <v>275.82502059154376</v>
      </c>
      <c r="IK22" s="234">
        <v>250.18267778925198</v>
      </c>
      <c r="IL22" s="234">
        <v>262.12182993596019</v>
      </c>
      <c r="IM22" s="234">
        <v>265.05847557425028</v>
      </c>
      <c r="IN22" s="234">
        <v>265.8829657651994</v>
      </c>
      <c r="IO22" s="234">
        <v>266.89165915951833</v>
      </c>
      <c r="IP22" s="234">
        <v>272.79878523642515</v>
      </c>
      <c r="IQ22" s="234">
        <v>271.34093292048851</v>
      </c>
      <c r="IR22" s="234">
        <v>269.20880394621656</v>
      </c>
      <c r="IS22" s="234">
        <v>283.71699442942617</v>
      </c>
      <c r="IT22" s="234">
        <v>288.90537750761979</v>
      </c>
      <c r="IU22" s="234">
        <v>287.67419184252969</v>
      </c>
      <c r="IV22" s="234">
        <v>287.57303427157149</v>
      </c>
      <c r="IW22" s="234">
        <v>296.95828579898546</v>
      </c>
      <c r="IX22" s="234">
        <v>300.85554024810307</v>
      </c>
      <c r="IY22" s="234">
        <v>301.74382411741135</v>
      </c>
      <c r="IZ22" s="234">
        <v>306.31498314151668</v>
      </c>
      <c r="JA22" s="234">
        <v>307.99107751504124</v>
      </c>
      <c r="JB22" s="234">
        <v>310.36266601611106</v>
      </c>
      <c r="JC22" s="234">
        <v>305.14470288558562</v>
      </c>
      <c r="JD22" s="234">
        <v>309.829254543459</v>
      </c>
      <c r="JE22" s="234">
        <v>310.08944772049421</v>
      </c>
      <c r="JF22" s="234">
        <v>314.85144987706366</v>
      </c>
      <c r="JG22" s="234">
        <v>307.14155412490106</v>
      </c>
      <c r="JH22" s="234">
        <v>298.48561245828398</v>
      </c>
      <c r="JI22" s="92"/>
      <c r="JJ22" s="92"/>
      <c r="JK22" s="92"/>
      <c r="JL22" s="92"/>
      <c r="JM22" s="92"/>
      <c r="JN22" s="92"/>
      <c r="JO22" s="92"/>
      <c r="JP22" s="92"/>
      <c r="JQ22" s="92"/>
      <c r="JR22" s="92"/>
      <c r="JS22" s="92"/>
      <c r="JT22" s="92"/>
      <c r="JU22" s="92"/>
      <c r="JV22" s="92"/>
      <c r="JW22" s="92"/>
      <c r="JX22" s="92"/>
      <c r="JY22" s="92"/>
      <c r="JZ22" s="92"/>
      <c r="KA22" s="92"/>
      <c r="KB22" s="92"/>
      <c r="KC22" s="92"/>
      <c r="KD22" s="92"/>
      <c r="KE22" s="92"/>
      <c r="KF22" s="92"/>
      <c r="KG22" s="92"/>
      <c r="KH22" s="92"/>
      <c r="KI22" s="92"/>
      <c r="KJ22" s="92"/>
      <c r="KK22" s="92"/>
      <c r="KL22" s="92"/>
      <c r="KM22" s="92"/>
      <c r="KN22" s="92"/>
      <c r="KO22" s="92"/>
    </row>
    <row r="23" spans="1:301" s="93" customFormat="1" ht="15" customHeight="1" x14ac:dyDescent="0.25">
      <c r="A23" s="233" t="s">
        <v>56</v>
      </c>
      <c r="B23" s="234">
        <v>100</v>
      </c>
      <c r="C23" s="234">
        <v>100</v>
      </c>
      <c r="D23" s="234">
        <v>100</v>
      </c>
      <c r="E23" s="234">
        <v>100</v>
      </c>
      <c r="F23" s="234">
        <v>100</v>
      </c>
      <c r="G23" s="234">
        <v>100</v>
      </c>
      <c r="H23" s="234">
        <v>100</v>
      </c>
      <c r="I23" s="234">
        <v>100</v>
      </c>
      <c r="J23" s="234">
        <v>100</v>
      </c>
      <c r="K23" s="234">
        <v>100</v>
      </c>
      <c r="L23" s="234">
        <v>100</v>
      </c>
      <c r="M23" s="234">
        <v>100</v>
      </c>
      <c r="N23" s="234">
        <v>100</v>
      </c>
      <c r="O23" s="234">
        <v>100</v>
      </c>
      <c r="P23" s="234">
        <v>100</v>
      </c>
      <c r="Q23" s="234">
        <v>100</v>
      </c>
      <c r="R23" s="234">
        <v>97.696940561389141</v>
      </c>
      <c r="S23" s="234">
        <v>100.44647220586198</v>
      </c>
      <c r="T23" s="234">
        <v>102.46524516027578</v>
      </c>
      <c r="U23" s="234">
        <v>100.09798321414597</v>
      </c>
      <c r="V23" s="234">
        <v>98.252884851163643</v>
      </c>
      <c r="W23" s="234">
        <v>94.351964702641524</v>
      </c>
      <c r="X23" s="234">
        <v>87.036227664411626</v>
      </c>
      <c r="Y23" s="234">
        <v>88.520581568806662</v>
      </c>
      <c r="Z23" s="234">
        <v>91.971811820987853</v>
      </c>
      <c r="AA23" s="234">
        <v>91.103176606926198</v>
      </c>
      <c r="AB23" s="234">
        <v>89.512689350745674</v>
      </c>
      <c r="AC23" s="234">
        <v>88.350931612174861</v>
      </c>
      <c r="AD23" s="234">
        <v>87.515915715876091</v>
      </c>
      <c r="AE23" s="234">
        <v>86.067349326080645</v>
      </c>
      <c r="AF23" s="234">
        <v>85.963430896467415</v>
      </c>
      <c r="AG23" s="234">
        <v>84.07575070809969</v>
      </c>
      <c r="AH23" s="234">
        <v>81.738706306695676</v>
      </c>
      <c r="AI23" s="234">
        <v>82.203787208638403</v>
      </c>
      <c r="AJ23" s="234">
        <v>80.00314694758724</v>
      </c>
      <c r="AK23" s="234">
        <v>81.396735031041047</v>
      </c>
      <c r="AL23" s="234">
        <v>83.963487311047359</v>
      </c>
      <c r="AM23" s="234">
        <v>82.583596270928538</v>
      </c>
      <c r="AN23" s="234">
        <v>81.396655386415858</v>
      </c>
      <c r="AO23" s="234">
        <v>80.144348830151557</v>
      </c>
      <c r="AP23" s="234">
        <v>80.137524341560621</v>
      </c>
      <c r="AQ23" s="234">
        <v>83.41694538631161</v>
      </c>
      <c r="AR23" s="234">
        <v>82.927478237499557</v>
      </c>
      <c r="AS23" s="234">
        <v>84.393716385124819</v>
      </c>
      <c r="AT23" s="234">
        <v>87.698478636430536</v>
      </c>
      <c r="AU23" s="234">
        <v>90.250595371878759</v>
      </c>
      <c r="AV23" s="234">
        <v>88.891657697449588</v>
      </c>
      <c r="AW23" s="234">
        <v>90.930868903114828</v>
      </c>
      <c r="AX23" s="234">
        <v>90.450004621618817</v>
      </c>
      <c r="AY23" s="234">
        <v>90.691540553145586</v>
      </c>
      <c r="AZ23" s="234">
        <v>92.245226587490976</v>
      </c>
      <c r="BA23" s="234">
        <v>93.399590172635271</v>
      </c>
      <c r="BB23" s="234">
        <v>92.585060856860153</v>
      </c>
      <c r="BC23" s="234">
        <v>89.767011528145119</v>
      </c>
      <c r="BD23" s="234">
        <v>89.402221193783234</v>
      </c>
      <c r="BE23" s="234">
        <v>90.958351677177447</v>
      </c>
      <c r="BF23" s="234">
        <v>87.685154681172321</v>
      </c>
      <c r="BG23" s="234">
        <v>86.143912332277225</v>
      </c>
      <c r="BH23" s="234">
        <v>86.803809905145755</v>
      </c>
      <c r="BI23" s="234">
        <v>86.179158746619777</v>
      </c>
      <c r="BJ23" s="234">
        <v>86.085073022263913</v>
      </c>
      <c r="BK23" s="234">
        <v>86.855795290577092</v>
      </c>
      <c r="BL23" s="234">
        <v>88.395173637794997</v>
      </c>
      <c r="BM23" s="234">
        <v>89.729122726415085</v>
      </c>
      <c r="BN23" s="234">
        <v>90.177061892569029</v>
      </c>
      <c r="BO23" s="234">
        <v>89.296250307467758</v>
      </c>
      <c r="BP23" s="234">
        <v>93.451489314573053</v>
      </c>
      <c r="BQ23" s="234">
        <v>94.814590213431075</v>
      </c>
      <c r="BR23" s="234">
        <v>97.322944511309714</v>
      </c>
      <c r="BS23" s="234">
        <v>97.26385236712018</v>
      </c>
      <c r="BT23" s="234">
        <v>101.16246695839746</v>
      </c>
      <c r="BU23" s="234">
        <v>100.65878809271499</v>
      </c>
      <c r="BV23" s="234">
        <v>104.71075623468806</v>
      </c>
      <c r="BW23" s="234">
        <v>106.91625109141569</v>
      </c>
      <c r="BX23" s="234">
        <v>108.80672045489077</v>
      </c>
      <c r="BY23" s="234">
        <v>109.32103540266357</v>
      </c>
      <c r="BZ23" s="234">
        <v>110.25343088561642</v>
      </c>
      <c r="CA23" s="234">
        <v>109.44029636009202</v>
      </c>
      <c r="CB23" s="234">
        <v>106.07975788338804</v>
      </c>
      <c r="CC23" s="234">
        <v>105.26367233785965</v>
      </c>
      <c r="CD23" s="234">
        <v>105.79480309881895</v>
      </c>
      <c r="CE23" s="234">
        <v>107.08570516731392</v>
      </c>
      <c r="CF23" s="234">
        <v>108.04486425456372</v>
      </c>
      <c r="CG23" s="234">
        <v>109.34179934698778</v>
      </c>
      <c r="CH23" s="234">
        <v>109.6465122231678</v>
      </c>
      <c r="CI23" s="234">
        <v>112.57245303301519</v>
      </c>
      <c r="CJ23" s="234">
        <v>113.63992039320941</v>
      </c>
      <c r="CK23" s="234">
        <v>112.9978303666886</v>
      </c>
      <c r="CL23" s="234">
        <v>113.85350110103798</v>
      </c>
      <c r="CM23" s="234">
        <v>117.94633860548207</v>
      </c>
      <c r="CN23" s="234">
        <v>121.06524771909869</v>
      </c>
      <c r="CO23" s="234">
        <v>120.54529786537093</v>
      </c>
      <c r="CP23" s="234">
        <v>117.62922407088415</v>
      </c>
      <c r="CQ23" s="234">
        <v>117.24000143677989</v>
      </c>
      <c r="CR23" s="234">
        <v>118.07094240032323</v>
      </c>
      <c r="CS23" s="234">
        <v>119.72632253855325</v>
      </c>
      <c r="CT23" s="234">
        <v>117.48079858787146</v>
      </c>
      <c r="CU23" s="234">
        <v>116.90922040876475</v>
      </c>
      <c r="CV23" s="234">
        <v>111.18189633460902</v>
      </c>
      <c r="CW23" s="234">
        <v>110.46169389817622</v>
      </c>
      <c r="CX23" s="234">
        <v>109.65713819870787</v>
      </c>
      <c r="CY23" s="234">
        <v>111.74023095542942</v>
      </c>
      <c r="CZ23" s="234">
        <v>112.09696021867832</v>
      </c>
      <c r="DA23" s="234">
        <v>107.75841859949354</v>
      </c>
      <c r="DB23" s="234">
        <v>107.70748509692073</v>
      </c>
      <c r="DC23" s="234">
        <v>108.42262181522079</v>
      </c>
      <c r="DD23" s="234">
        <v>105.11449164244904</v>
      </c>
      <c r="DE23" s="234">
        <v>103.99197566159816</v>
      </c>
      <c r="DF23" s="234">
        <v>101.02653671884248</v>
      </c>
      <c r="DG23" s="234">
        <v>101.10032292657745</v>
      </c>
      <c r="DH23" s="234">
        <v>97.630724648483323</v>
      </c>
      <c r="DI23" s="234">
        <v>91.847983893528664</v>
      </c>
      <c r="DJ23" s="234">
        <v>96.842505622689899</v>
      </c>
      <c r="DK23" s="234">
        <v>103.09425515203124</v>
      </c>
      <c r="DL23" s="234">
        <v>106.56560981070099</v>
      </c>
      <c r="DM23" s="234">
        <v>105.75930749017745</v>
      </c>
      <c r="DN23" s="234">
        <v>111.88786069710498</v>
      </c>
      <c r="DO23" s="234">
        <v>114.61087615684056</v>
      </c>
      <c r="DP23" s="234">
        <v>118.69367260012419</v>
      </c>
      <c r="DQ23" s="234">
        <v>116.29096618138092</v>
      </c>
      <c r="DR23" s="234">
        <v>119.17424157997897</v>
      </c>
      <c r="DS23" s="234">
        <v>123.86197003641371</v>
      </c>
      <c r="DT23" s="234">
        <v>121.04269760847544</v>
      </c>
      <c r="DU23" s="234">
        <v>121.84561382082376</v>
      </c>
      <c r="DV23" s="234">
        <v>128.42788015637348</v>
      </c>
      <c r="DW23" s="234">
        <v>129.01928456239432</v>
      </c>
      <c r="DX23" s="234">
        <v>123.39764872372739</v>
      </c>
      <c r="DY23" s="234">
        <v>121.11388742830412</v>
      </c>
      <c r="DZ23" s="234">
        <v>124.05203635158655</v>
      </c>
      <c r="EA23" s="234">
        <v>121.2278189503016</v>
      </c>
      <c r="EB23" s="234">
        <v>124.32037020365912</v>
      </c>
      <c r="EC23" s="234">
        <v>126.43019271403132</v>
      </c>
      <c r="ED23" s="234">
        <v>126.6142429535501</v>
      </c>
      <c r="EE23" s="234">
        <v>132.34475733576127</v>
      </c>
      <c r="EF23" s="234">
        <v>133.70164539217203</v>
      </c>
      <c r="EG23" s="234">
        <v>136.55548029099654</v>
      </c>
      <c r="EH23" s="234">
        <v>135.11980065491014</v>
      </c>
      <c r="EI23" s="234">
        <v>137.66207616364707</v>
      </c>
      <c r="EJ23" s="234">
        <v>136.98714058675506</v>
      </c>
      <c r="EK23" s="234">
        <v>134.58790208246174</v>
      </c>
      <c r="EL23" s="234">
        <v>133.67850480856839</v>
      </c>
      <c r="EM23" s="234">
        <v>124.16778083127515</v>
      </c>
      <c r="EN23" s="234">
        <v>119.66208137178596</v>
      </c>
      <c r="EO23" s="234">
        <v>126.85939130362647</v>
      </c>
      <c r="EP23" s="234">
        <v>126.73420928465733</v>
      </c>
      <c r="EQ23" s="234">
        <v>129.12442023009137</v>
      </c>
      <c r="ER23" s="234">
        <v>133.94693326829645</v>
      </c>
      <c r="ES23" s="234">
        <v>138.03150073651909</v>
      </c>
      <c r="ET23" s="234">
        <v>139.41028477633208</v>
      </c>
      <c r="EU23" s="234">
        <v>138.6417543549521</v>
      </c>
      <c r="EV23" s="234">
        <v>134.59981553849005</v>
      </c>
      <c r="EW23" s="234">
        <v>137.26449263297786</v>
      </c>
      <c r="EX23" s="234">
        <v>142.36480495120466</v>
      </c>
      <c r="EY23" s="234">
        <v>142.7015425164297</v>
      </c>
      <c r="EZ23" s="234">
        <v>143.97888206407276</v>
      </c>
      <c r="FA23" s="234">
        <v>142.99293829730837</v>
      </c>
      <c r="FB23" s="234">
        <v>144.31774964558568</v>
      </c>
      <c r="FC23" s="234">
        <v>144.99319621565698</v>
      </c>
      <c r="FD23" s="234">
        <v>147.95836070320254</v>
      </c>
      <c r="FE23" s="234">
        <v>151.07650551515101</v>
      </c>
      <c r="FF23" s="234">
        <v>154.5663816983845</v>
      </c>
      <c r="FG23" s="234">
        <v>156.43926070208525</v>
      </c>
      <c r="FH23" s="234">
        <v>157.98592993745288</v>
      </c>
      <c r="FI23" s="234">
        <v>152.50919705555128</v>
      </c>
      <c r="FJ23" s="234">
        <v>155.07890887536547</v>
      </c>
      <c r="FK23" s="234">
        <v>151.73843214766021</v>
      </c>
      <c r="FL23" s="234">
        <v>156.06424819020347</v>
      </c>
      <c r="FM23" s="234">
        <v>160.76748434212266</v>
      </c>
      <c r="FN23" s="234">
        <v>164.28630481670513</v>
      </c>
      <c r="FO23" s="234">
        <v>166.02289421100409</v>
      </c>
      <c r="FP23" s="234">
        <v>162.41998605666501</v>
      </c>
      <c r="FQ23" s="234">
        <v>165.85780116011298</v>
      </c>
      <c r="FR23" s="234">
        <v>166.99760582444486</v>
      </c>
      <c r="FS23" s="234">
        <v>166.37524312457583</v>
      </c>
      <c r="FT23" s="234">
        <v>172.15188871623241</v>
      </c>
      <c r="FU23" s="234">
        <v>174.58347417423784</v>
      </c>
      <c r="FV23" s="234">
        <v>174.81453252939207</v>
      </c>
      <c r="FW23" s="234">
        <v>180.19434598984319</v>
      </c>
      <c r="FX23" s="234">
        <v>181.68532601905025</v>
      </c>
      <c r="FY23" s="234">
        <v>183.63294415703021</v>
      </c>
      <c r="FZ23" s="234">
        <v>185.96079175016729</v>
      </c>
      <c r="GA23" s="234">
        <v>187.43928315113394</v>
      </c>
      <c r="GB23" s="234">
        <v>195.63244887116269</v>
      </c>
      <c r="GC23" s="234">
        <v>205.52413702800382</v>
      </c>
      <c r="GD23" s="234">
        <v>211.28589502793318</v>
      </c>
      <c r="GE23" s="234">
        <v>207.90945768812875</v>
      </c>
      <c r="GF23" s="234">
        <v>213.30534605686083</v>
      </c>
      <c r="GG23" s="234">
        <v>206.40282787029233</v>
      </c>
      <c r="GH23" s="234">
        <v>210.92339386312389</v>
      </c>
      <c r="GI23" s="234">
        <v>197.74578377345193</v>
      </c>
      <c r="GJ23" s="234">
        <v>192.05529803650083</v>
      </c>
      <c r="GK23" s="234">
        <v>205.06244663163889</v>
      </c>
      <c r="GL23" s="234">
        <v>212.0546355055705</v>
      </c>
      <c r="GM23" s="234">
        <v>204.49812774854249</v>
      </c>
      <c r="GN23" s="234">
        <v>194.74775937536253</v>
      </c>
      <c r="GO23" s="234">
        <v>192.52429256693318</v>
      </c>
      <c r="GP23" s="234">
        <v>195.86830136660717</v>
      </c>
      <c r="GQ23" s="234">
        <v>196.23757801464498</v>
      </c>
      <c r="GR23" s="234">
        <v>202.55800016542091</v>
      </c>
      <c r="GS23" s="234">
        <v>200.67612121320317</v>
      </c>
      <c r="GT23" s="234">
        <v>206.4572580782401</v>
      </c>
      <c r="GU23" s="234">
        <v>207.79543306880356</v>
      </c>
      <c r="GV23" s="234">
        <v>207.33548153559562</v>
      </c>
      <c r="GW23" s="234">
        <v>207.4434989726021</v>
      </c>
      <c r="GX23" s="234">
        <v>211.96998318911534</v>
      </c>
      <c r="GY23" s="234">
        <v>216.89232776150837</v>
      </c>
      <c r="GZ23" s="234">
        <v>216.76669487034067</v>
      </c>
      <c r="HA23" s="234">
        <v>223.95592028881529</v>
      </c>
      <c r="HB23" s="234">
        <v>225.43920103723337</v>
      </c>
      <c r="HC23" s="234">
        <v>225.99385660545454</v>
      </c>
      <c r="HD23" s="234">
        <v>224.19038305606406</v>
      </c>
      <c r="HE23" s="234">
        <v>222.44000082019565</v>
      </c>
      <c r="HF23" s="234">
        <v>221.90175034742137</v>
      </c>
      <c r="HG23" s="234">
        <v>221.08411421141389</v>
      </c>
      <c r="HH23" s="234">
        <v>224.99604341299093</v>
      </c>
      <c r="HI23" s="234">
        <v>230.53865326361338</v>
      </c>
      <c r="HJ23" s="234">
        <v>228.7797205002978</v>
      </c>
      <c r="HK23" s="234">
        <v>230.12854602851274</v>
      </c>
      <c r="HL23" s="234">
        <v>232.29302316637228</v>
      </c>
      <c r="HM23" s="234">
        <v>227.93860867331517</v>
      </c>
      <c r="HN23" s="234">
        <v>221.19947706028705</v>
      </c>
      <c r="HO23" s="234">
        <v>227.06715800715401</v>
      </c>
      <c r="HP23" s="234">
        <v>230.99049098107909</v>
      </c>
      <c r="HQ23" s="234">
        <v>228.9721437650405</v>
      </c>
      <c r="HR23" s="234">
        <v>233.5900164377517</v>
      </c>
      <c r="HS23" s="234">
        <v>234.55519696493778</v>
      </c>
      <c r="HT23" s="234">
        <v>224.70526839063132</v>
      </c>
      <c r="HU23" s="234">
        <v>226.23413301289051</v>
      </c>
      <c r="HV23" s="234">
        <v>212.79480873510309</v>
      </c>
      <c r="HW23" s="234">
        <v>225.26541943763715</v>
      </c>
      <c r="HX23" s="234">
        <v>230.75199469325639</v>
      </c>
      <c r="HY23" s="234">
        <v>235.34682606379695</v>
      </c>
      <c r="HZ23" s="234">
        <v>240.87071959307053</v>
      </c>
      <c r="IA23" s="234">
        <v>232.52028229770988</v>
      </c>
      <c r="IB23" s="234">
        <v>239.14171769759184</v>
      </c>
      <c r="IC23" s="234">
        <v>243.62150052530703</v>
      </c>
      <c r="ID23" s="234">
        <v>240.77431387123281</v>
      </c>
      <c r="IE23" s="234">
        <v>245.47843433548439</v>
      </c>
      <c r="IF23" s="234">
        <v>245.46783151589435</v>
      </c>
      <c r="IG23" s="234">
        <v>251.66744410773507</v>
      </c>
      <c r="IH23" s="234">
        <v>255.33873408226626</v>
      </c>
      <c r="II23" s="234">
        <v>255.10491312007906</v>
      </c>
      <c r="IJ23" s="234">
        <v>240.54709252137184</v>
      </c>
      <c r="IK23" s="234">
        <v>213.80203734281216</v>
      </c>
      <c r="IL23" s="234">
        <v>230.58066560917626</v>
      </c>
      <c r="IM23" s="234">
        <v>235.71882331083501</v>
      </c>
      <c r="IN23" s="234">
        <v>239.41352476725038</v>
      </c>
      <c r="IO23" s="234">
        <v>240.97038644959335</v>
      </c>
      <c r="IP23" s="234">
        <v>248.93833227622667</v>
      </c>
      <c r="IQ23" s="234">
        <v>247.07975218985746</v>
      </c>
      <c r="IR23" s="234">
        <v>243.44121585036061</v>
      </c>
      <c r="IS23" s="234">
        <v>260.68855160394463</v>
      </c>
      <c r="IT23" s="234">
        <v>266.18139813052665</v>
      </c>
      <c r="IU23" s="234">
        <v>264.15133543470796</v>
      </c>
      <c r="IV23" s="234">
        <v>267.79288437857605</v>
      </c>
      <c r="IW23" s="234">
        <v>280.67504163867375</v>
      </c>
      <c r="IX23" s="234">
        <v>285.24439136801004</v>
      </c>
      <c r="IY23" s="234">
        <v>286.24866420039029</v>
      </c>
      <c r="IZ23" s="234">
        <v>294.81531810631577</v>
      </c>
      <c r="JA23" s="234">
        <v>297.37897228686188</v>
      </c>
      <c r="JB23" s="234">
        <v>303.22041062993202</v>
      </c>
      <c r="JC23" s="234">
        <v>296.21005903859668</v>
      </c>
      <c r="JD23" s="234">
        <v>306.5524349218436</v>
      </c>
      <c r="JE23" s="234">
        <v>306.41751950883378</v>
      </c>
      <c r="JF23" s="234">
        <v>314.71930043548531</v>
      </c>
      <c r="JG23" s="234">
        <v>303.20947849079403</v>
      </c>
      <c r="JH23" s="234">
        <v>294.52279422811034</v>
      </c>
      <c r="JI23" s="92"/>
      <c r="JJ23" s="92"/>
      <c r="JK23" s="92"/>
      <c r="JL23" s="92"/>
      <c r="JM23" s="92"/>
      <c r="JN23" s="92"/>
      <c r="JO23" s="92"/>
      <c r="JP23" s="92"/>
      <c r="JQ23" s="92"/>
      <c r="JR23" s="92"/>
      <c r="JS23" s="92"/>
      <c r="JT23" s="92"/>
      <c r="JU23" s="92"/>
      <c r="JV23" s="92"/>
      <c r="JW23" s="92"/>
      <c r="JX23" s="92"/>
      <c r="JY23" s="92"/>
      <c r="JZ23" s="92"/>
      <c r="KA23" s="92"/>
      <c r="KB23" s="92"/>
      <c r="KC23" s="92"/>
      <c r="KD23" s="92"/>
      <c r="KE23" s="92"/>
      <c r="KF23" s="92"/>
      <c r="KG23" s="92"/>
      <c r="KH23" s="92"/>
      <c r="KI23" s="92"/>
      <c r="KJ23" s="92"/>
      <c r="KK23" s="92"/>
      <c r="KL23" s="92"/>
      <c r="KM23" s="92"/>
      <c r="KN23" s="92"/>
      <c r="KO23" s="92"/>
    </row>
    <row r="24" spans="1:301" s="93" customFormat="1" ht="15" customHeight="1" x14ac:dyDescent="0.25">
      <c r="A24" s="233" t="s">
        <v>57</v>
      </c>
      <c r="B24" s="234">
        <v>100</v>
      </c>
      <c r="C24" s="234">
        <v>100</v>
      </c>
      <c r="D24" s="234">
        <v>100</v>
      </c>
      <c r="E24" s="234">
        <v>100</v>
      </c>
      <c r="F24" s="234">
        <v>100</v>
      </c>
      <c r="G24" s="234">
        <v>100</v>
      </c>
      <c r="H24" s="234">
        <v>100</v>
      </c>
      <c r="I24" s="234">
        <v>100</v>
      </c>
      <c r="J24" s="234">
        <v>100</v>
      </c>
      <c r="K24" s="234">
        <v>100</v>
      </c>
      <c r="L24" s="234">
        <v>100</v>
      </c>
      <c r="M24" s="234">
        <v>100</v>
      </c>
      <c r="N24" s="234">
        <v>100</v>
      </c>
      <c r="O24" s="234">
        <v>100</v>
      </c>
      <c r="P24" s="234">
        <v>100</v>
      </c>
      <c r="Q24" s="234">
        <v>100</v>
      </c>
      <c r="R24" s="234">
        <v>99.039199464981039</v>
      </c>
      <c r="S24" s="234">
        <v>101.55138884872156</v>
      </c>
      <c r="T24" s="234">
        <v>104.22308120841993</v>
      </c>
      <c r="U24" s="234">
        <v>102.24143761025935</v>
      </c>
      <c r="V24" s="234">
        <v>100.68969851345709</v>
      </c>
      <c r="W24" s="234">
        <v>96.80856950978378</v>
      </c>
      <c r="X24" s="234">
        <v>89.840123759658965</v>
      </c>
      <c r="Y24" s="234">
        <v>92.396994791410748</v>
      </c>
      <c r="Z24" s="234">
        <v>95.91821887442876</v>
      </c>
      <c r="AA24" s="234">
        <v>96.753980844632267</v>
      </c>
      <c r="AB24" s="234">
        <v>94.296300069339125</v>
      </c>
      <c r="AC24" s="234">
        <v>94.413403013354369</v>
      </c>
      <c r="AD24" s="234">
        <v>95.194396190821962</v>
      </c>
      <c r="AE24" s="234">
        <v>93.136257732168929</v>
      </c>
      <c r="AF24" s="234">
        <v>91.647616999942699</v>
      </c>
      <c r="AG24" s="234">
        <v>88.773279263071004</v>
      </c>
      <c r="AH24" s="234">
        <v>87.088859595971329</v>
      </c>
      <c r="AI24" s="234">
        <v>87.508423704036375</v>
      </c>
      <c r="AJ24" s="234">
        <v>84.974512210379274</v>
      </c>
      <c r="AK24" s="234">
        <v>87.178419486446202</v>
      </c>
      <c r="AL24" s="234">
        <v>88.900213266080982</v>
      </c>
      <c r="AM24" s="234">
        <v>86.980796887311968</v>
      </c>
      <c r="AN24" s="234">
        <v>85.777275659361379</v>
      </c>
      <c r="AO24" s="234">
        <v>85.696680920167125</v>
      </c>
      <c r="AP24" s="234">
        <v>84.929343755210326</v>
      </c>
      <c r="AQ24" s="234">
        <v>86.697488148379094</v>
      </c>
      <c r="AR24" s="234">
        <v>87.780896581382962</v>
      </c>
      <c r="AS24" s="234">
        <v>88.793428557520954</v>
      </c>
      <c r="AT24" s="234">
        <v>89.144910533049725</v>
      </c>
      <c r="AU24" s="234">
        <v>90.093342566716274</v>
      </c>
      <c r="AV24" s="234">
        <v>89.573590639096395</v>
      </c>
      <c r="AW24" s="234">
        <v>90.545322605246781</v>
      </c>
      <c r="AX24" s="234">
        <v>90.350894194157902</v>
      </c>
      <c r="AY24" s="234">
        <v>91.370790140362487</v>
      </c>
      <c r="AZ24" s="234">
        <v>92.769677897389272</v>
      </c>
      <c r="BA24" s="234">
        <v>94.275354240678979</v>
      </c>
      <c r="BB24" s="234">
        <v>94.568952721387973</v>
      </c>
      <c r="BC24" s="234">
        <v>93.88509404166301</v>
      </c>
      <c r="BD24" s="234">
        <v>93.227658269753633</v>
      </c>
      <c r="BE24" s="234">
        <v>93.777900689561989</v>
      </c>
      <c r="BF24" s="234">
        <v>93.645475440046354</v>
      </c>
      <c r="BG24" s="234">
        <v>94.160894737669494</v>
      </c>
      <c r="BH24" s="234">
        <v>94.464413846840216</v>
      </c>
      <c r="BI24" s="234">
        <v>94.618234990152473</v>
      </c>
      <c r="BJ24" s="234">
        <v>95.548297082625794</v>
      </c>
      <c r="BK24" s="234">
        <v>96.383650054408605</v>
      </c>
      <c r="BL24" s="234">
        <v>97.553698251932389</v>
      </c>
      <c r="BM24" s="234">
        <v>97.874743016146439</v>
      </c>
      <c r="BN24" s="234">
        <v>97.892245620471257</v>
      </c>
      <c r="BO24" s="234">
        <v>98.146575874064425</v>
      </c>
      <c r="BP24" s="234">
        <v>100.57994754755302</v>
      </c>
      <c r="BQ24" s="234">
        <v>101.90540199096193</v>
      </c>
      <c r="BR24" s="234">
        <v>102.81928181153857</v>
      </c>
      <c r="BS24" s="234">
        <v>103.24887875372137</v>
      </c>
      <c r="BT24" s="234">
        <v>105.259321377308</v>
      </c>
      <c r="BU24" s="234">
        <v>103.64062893507536</v>
      </c>
      <c r="BV24" s="234">
        <v>105.16338707331791</v>
      </c>
      <c r="BW24" s="234">
        <v>106.99538709040432</v>
      </c>
      <c r="BX24" s="234">
        <v>107.7253852227678</v>
      </c>
      <c r="BY24" s="234">
        <v>108.15466773504521</v>
      </c>
      <c r="BZ24" s="234">
        <v>107.21082987177525</v>
      </c>
      <c r="CA24" s="234">
        <v>106.78282284629044</v>
      </c>
      <c r="CB24" s="234">
        <v>104.6316905554492</v>
      </c>
      <c r="CC24" s="234">
        <v>104.4593648871621</v>
      </c>
      <c r="CD24" s="234">
        <v>105.76352325105672</v>
      </c>
      <c r="CE24" s="234">
        <v>106.98822220569528</v>
      </c>
      <c r="CF24" s="234">
        <v>108.14998106460533</v>
      </c>
      <c r="CG24" s="234">
        <v>109.09985894715614</v>
      </c>
      <c r="CH24" s="234">
        <v>109.69550141535775</v>
      </c>
      <c r="CI24" s="234">
        <v>110.53490045770674</v>
      </c>
      <c r="CJ24" s="234">
        <v>110.91877554819625</v>
      </c>
      <c r="CK24" s="234">
        <v>110.89358620064056</v>
      </c>
      <c r="CL24" s="234">
        <v>111.42613865090962</v>
      </c>
      <c r="CM24" s="234">
        <v>112.06622401793102</v>
      </c>
      <c r="CN24" s="234">
        <v>112.70651215410764</v>
      </c>
      <c r="CO24" s="234">
        <v>111.74411358391366</v>
      </c>
      <c r="CP24" s="234">
        <v>111.45105145361337</v>
      </c>
      <c r="CQ24" s="234">
        <v>112.04701391351446</v>
      </c>
      <c r="CR24" s="234">
        <v>112.14460720691194</v>
      </c>
      <c r="CS24" s="234">
        <v>113.21397770893168</v>
      </c>
      <c r="CT24" s="234">
        <v>112.38231042398097</v>
      </c>
      <c r="CU24" s="234">
        <v>111.73388380281074</v>
      </c>
      <c r="CV24" s="234">
        <v>110.47537932734851</v>
      </c>
      <c r="CW24" s="234">
        <v>110.7018427951179</v>
      </c>
      <c r="CX24" s="234">
        <v>108.85955989975473</v>
      </c>
      <c r="CY24" s="234">
        <v>110.26316146265945</v>
      </c>
      <c r="CZ24" s="234">
        <v>109.84537139144707</v>
      </c>
      <c r="DA24" s="234">
        <v>105.92914584796002</v>
      </c>
      <c r="DB24" s="234">
        <v>106.66441971898065</v>
      </c>
      <c r="DC24" s="234">
        <v>109.05513512229381</v>
      </c>
      <c r="DD24" s="234">
        <v>105.22410339956697</v>
      </c>
      <c r="DE24" s="234">
        <v>100.91552555411822</v>
      </c>
      <c r="DF24" s="234">
        <v>102.2726904367708</v>
      </c>
      <c r="DG24" s="234">
        <v>103.92992898924966</v>
      </c>
      <c r="DH24" s="234">
        <v>102.95966026510675</v>
      </c>
      <c r="DI24" s="234">
        <v>102.30264721483159</v>
      </c>
      <c r="DJ24" s="234">
        <v>104.25557191923916</v>
      </c>
      <c r="DK24" s="234">
        <v>107.28997366490908</v>
      </c>
      <c r="DL24" s="234">
        <v>108.59786243087815</v>
      </c>
      <c r="DM24" s="234">
        <v>109.42065343203637</v>
      </c>
      <c r="DN24" s="234">
        <v>113.04865555187537</v>
      </c>
      <c r="DO24" s="234">
        <v>114.13183534308314</v>
      </c>
      <c r="DP24" s="234">
        <v>116.003789827283</v>
      </c>
      <c r="DQ24" s="234">
        <v>115.84258063049167</v>
      </c>
      <c r="DR24" s="234">
        <v>116.85321315256859</v>
      </c>
      <c r="DS24" s="234">
        <v>118.82079099334274</v>
      </c>
      <c r="DT24" s="234">
        <v>118.75831937321607</v>
      </c>
      <c r="DU24" s="234">
        <v>119.66725308173299</v>
      </c>
      <c r="DV24" s="234">
        <v>122.31976030818585</v>
      </c>
      <c r="DW24" s="234">
        <v>123.16646724205579</v>
      </c>
      <c r="DX24" s="234">
        <v>122.03684201545481</v>
      </c>
      <c r="DY24" s="234">
        <v>121.90582845117248</v>
      </c>
      <c r="DZ24" s="234">
        <v>123.29278752501672</v>
      </c>
      <c r="EA24" s="234">
        <v>124.09599292470638</v>
      </c>
      <c r="EB24" s="234">
        <v>125.23776796004064</v>
      </c>
      <c r="EC24" s="234">
        <v>125.55015566742672</v>
      </c>
      <c r="ED24" s="234">
        <v>124.91316204010712</v>
      </c>
      <c r="EE24" s="234">
        <v>126.29952360901545</v>
      </c>
      <c r="EF24" s="234">
        <v>125.97274575205216</v>
      </c>
      <c r="EG24" s="234">
        <v>126.68068226294602</v>
      </c>
      <c r="EH24" s="234">
        <v>126.0667836185042</v>
      </c>
      <c r="EI24" s="234">
        <v>126.93845384211831</v>
      </c>
      <c r="EJ24" s="234">
        <v>127.83779527046541</v>
      </c>
      <c r="EK24" s="234">
        <v>126.85685382527012</v>
      </c>
      <c r="EL24" s="234">
        <v>127.82148569206191</v>
      </c>
      <c r="EM24" s="234">
        <v>126.24675723361571</v>
      </c>
      <c r="EN24" s="234">
        <v>125.45789897119346</v>
      </c>
      <c r="EO24" s="234">
        <v>127.24499584497876</v>
      </c>
      <c r="EP24" s="234">
        <v>127.36419590406614</v>
      </c>
      <c r="EQ24" s="234">
        <v>129.74628766367388</v>
      </c>
      <c r="ER24" s="234">
        <v>131.08740510124593</v>
      </c>
      <c r="ES24" s="234">
        <v>132.22611297502911</v>
      </c>
      <c r="ET24" s="234">
        <v>132.68626901566762</v>
      </c>
      <c r="EU24" s="234">
        <v>133.25965664491295</v>
      </c>
      <c r="EV24" s="234">
        <v>133.51953465738197</v>
      </c>
      <c r="EW24" s="234">
        <v>133.87676014760976</v>
      </c>
      <c r="EX24" s="234">
        <v>136.75584437827953</v>
      </c>
      <c r="EY24" s="234">
        <v>137.26021303127894</v>
      </c>
      <c r="EZ24" s="234">
        <v>137.49303349772956</v>
      </c>
      <c r="FA24" s="234">
        <v>137.50471679156138</v>
      </c>
      <c r="FB24" s="234">
        <v>138.82461472688371</v>
      </c>
      <c r="FC24" s="234">
        <v>139.37473838399964</v>
      </c>
      <c r="FD24" s="234">
        <v>138.8427563646818</v>
      </c>
      <c r="FE24" s="234">
        <v>140.81354131664315</v>
      </c>
      <c r="FF24" s="234">
        <v>142.19019007319991</v>
      </c>
      <c r="FG24" s="234">
        <v>143.61082043506184</v>
      </c>
      <c r="FH24" s="234">
        <v>143.40974263650355</v>
      </c>
      <c r="FI24" s="234">
        <v>140.14455529886808</v>
      </c>
      <c r="FJ24" s="234">
        <v>141.041716539367</v>
      </c>
      <c r="FK24" s="234">
        <v>139.31114281032663</v>
      </c>
      <c r="FL24" s="234">
        <v>141.13420389336423</v>
      </c>
      <c r="FM24" s="234">
        <v>143.26697802614768</v>
      </c>
      <c r="FN24" s="234">
        <v>144.56713789918987</v>
      </c>
      <c r="FO24" s="234">
        <v>144.52051840719199</v>
      </c>
      <c r="FP24" s="234">
        <v>144.3633370196417</v>
      </c>
      <c r="FQ24" s="234">
        <v>145.51971721199286</v>
      </c>
      <c r="FR24" s="234">
        <v>146.2416754119138</v>
      </c>
      <c r="FS24" s="234">
        <v>146.47830441021955</v>
      </c>
      <c r="FT24" s="234">
        <v>148.7335958502822</v>
      </c>
      <c r="FU24" s="234">
        <v>149.60111921033121</v>
      </c>
      <c r="FV24" s="234">
        <v>149.78858202900872</v>
      </c>
      <c r="FW24" s="234">
        <v>151.73855840925773</v>
      </c>
      <c r="FX24" s="234">
        <v>152.00684914928337</v>
      </c>
      <c r="FY24" s="234">
        <v>152.69727146594803</v>
      </c>
      <c r="FZ24" s="234">
        <v>153.33802100250986</v>
      </c>
      <c r="GA24" s="234">
        <v>153.35376964568741</v>
      </c>
      <c r="GB24" s="234">
        <v>156.22461578260993</v>
      </c>
      <c r="GC24" s="234">
        <v>158.43757772662977</v>
      </c>
      <c r="GD24" s="234">
        <v>159.90781212087546</v>
      </c>
      <c r="GE24" s="234">
        <v>158.87541584265816</v>
      </c>
      <c r="GF24" s="234">
        <v>159.13699843147302</v>
      </c>
      <c r="GG24" s="234">
        <v>156.29520637109056</v>
      </c>
      <c r="GH24" s="234">
        <v>157.63880447245094</v>
      </c>
      <c r="GI24" s="234">
        <v>154.34142915230225</v>
      </c>
      <c r="GJ24" s="234">
        <v>152.91016585153275</v>
      </c>
      <c r="GK24" s="234">
        <v>156.26245092948511</v>
      </c>
      <c r="GL24" s="234">
        <v>158.27231816775728</v>
      </c>
      <c r="GM24" s="234">
        <v>155.8943349390575</v>
      </c>
      <c r="GN24" s="234">
        <v>154.50464314941712</v>
      </c>
      <c r="GO24" s="234">
        <v>154.33004699854689</v>
      </c>
      <c r="GP24" s="234">
        <v>156.07412567628825</v>
      </c>
      <c r="GQ24" s="234">
        <v>156.50223603157966</v>
      </c>
      <c r="GR24" s="234">
        <v>158.2783442841318</v>
      </c>
      <c r="GS24" s="234">
        <v>158.77365772517049</v>
      </c>
      <c r="GT24" s="234">
        <v>160.52758533771149</v>
      </c>
      <c r="GU24" s="234">
        <v>161.31918469257303</v>
      </c>
      <c r="GV24" s="234">
        <v>161.48071363920297</v>
      </c>
      <c r="GW24" s="234">
        <v>161.01422847477903</v>
      </c>
      <c r="GX24" s="234">
        <v>161.24791496620927</v>
      </c>
      <c r="GY24" s="234">
        <v>163.07867607399717</v>
      </c>
      <c r="GZ24" s="234">
        <v>162.83042900167328</v>
      </c>
      <c r="HA24" s="234">
        <v>165.50902692183405</v>
      </c>
      <c r="HB24" s="234">
        <v>165.71232042044528</v>
      </c>
      <c r="HC24" s="234">
        <v>166.10000094856881</v>
      </c>
      <c r="HD24" s="234">
        <v>165.99640861439121</v>
      </c>
      <c r="HE24" s="234">
        <v>165.53188490717861</v>
      </c>
      <c r="HF24" s="234">
        <v>165.59694187093524</v>
      </c>
      <c r="HG24" s="234">
        <v>166.12450803350632</v>
      </c>
      <c r="HH24" s="234">
        <v>167.15985697819679</v>
      </c>
      <c r="HI24" s="234">
        <v>168.58136219917688</v>
      </c>
      <c r="HJ24" s="234">
        <v>168.29134247172465</v>
      </c>
      <c r="HK24" s="234">
        <v>168.43930408546925</v>
      </c>
      <c r="HL24" s="234">
        <v>168.45622152940061</v>
      </c>
      <c r="HM24" s="234">
        <v>166.8381440027886</v>
      </c>
      <c r="HN24" s="234">
        <v>165.95797486785116</v>
      </c>
      <c r="HO24" s="234">
        <v>167.18589872820925</v>
      </c>
      <c r="HP24" s="234">
        <v>168.06315864126432</v>
      </c>
      <c r="HQ24" s="234">
        <v>167.41545874036993</v>
      </c>
      <c r="HR24" s="234">
        <v>168.50635538639202</v>
      </c>
      <c r="HS24" s="234">
        <v>168.49442368654459</v>
      </c>
      <c r="HT24" s="234">
        <v>166.2221176245765</v>
      </c>
      <c r="HU24" s="234">
        <v>166.40479660434553</v>
      </c>
      <c r="HV24" s="234">
        <v>163.28524828167679</v>
      </c>
      <c r="HW24" s="234">
        <v>167.23866141481068</v>
      </c>
      <c r="HX24" s="234">
        <v>168.8737054447939</v>
      </c>
      <c r="HY24" s="234">
        <v>170.54404041407116</v>
      </c>
      <c r="HZ24" s="234">
        <v>171.52993570159751</v>
      </c>
      <c r="IA24" s="234">
        <v>170.09330360687906</v>
      </c>
      <c r="IB24" s="234">
        <v>172.14006372174984</v>
      </c>
      <c r="IC24" s="234">
        <v>173.45970040192029</v>
      </c>
      <c r="ID24" s="234">
        <v>173.14885373331492</v>
      </c>
      <c r="IE24" s="234">
        <v>173.65741189570494</v>
      </c>
      <c r="IF24" s="234">
        <v>173.02852720985734</v>
      </c>
      <c r="IG24" s="234">
        <v>173.91580358783222</v>
      </c>
      <c r="IH24" s="234">
        <v>174.49718148041046</v>
      </c>
      <c r="II24" s="234">
        <v>175.30928652720323</v>
      </c>
      <c r="IJ24" s="234">
        <v>172.02299791126927</v>
      </c>
      <c r="IK24" s="234">
        <v>160.98111862271764</v>
      </c>
      <c r="IL24" s="234">
        <v>166.05948670953907</v>
      </c>
      <c r="IM24" s="234">
        <v>167.9793135448981</v>
      </c>
      <c r="IN24" s="234">
        <v>169.50593816545822</v>
      </c>
      <c r="IO24" s="234">
        <v>170.56907686240484</v>
      </c>
      <c r="IP24" s="234">
        <v>172.13794497178944</v>
      </c>
      <c r="IQ24" s="234">
        <v>171.88665058936343</v>
      </c>
      <c r="IR24" s="234">
        <v>171.33160648708196</v>
      </c>
      <c r="IS24" s="234">
        <v>175.82760352262065</v>
      </c>
      <c r="IT24" s="234">
        <v>177.28295165941637</v>
      </c>
      <c r="IU24" s="234">
        <v>176.54993232940362</v>
      </c>
      <c r="IV24" s="234">
        <v>175.73935089535181</v>
      </c>
      <c r="IW24" s="234">
        <v>178.46140384766224</v>
      </c>
      <c r="IX24" s="234">
        <v>179.26417741067445</v>
      </c>
      <c r="IY24" s="234">
        <v>179.11747760412888</v>
      </c>
      <c r="IZ24" s="234">
        <v>181.32846473405775</v>
      </c>
      <c r="JA24" s="234">
        <v>182.61747079751299</v>
      </c>
      <c r="JB24" s="234">
        <v>183.57738245800348</v>
      </c>
      <c r="JC24" s="234">
        <v>181.08263733001453</v>
      </c>
      <c r="JD24" s="234">
        <v>182.86117466524038</v>
      </c>
      <c r="JE24" s="234">
        <v>183.11044490953492</v>
      </c>
      <c r="JF24" s="234">
        <v>184.95944134957841</v>
      </c>
      <c r="JG24" s="234">
        <v>181.38692657481053</v>
      </c>
      <c r="JH24" s="234">
        <v>176.93591450032949</v>
      </c>
      <c r="JI24" s="92"/>
      <c r="JJ24" s="92"/>
      <c r="JK24" s="92"/>
      <c r="JL24" s="92"/>
      <c r="JM24" s="92"/>
      <c r="JN24" s="92"/>
      <c r="JO24" s="92"/>
      <c r="JP24" s="92"/>
      <c r="JQ24" s="92"/>
      <c r="JR24" s="92"/>
      <c r="JS24" s="92"/>
      <c r="JT24" s="92"/>
      <c r="JU24" s="92"/>
      <c r="JV24" s="92"/>
      <c r="JW24" s="92"/>
      <c r="JX24" s="92"/>
      <c r="JY24" s="92"/>
      <c r="JZ24" s="92"/>
      <c r="KA24" s="92"/>
      <c r="KB24" s="92"/>
      <c r="KC24" s="92"/>
      <c r="KD24" s="92"/>
      <c r="KE24" s="92"/>
      <c r="KF24" s="92"/>
      <c r="KG24" s="92"/>
      <c r="KH24" s="92"/>
      <c r="KI24" s="92"/>
      <c r="KJ24" s="92"/>
      <c r="KK24" s="92"/>
      <c r="KL24" s="92"/>
      <c r="KM24" s="92"/>
      <c r="KN24" s="92"/>
      <c r="KO24" s="92"/>
    </row>
    <row r="25" spans="1:301" s="93" customFormat="1" ht="15" customHeight="1" x14ac:dyDescent="0.25">
      <c r="A25" s="233" t="s">
        <v>67</v>
      </c>
      <c r="B25" s="234">
        <v>100</v>
      </c>
      <c r="C25" s="234">
        <v>100</v>
      </c>
      <c r="D25" s="234">
        <v>100</v>
      </c>
      <c r="E25" s="234">
        <v>100</v>
      </c>
      <c r="F25" s="234">
        <v>100</v>
      </c>
      <c r="G25" s="234">
        <v>100</v>
      </c>
      <c r="H25" s="234">
        <v>100</v>
      </c>
      <c r="I25" s="234">
        <v>100</v>
      </c>
      <c r="J25" s="234">
        <v>100</v>
      </c>
      <c r="K25" s="234">
        <v>100</v>
      </c>
      <c r="L25" s="234">
        <v>100</v>
      </c>
      <c r="M25" s="234">
        <v>100</v>
      </c>
      <c r="N25" s="234">
        <v>100</v>
      </c>
      <c r="O25" s="234">
        <v>100</v>
      </c>
      <c r="P25" s="234">
        <v>100</v>
      </c>
      <c r="Q25" s="234">
        <v>100</v>
      </c>
      <c r="R25" s="234">
        <v>100</v>
      </c>
      <c r="S25" s="234">
        <v>100</v>
      </c>
      <c r="T25" s="234">
        <v>100</v>
      </c>
      <c r="U25" s="234">
        <v>100</v>
      </c>
      <c r="V25" s="234">
        <v>100</v>
      </c>
      <c r="W25" s="234">
        <v>100</v>
      </c>
      <c r="X25" s="234">
        <v>100</v>
      </c>
      <c r="Y25" s="234">
        <v>100</v>
      </c>
      <c r="Z25" s="234">
        <v>100</v>
      </c>
      <c r="AA25" s="234">
        <v>100</v>
      </c>
      <c r="AB25" s="234">
        <v>100</v>
      </c>
      <c r="AC25" s="234">
        <v>100</v>
      </c>
      <c r="AD25" s="234">
        <v>100</v>
      </c>
      <c r="AE25" s="234">
        <v>100</v>
      </c>
      <c r="AF25" s="234">
        <v>100</v>
      </c>
      <c r="AG25" s="234">
        <v>100</v>
      </c>
      <c r="AH25" s="234">
        <v>100</v>
      </c>
      <c r="AI25" s="234">
        <v>100</v>
      </c>
      <c r="AJ25" s="234">
        <v>100</v>
      </c>
      <c r="AK25" s="234">
        <v>100</v>
      </c>
      <c r="AL25" s="234">
        <v>100</v>
      </c>
      <c r="AM25" s="234">
        <v>100</v>
      </c>
      <c r="AN25" s="234">
        <v>100</v>
      </c>
      <c r="AO25" s="234">
        <v>100</v>
      </c>
      <c r="AP25" s="234">
        <v>100</v>
      </c>
      <c r="AQ25" s="234">
        <v>100</v>
      </c>
      <c r="AR25" s="234">
        <v>100</v>
      </c>
      <c r="AS25" s="234">
        <v>100</v>
      </c>
      <c r="AT25" s="234">
        <v>100</v>
      </c>
      <c r="AU25" s="234">
        <v>100</v>
      </c>
      <c r="AV25" s="234">
        <v>100</v>
      </c>
      <c r="AW25" s="234">
        <v>100</v>
      </c>
      <c r="AX25" s="234">
        <v>100</v>
      </c>
      <c r="AY25" s="234">
        <v>100</v>
      </c>
      <c r="AZ25" s="234">
        <v>100</v>
      </c>
      <c r="BA25" s="234">
        <v>100</v>
      </c>
      <c r="BB25" s="234">
        <v>100</v>
      </c>
      <c r="BC25" s="234">
        <v>100</v>
      </c>
      <c r="BD25" s="234">
        <v>100</v>
      </c>
      <c r="BE25" s="234">
        <v>100</v>
      </c>
      <c r="BF25" s="234">
        <v>100</v>
      </c>
      <c r="BG25" s="234">
        <v>100</v>
      </c>
      <c r="BH25" s="234">
        <v>100</v>
      </c>
      <c r="BI25" s="234">
        <v>100</v>
      </c>
      <c r="BJ25" s="234">
        <v>100</v>
      </c>
      <c r="BK25" s="234">
        <v>100</v>
      </c>
      <c r="BL25" s="234">
        <v>100</v>
      </c>
      <c r="BM25" s="234">
        <v>100</v>
      </c>
      <c r="BN25" s="234">
        <v>100</v>
      </c>
      <c r="BO25" s="234">
        <v>100</v>
      </c>
      <c r="BP25" s="234">
        <v>100</v>
      </c>
      <c r="BQ25" s="234">
        <v>100</v>
      </c>
      <c r="BR25" s="234">
        <v>100</v>
      </c>
      <c r="BS25" s="234">
        <v>100</v>
      </c>
      <c r="BT25" s="234">
        <v>100</v>
      </c>
      <c r="BU25" s="234">
        <v>100</v>
      </c>
      <c r="BV25" s="234">
        <v>100</v>
      </c>
      <c r="BW25" s="234">
        <v>100</v>
      </c>
      <c r="BX25" s="234">
        <v>100</v>
      </c>
      <c r="BY25" s="234">
        <v>100</v>
      </c>
      <c r="BZ25" s="234">
        <v>100</v>
      </c>
      <c r="CA25" s="234">
        <v>100</v>
      </c>
      <c r="CB25" s="234">
        <v>100</v>
      </c>
      <c r="CC25" s="234">
        <v>100</v>
      </c>
      <c r="CD25" s="234">
        <v>100</v>
      </c>
      <c r="CE25" s="234">
        <v>100</v>
      </c>
      <c r="CF25" s="234">
        <v>100</v>
      </c>
      <c r="CG25" s="234">
        <v>100</v>
      </c>
      <c r="CH25" s="234">
        <v>100</v>
      </c>
      <c r="CI25" s="234">
        <v>100</v>
      </c>
      <c r="CJ25" s="234">
        <v>100</v>
      </c>
      <c r="CK25" s="234">
        <v>100</v>
      </c>
      <c r="CL25" s="234">
        <v>100</v>
      </c>
      <c r="CM25" s="234">
        <v>100</v>
      </c>
      <c r="CN25" s="234">
        <v>100</v>
      </c>
      <c r="CO25" s="234">
        <v>100</v>
      </c>
      <c r="CP25" s="234">
        <v>100</v>
      </c>
      <c r="CQ25" s="234">
        <v>100</v>
      </c>
      <c r="CR25" s="234">
        <v>100</v>
      </c>
      <c r="CS25" s="234">
        <v>100</v>
      </c>
      <c r="CT25" s="234">
        <v>100</v>
      </c>
      <c r="CU25" s="234">
        <v>100</v>
      </c>
      <c r="CV25" s="234">
        <v>100</v>
      </c>
      <c r="CW25" s="234">
        <v>100</v>
      </c>
      <c r="CX25" s="234">
        <v>103.60587135992505</v>
      </c>
      <c r="CY25" s="234">
        <v>109.87971746086724</v>
      </c>
      <c r="CZ25" s="234">
        <v>107.83930603230412</v>
      </c>
      <c r="DA25" s="234">
        <v>100.00740655656132</v>
      </c>
      <c r="DB25" s="234">
        <v>94.340574006316203</v>
      </c>
      <c r="DC25" s="234">
        <v>89.395707066528388</v>
      </c>
      <c r="DD25" s="234">
        <v>77.31989611395764</v>
      </c>
      <c r="DE25" s="234">
        <v>66.837012971446327</v>
      </c>
      <c r="DF25" s="234">
        <v>60.494310354217525</v>
      </c>
      <c r="DG25" s="234">
        <v>58.385867214401927</v>
      </c>
      <c r="DH25" s="234">
        <v>60.019531809245805</v>
      </c>
      <c r="DI25" s="234">
        <v>54.544404693504163</v>
      </c>
      <c r="DJ25" s="234">
        <v>53.84696162366059</v>
      </c>
      <c r="DK25" s="234">
        <v>65.592109523360335</v>
      </c>
      <c r="DL25" s="234">
        <v>71.316237298872977</v>
      </c>
      <c r="DM25" s="234">
        <v>69.952625699550126</v>
      </c>
      <c r="DN25" s="234">
        <v>75.738275146344165</v>
      </c>
      <c r="DO25" s="234">
        <v>79.54211344522939</v>
      </c>
      <c r="DP25" s="234">
        <v>83.922830803727919</v>
      </c>
      <c r="DQ25" s="234">
        <v>82.531489322625177</v>
      </c>
      <c r="DR25" s="234">
        <v>85.320282024716533</v>
      </c>
      <c r="DS25" s="234">
        <v>89.806131280053933</v>
      </c>
      <c r="DT25" s="234">
        <v>90.862851583801685</v>
      </c>
      <c r="DU25" s="234">
        <v>91.175869695597157</v>
      </c>
      <c r="DV25" s="234">
        <v>99.433207633997696</v>
      </c>
      <c r="DW25" s="234">
        <v>100.64586090207764</v>
      </c>
      <c r="DX25" s="234">
        <v>95.773610590876388</v>
      </c>
      <c r="DY25" s="234">
        <v>96.699051570102824</v>
      </c>
      <c r="DZ25" s="234">
        <v>100.33827178733178</v>
      </c>
      <c r="EA25" s="234">
        <v>96.907556557196529</v>
      </c>
      <c r="EB25" s="234">
        <v>104.27214875934736</v>
      </c>
      <c r="EC25" s="234">
        <v>105.68171202319462</v>
      </c>
      <c r="ED25" s="234">
        <v>106.83190014002447</v>
      </c>
      <c r="EE25" s="234">
        <v>115.17420191149284</v>
      </c>
      <c r="EF25" s="234">
        <v>115.40545646081779</v>
      </c>
      <c r="EG25" s="234">
        <v>118.07689483344086</v>
      </c>
      <c r="EH25" s="234">
        <v>115.09685979816319</v>
      </c>
      <c r="EI25" s="234">
        <v>116.8615573921699</v>
      </c>
      <c r="EJ25" s="234">
        <v>117.07809158566486</v>
      </c>
      <c r="EK25" s="234">
        <v>113.60496793723031</v>
      </c>
      <c r="EL25" s="234">
        <v>111.83484983954649</v>
      </c>
      <c r="EM25" s="234">
        <v>98.60322792124434</v>
      </c>
      <c r="EN25" s="234">
        <v>95.200754750216618</v>
      </c>
      <c r="EO25" s="234">
        <v>100.32158323914362</v>
      </c>
      <c r="EP25" s="234">
        <v>100.98921723853894</v>
      </c>
      <c r="EQ25" s="234">
        <v>101.22855925573997</v>
      </c>
      <c r="ER25" s="234">
        <v>109.02849847417127</v>
      </c>
      <c r="ES25" s="234">
        <v>116.20365777089914</v>
      </c>
      <c r="ET25" s="234">
        <v>117.10064923183234</v>
      </c>
      <c r="EU25" s="234">
        <v>119.64464804351891</v>
      </c>
      <c r="EV25" s="234">
        <v>113.68828766292279</v>
      </c>
      <c r="EW25" s="234">
        <v>114.60101299392386</v>
      </c>
      <c r="EX25" s="234">
        <v>120.63473351155309</v>
      </c>
      <c r="EY25" s="234">
        <v>120.67129862871461</v>
      </c>
      <c r="EZ25" s="234">
        <v>123.07115125337353</v>
      </c>
      <c r="FA25" s="234">
        <v>122.44854381832337</v>
      </c>
      <c r="FB25" s="234">
        <v>124.82287616484258</v>
      </c>
      <c r="FC25" s="234">
        <v>125.57579090376295</v>
      </c>
      <c r="FD25" s="234">
        <v>129.11166419979364</v>
      </c>
      <c r="FE25" s="234">
        <v>134.03407778907192</v>
      </c>
      <c r="FF25" s="234">
        <v>137.59462546351347</v>
      </c>
      <c r="FG25" s="234">
        <v>138.83685142359496</v>
      </c>
      <c r="FH25" s="234">
        <v>142.44642558816031</v>
      </c>
      <c r="FI25" s="234">
        <v>139.05956398290391</v>
      </c>
      <c r="FJ25" s="234">
        <v>143.51379866395379</v>
      </c>
      <c r="FK25" s="234">
        <v>145.91396078228806</v>
      </c>
      <c r="FL25" s="234">
        <v>150.79208011763862</v>
      </c>
      <c r="FM25" s="234">
        <v>153.23687534422376</v>
      </c>
      <c r="FN25" s="234">
        <v>157.39574260619943</v>
      </c>
      <c r="FO25" s="234">
        <v>160.92986210413761</v>
      </c>
      <c r="FP25" s="234">
        <v>157.80822081641568</v>
      </c>
      <c r="FQ25" s="234">
        <v>161.7881881571542</v>
      </c>
      <c r="FR25" s="234">
        <v>160.31058213199864</v>
      </c>
      <c r="FS25" s="234">
        <v>161.01037898966209</v>
      </c>
      <c r="FT25" s="234">
        <v>162.42330037565588</v>
      </c>
      <c r="FU25" s="234">
        <v>163.81363631342609</v>
      </c>
      <c r="FV25" s="234">
        <v>164.37377741790345</v>
      </c>
      <c r="FW25" s="234">
        <v>165.63348909219474</v>
      </c>
      <c r="FX25" s="234">
        <v>165.53014036243772</v>
      </c>
      <c r="FY25" s="234">
        <v>170.98502627911313</v>
      </c>
      <c r="FZ25" s="234">
        <v>174.59175968195987</v>
      </c>
      <c r="GA25" s="234">
        <v>173.91193270510695</v>
      </c>
      <c r="GB25" s="234">
        <v>184.30525838858165</v>
      </c>
      <c r="GC25" s="234">
        <v>196.94236240229114</v>
      </c>
      <c r="GD25" s="234">
        <v>203.68258038299339</v>
      </c>
      <c r="GE25" s="234">
        <v>204.3028431518168</v>
      </c>
      <c r="GF25" s="234">
        <v>211.51297280218083</v>
      </c>
      <c r="GG25" s="234">
        <v>203.68652024022558</v>
      </c>
      <c r="GH25" s="234">
        <v>214.96484607424861</v>
      </c>
      <c r="GI25" s="234">
        <v>202.81898052541155</v>
      </c>
      <c r="GJ25" s="234">
        <v>199.94160065844366</v>
      </c>
      <c r="GK25" s="234">
        <v>210.75469130378062</v>
      </c>
      <c r="GL25" s="234">
        <v>223.12105633408589</v>
      </c>
      <c r="GM25" s="234">
        <v>218.68655566731485</v>
      </c>
      <c r="GN25" s="234">
        <v>207.5417813622623</v>
      </c>
      <c r="GO25" s="234">
        <v>206.62513736196834</v>
      </c>
      <c r="GP25" s="234">
        <v>210.07990967984554</v>
      </c>
      <c r="GQ25" s="234">
        <v>208.95104025471991</v>
      </c>
      <c r="GR25" s="234">
        <v>220.16971400685429</v>
      </c>
      <c r="GS25" s="234">
        <v>212.19428048598391</v>
      </c>
      <c r="GT25" s="234">
        <v>221.7965716679241</v>
      </c>
      <c r="GU25" s="234">
        <v>224.53590230474674</v>
      </c>
      <c r="GV25" s="234">
        <v>225.17875023874578</v>
      </c>
      <c r="GW25" s="234">
        <v>224.55680342118652</v>
      </c>
      <c r="GX25" s="234">
        <v>224.8969631820969</v>
      </c>
      <c r="GY25" s="234">
        <v>231.06299977819836</v>
      </c>
      <c r="GZ25" s="234">
        <v>236.88533056760596</v>
      </c>
      <c r="HA25" s="234">
        <v>242.65282586898218</v>
      </c>
      <c r="HB25" s="234">
        <v>250.82795671665215</v>
      </c>
      <c r="HC25" s="234">
        <v>259.51750169741547</v>
      </c>
      <c r="HD25" s="234">
        <v>261.48319908884235</v>
      </c>
      <c r="HE25" s="234">
        <v>259.85745496320988</v>
      </c>
      <c r="HF25" s="234">
        <v>259.52619544291872</v>
      </c>
      <c r="HG25" s="234">
        <v>258.05303543336726</v>
      </c>
      <c r="HH25" s="234">
        <v>263.55477944220996</v>
      </c>
      <c r="HI25" s="234">
        <v>269.97067164394241</v>
      </c>
      <c r="HJ25" s="234">
        <v>265.66924865117193</v>
      </c>
      <c r="HK25" s="234">
        <v>269.17931011713785</v>
      </c>
      <c r="HL25" s="234">
        <v>273.12597493157563</v>
      </c>
      <c r="HM25" s="234">
        <v>272.92975071042753</v>
      </c>
      <c r="HN25" s="234">
        <v>267.15777692794114</v>
      </c>
      <c r="HO25" s="234">
        <v>276.65088116544774</v>
      </c>
      <c r="HP25" s="234">
        <v>287.03276386329378</v>
      </c>
      <c r="HQ25" s="234">
        <v>285.35124295763529</v>
      </c>
      <c r="HR25" s="234">
        <v>294.64783851477858</v>
      </c>
      <c r="HS25" s="234">
        <v>296.27892237352773</v>
      </c>
      <c r="HT25" s="234">
        <v>277.33196779816387</v>
      </c>
      <c r="HU25" s="234">
        <v>281.18747906011612</v>
      </c>
      <c r="HV25" s="234">
        <v>264.74888837786142</v>
      </c>
      <c r="HW25" s="234">
        <v>278.6435494013453</v>
      </c>
      <c r="HX25" s="234">
        <v>291.52518525491593</v>
      </c>
      <c r="HY25" s="234">
        <v>298.62906893109152</v>
      </c>
      <c r="HZ25" s="234">
        <v>312.12029402661886</v>
      </c>
      <c r="IA25" s="234">
        <v>298.61574880884172</v>
      </c>
      <c r="IB25" s="234">
        <v>308.8403683942368</v>
      </c>
      <c r="IC25" s="234">
        <v>312.9857271981345</v>
      </c>
      <c r="ID25" s="234">
        <v>307.58859495503617</v>
      </c>
      <c r="IE25" s="234">
        <v>313.53784350726653</v>
      </c>
      <c r="IF25" s="234">
        <v>317.43642259999956</v>
      </c>
      <c r="IG25" s="234">
        <v>331.15143733241069</v>
      </c>
      <c r="IH25" s="234">
        <v>340.7041467444418</v>
      </c>
      <c r="II25" s="234">
        <v>337.41219688273554</v>
      </c>
      <c r="IJ25" s="234">
        <v>316.09379938549102</v>
      </c>
      <c r="IK25" s="234">
        <v>274.47602565039858</v>
      </c>
      <c r="IL25" s="234">
        <v>303.4630736446461</v>
      </c>
      <c r="IM25" s="234">
        <v>319.08693011558006</v>
      </c>
      <c r="IN25" s="234">
        <v>325.34011427441345</v>
      </c>
      <c r="IO25" s="234">
        <v>328.38355683567937</v>
      </c>
      <c r="IP25" s="234">
        <v>346.5665131026156</v>
      </c>
      <c r="IQ25" s="234">
        <v>343.38004909520674</v>
      </c>
      <c r="IR25" s="234">
        <v>333.8848497423532</v>
      </c>
      <c r="IS25" s="234">
        <v>370.22781333870529</v>
      </c>
      <c r="IT25" s="234">
        <v>381.32933529987429</v>
      </c>
      <c r="IU25" s="234">
        <v>375.98248119941769</v>
      </c>
      <c r="IV25" s="234">
        <v>391.17539968125499</v>
      </c>
      <c r="IW25" s="234">
        <v>417.39854419688908</v>
      </c>
      <c r="IX25" s="234">
        <v>431.02213798710858</v>
      </c>
      <c r="IY25" s="234">
        <v>435.27370194290501</v>
      </c>
      <c r="IZ25" s="234">
        <v>447.83279459177078</v>
      </c>
      <c r="JA25" s="234">
        <v>462.17586104014913</v>
      </c>
      <c r="JB25" s="234">
        <v>472.96201586793677</v>
      </c>
      <c r="JC25" s="234">
        <v>455.15298420440962</v>
      </c>
      <c r="JD25" s="234">
        <v>475.8572291015164</v>
      </c>
      <c r="JE25" s="234">
        <v>469.3754883573983</v>
      </c>
      <c r="JF25" s="234">
        <v>484.97158737146998</v>
      </c>
      <c r="JG25" s="234">
        <v>456.44305938222482</v>
      </c>
      <c r="JH25" s="234">
        <v>436.4438452010881</v>
      </c>
      <c r="JI25" s="92"/>
      <c r="JJ25" s="92"/>
      <c r="JK25" s="92"/>
      <c r="JL25" s="92"/>
      <c r="JM25" s="92"/>
      <c r="JN25" s="92"/>
      <c r="JO25" s="92"/>
      <c r="JP25" s="92"/>
      <c r="JQ25" s="92"/>
      <c r="JR25" s="92"/>
      <c r="JS25" s="92"/>
      <c r="JT25" s="92"/>
      <c r="JU25" s="92"/>
      <c r="JV25" s="92"/>
      <c r="JW25" s="92"/>
      <c r="JX25" s="92"/>
      <c r="JY25" s="92"/>
      <c r="JZ25" s="92"/>
      <c r="KA25" s="92"/>
      <c r="KB25" s="92"/>
      <c r="KC25" s="92"/>
      <c r="KD25" s="92"/>
      <c r="KE25" s="92"/>
      <c r="KF25" s="92"/>
      <c r="KG25" s="92"/>
      <c r="KH25" s="92"/>
      <c r="KI25" s="92"/>
      <c r="KJ25" s="92"/>
      <c r="KK25" s="92"/>
      <c r="KL25" s="92"/>
      <c r="KM25" s="92"/>
      <c r="KN25" s="92"/>
      <c r="KO25" s="92"/>
    </row>
    <row r="26" spans="1:301" s="93" customFormat="1" ht="15" customHeight="1" x14ac:dyDescent="0.25">
      <c r="A26" s="233" t="s">
        <v>58</v>
      </c>
      <c r="B26" s="234">
        <v>100</v>
      </c>
      <c r="C26" s="234">
        <v>100</v>
      </c>
      <c r="D26" s="234">
        <v>100</v>
      </c>
      <c r="E26" s="234">
        <v>100</v>
      </c>
      <c r="F26" s="234">
        <v>100</v>
      </c>
      <c r="G26" s="234">
        <v>100</v>
      </c>
      <c r="H26" s="234">
        <v>100</v>
      </c>
      <c r="I26" s="234">
        <v>100</v>
      </c>
      <c r="J26" s="234">
        <v>100</v>
      </c>
      <c r="K26" s="234">
        <v>100</v>
      </c>
      <c r="L26" s="234">
        <v>100</v>
      </c>
      <c r="M26" s="234">
        <v>100</v>
      </c>
      <c r="N26" s="234">
        <v>100</v>
      </c>
      <c r="O26" s="234">
        <v>100</v>
      </c>
      <c r="P26" s="234">
        <v>100</v>
      </c>
      <c r="Q26" s="234">
        <v>100</v>
      </c>
      <c r="R26" s="234">
        <v>100</v>
      </c>
      <c r="S26" s="234">
        <v>100</v>
      </c>
      <c r="T26" s="234">
        <v>100</v>
      </c>
      <c r="U26" s="234">
        <v>100</v>
      </c>
      <c r="V26" s="234">
        <v>100</v>
      </c>
      <c r="W26" s="234">
        <v>94.410368625372925</v>
      </c>
      <c r="X26" s="234">
        <v>90.271328426624166</v>
      </c>
      <c r="Y26" s="234">
        <v>92.863067195357729</v>
      </c>
      <c r="Z26" s="234">
        <v>95.890357046032037</v>
      </c>
      <c r="AA26" s="234">
        <v>95.886223058484745</v>
      </c>
      <c r="AB26" s="234">
        <v>94.663377014757813</v>
      </c>
      <c r="AC26" s="234">
        <v>94.200282148359506</v>
      </c>
      <c r="AD26" s="234">
        <v>95.183244307073409</v>
      </c>
      <c r="AE26" s="234">
        <v>94.062739720901035</v>
      </c>
      <c r="AF26" s="234">
        <v>93.694253499578835</v>
      </c>
      <c r="AG26" s="234">
        <v>91.002493980275858</v>
      </c>
      <c r="AH26" s="234">
        <v>89.50451475021049</v>
      </c>
      <c r="AI26" s="234">
        <v>90.193870088471584</v>
      </c>
      <c r="AJ26" s="234">
        <v>87.398141486054271</v>
      </c>
      <c r="AK26" s="234">
        <v>88.182838397855335</v>
      </c>
      <c r="AL26" s="234">
        <v>89.265212976048133</v>
      </c>
      <c r="AM26" s="234">
        <v>88.160437065396309</v>
      </c>
      <c r="AN26" s="234">
        <v>86.246480407624531</v>
      </c>
      <c r="AO26" s="234">
        <v>85.809069854377427</v>
      </c>
      <c r="AP26" s="234">
        <v>85.511497549373985</v>
      </c>
      <c r="AQ26" s="234">
        <v>87.865139156155436</v>
      </c>
      <c r="AR26" s="234">
        <v>88.836011745850712</v>
      </c>
      <c r="AS26" s="234">
        <v>90.374939492904417</v>
      </c>
      <c r="AT26" s="234">
        <v>91.371399516525557</v>
      </c>
      <c r="AU26" s="234">
        <v>94.017340441893879</v>
      </c>
      <c r="AV26" s="234">
        <v>92.750202283857121</v>
      </c>
      <c r="AW26" s="234">
        <v>94.737049539273784</v>
      </c>
      <c r="AX26" s="234">
        <v>93.869682535832382</v>
      </c>
      <c r="AY26" s="234">
        <v>94.958895118512928</v>
      </c>
      <c r="AZ26" s="234">
        <v>97.037328351380424</v>
      </c>
      <c r="BA26" s="234">
        <v>98.45881974774575</v>
      </c>
      <c r="BB26" s="234">
        <v>99.045772021123071</v>
      </c>
      <c r="BC26" s="234">
        <v>98.61868645936066</v>
      </c>
      <c r="BD26" s="234">
        <v>97.565149756541871</v>
      </c>
      <c r="BE26" s="234">
        <v>98.842365230839135</v>
      </c>
      <c r="BF26" s="234">
        <v>97.895271416915293</v>
      </c>
      <c r="BG26" s="234">
        <v>98.494586976535643</v>
      </c>
      <c r="BH26" s="234">
        <v>99.253331423955302</v>
      </c>
      <c r="BI26" s="234">
        <v>99.09485627512754</v>
      </c>
      <c r="BJ26" s="234">
        <v>100.37285789306053</v>
      </c>
      <c r="BK26" s="234">
        <v>101.55312002381646</v>
      </c>
      <c r="BL26" s="234">
        <v>103.12334297774144</v>
      </c>
      <c r="BM26" s="234">
        <v>104.60875084461527</v>
      </c>
      <c r="BN26" s="234">
        <v>104.57073844173991</v>
      </c>
      <c r="BO26" s="234">
        <v>103.98583022104579</v>
      </c>
      <c r="BP26" s="234">
        <v>107.56042973238657</v>
      </c>
      <c r="BQ26" s="234">
        <v>110.31296606077832</v>
      </c>
      <c r="BR26" s="234">
        <v>112.24971738500889</v>
      </c>
      <c r="BS26" s="234">
        <v>112.63311188668712</v>
      </c>
      <c r="BT26" s="234">
        <v>115.59208088443667</v>
      </c>
      <c r="BU26" s="234">
        <v>113.75333244554415</v>
      </c>
      <c r="BV26" s="234">
        <v>116.65774297971936</v>
      </c>
      <c r="BW26" s="234">
        <v>119.00948958485075</v>
      </c>
      <c r="BX26" s="234">
        <v>120.81492443953951</v>
      </c>
      <c r="BY26" s="234">
        <v>122.12303062821883</v>
      </c>
      <c r="BZ26" s="234">
        <v>122.05193987183979</v>
      </c>
      <c r="CA26" s="234">
        <v>122.45650447316254</v>
      </c>
      <c r="CB26" s="234">
        <v>117.82823803904625</v>
      </c>
      <c r="CC26" s="234">
        <v>116.70596027732002</v>
      </c>
      <c r="CD26" s="234">
        <v>118.32063455530262</v>
      </c>
      <c r="CE26" s="234">
        <v>119.78101652679653</v>
      </c>
      <c r="CF26" s="234">
        <v>122.06369611396373</v>
      </c>
      <c r="CG26" s="234">
        <v>123.87257501699138</v>
      </c>
      <c r="CH26" s="234">
        <v>124.02198024182488</v>
      </c>
      <c r="CI26" s="234">
        <v>125.86168815001342</v>
      </c>
      <c r="CJ26" s="234">
        <v>127.06347621739583</v>
      </c>
      <c r="CK26" s="234">
        <v>125.96687197842958</v>
      </c>
      <c r="CL26" s="234">
        <v>127.13113208766406</v>
      </c>
      <c r="CM26" s="234">
        <v>128.96825010479913</v>
      </c>
      <c r="CN26" s="234">
        <v>130.87310170194917</v>
      </c>
      <c r="CO26" s="234">
        <v>129.26099593488408</v>
      </c>
      <c r="CP26" s="234">
        <v>129.131297406344</v>
      </c>
      <c r="CQ26" s="234">
        <v>128.50365598283079</v>
      </c>
      <c r="CR26" s="234">
        <v>130.03572256731903</v>
      </c>
      <c r="CS26" s="234">
        <v>132.11576745226705</v>
      </c>
      <c r="CT26" s="234">
        <v>127.60789294272053</v>
      </c>
      <c r="CU26" s="234">
        <v>127.54639350698102</v>
      </c>
      <c r="CV26" s="234">
        <v>122.0037036319315</v>
      </c>
      <c r="CW26" s="234">
        <v>122.39280105758876</v>
      </c>
      <c r="CX26" s="234">
        <v>118.68801651908363</v>
      </c>
      <c r="CY26" s="234">
        <v>121.98400387042173</v>
      </c>
      <c r="CZ26" s="234">
        <v>123.12548994795992</v>
      </c>
      <c r="DA26" s="234">
        <v>117.6349286160885</v>
      </c>
      <c r="DB26" s="234">
        <v>118.06957623426013</v>
      </c>
      <c r="DC26" s="234">
        <v>120.11360634054431</v>
      </c>
      <c r="DD26" s="234">
        <v>111.74775511801877</v>
      </c>
      <c r="DE26" s="234">
        <v>102.47650866124917</v>
      </c>
      <c r="DF26" s="234">
        <v>101.48703713527519</v>
      </c>
      <c r="DG26" s="234">
        <v>99.501349613998457</v>
      </c>
      <c r="DH26" s="234">
        <v>101.63255507514636</v>
      </c>
      <c r="DI26" s="234">
        <v>97.361040189154863</v>
      </c>
      <c r="DJ26" s="234">
        <v>98.086192490265589</v>
      </c>
      <c r="DK26" s="234">
        <v>104.19289152457648</v>
      </c>
      <c r="DL26" s="234">
        <v>106.72531963226241</v>
      </c>
      <c r="DM26" s="234">
        <v>107.80233346148263</v>
      </c>
      <c r="DN26" s="234">
        <v>112.72019514265388</v>
      </c>
      <c r="DO26" s="234">
        <v>115.07552273877234</v>
      </c>
      <c r="DP26" s="234">
        <v>117.73198411217216</v>
      </c>
      <c r="DQ26" s="234">
        <v>116.96691781182196</v>
      </c>
      <c r="DR26" s="234">
        <v>117.9370501598536</v>
      </c>
      <c r="DS26" s="234">
        <v>121.34918635798272</v>
      </c>
      <c r="DT26" s="234">
        <v>122.25904663489789</v>
      </c>
      <c r="DU26" s="234">
        <v>123.99552472597571</v>
      </c>
      <c r="DV26" s="234">
        <v>128.28845174647111</v>
      </c>
      <c r="DW26" s="234">
        <v>130.23217932458761</v>
      </c>
      <c r="DX26" s="234">
        <v>128.25704692778245</v>
      </c>
      <c r="DY26" s="234">
        <v>127.50592680950199</v>
      </c>
      <c r="DZ26" s="234">
        <v>128.53573378486345</v>
      </c>
      <c r="EA26" s="234">
        <v>128.89131945061456</v>
      </c>
      <c r="EB26" s="234">
        <v>131.60061835326499</v>
      </c>
      <c r="EC26" s="234">
        <v>131.56804336063948</v>
      </c>
      <c r="ED26" s="234">
        <v>133.19482776861543</v>
      </c>
      <c r="EE26" s="234">
        <v>134.95720983935342</v>
      </c>
      <c r="EF26" s="234">
        <v>133.74440748080164</v>
      </c>
      <c r="EG26" s="234">
        <v>135.0421225028895</v>
      </c>
      <c r="EH26" s="234">
        <v>133.1195059619898</v>
      </c>
      <c r="EI26" s="234">
        <v>133.31159084887656</v>
      </c>
      <c r="EJ26" s="234">
        <v>134.66802079322375</v>
      </c>
      <c r="EK26" s="234">
        <v>132.37242597196561</v>
      </c>
      <c r="EL26" s="234">
        <v>132.68011230696956</v>
      </c>
      <c r="EM26" s="234">
        <v>128.88887136528655</v>
      </c>
      <c r="EN26" s="234">
        <v>127.81848244995261</v>
      </c>
      <c r="EO26" s="234">
        <v>131.14596429926149</v>
      </c>
      <c r="EP26" s="234">
        <v>131.14396084858751</v>
      </c>
      <c r="EQ26" s="234">
        <v>134.74351484317435</v>
      </c>
      <c r="ER26" s="234">
        <v>137.5261909876377</v>
      </c>
      <c r="ES26" s="234">
        <v>139.96566352749488</v>
      </c>
      <c r="ET26" s="234">
        <v>140.41175862980015</v>
      </c>
      <c r="EU26" s="234">
        <v>141.2375535309036</v>
      </c>
      <c r="EV26" s="234">
        <v>140.43256498222499</v>
      </c>
      <c r="EW26" s="234">
        <v>140.99429462442941</v>
      </c>
      <c r="EX26" s="234">
        <v>145.49197775793115</v>
      </c>
      <c r="EY26" s="234">
        <v>145.49524929415475</v>
      </c>
      <c r="EZ26" s="234">
        <v>146.60278961083432</v>
      </c>
      <c r="FA26" s="234">
        <v>145.87877624039163</v>
      </c>
      <c r="FB26" s="234">
        <v>147.43987241870431</v>
      </c>
      <c r="FC26" s="234">
        <v>146.07851637987059</v>
      </c>
      <c r="FD26" s="234">
        <v>146.62445182981483</v>
      </c>
      <c r="FE26" s="234">
        <v>149.43988368902728</v>
      </c>
      <c r="FF26" s="234">
        <v>152.31667518489971</v>
      </c>
      <c r="FG26" s="234">
        <v>153.3659200378745</v>
      </c>
      <c r="FH26" s="234">
        <v>154.03175836671684</v>
      </c>
      <c r="FI26" s="234">
        <v>149.91533979199187</v>
      </c>
      <c r="FJ26" s="234">
        <v>151.83223579066868</v>
      </c>
      <c r="FK26" s="234">
        <v>149.92116529176627</v>
      </c>
      <c r="FL26" s="234">
        <v>152.52262459860543</v>
      </c>
      <c r="FM26" s="234">
        <v>155.60122118093676</v>
      </c>
      <c r="FN26" s="234">
        <v>157.06092419299804</v>
      </c>
      <c r="FO26" s="234">
        <v>156.79591508405699</v>
      </c>
      <c r="FP26" s="234">
        <v>156.67381403457429</v>
      </c>
      <c r="FQ26" s="234">
        <v>159.06621218936783</v>
      </c>
      <c r="FR26" s="234">
        <v>159.87980720819016</v>
      </c>
      <c r="FS26" s="234">
        <v>160.19164580269296</v>
      </c>
      <c r="FT26" s="234">
        <v>163.74236218953575</v>
      </c>
      <c r="FU26" s="234">
        <v>165.28882908678034</v>
      </c>
      <c r="FV26" s="234">
        <v>165.71774786505986</v>
      </c>
      <c r="FW26" s="234">
        <v>169.57801551588895</v>
      </c>
      <c r="FX26" s="234">
        <v>170.42525215821868</v>
      </c>
      <c r="FY26" s="234">
        <v>171.81552628659094</v>
      </c>
      <c r="FZ26" s="234">
        <v>172.74605092361199</v>
      </c>
      <c r="GA26" s="234">
        <v>173.08049437296336</v>
      </c>
      <c r="GB26" s="234">
        <v>178.21756837931562</v>
      </c>
      <c r="GC26" s="234">
        <v>183.71881668871586</v>
      </c>
      <c r="GD26" s="234">
        <v>187.13819959942452</v>
      </c>
      <c r="GE26" s="234">
        <v>185.51359182384257</v>
      </c>
      <c r="GF26" s="234">
        <v>186.91055644536451</v>
      </c>
      <c r="GG26" s="234">
        <v>182.98800515613462</v>
      </c>
      <c r="GH26" s="234">
        <v>184.8880017246706</v>
      </c>
      <c r="GI26" s="234">
        <v>178.74200995042352</v>
      </c>
      <c r="GJ26" s="234">
        <v>176.31083264305536</v>
      </c>
      <c r="GK26" s="234">
        <v>182.31896490214228</v>
      </c>
      <c r="GL26" s="234">
        <v>186.09741081171697</v>
      </c>
      <c r="GM26" s="234">
        <v>181.66325968552718</v>
      </c>
      <c r="GN26" s="234">
        <v>178.13379228773107</v>
      </c>
      <c r="GO26" s="234">
        <v>177.47246949943127</v>
      </c>
      <c r="GP26" s="234">
        <v>179.60754648213685</v>
      </c>
      <c r="GQ26" s="234">
        <v>180.18515471073687</v>
      </c>
      <c r="GR26" s="234">
        <v>183.09512958421681</v>
      </c>
      <c r="GS26" s="234">
        <v>182.852737976756</v>
      </c>
      <c r="GT26" s="234">
        <v>186.04712667638429</v>
      </c>
      <c r="GU26" s="234">
        <v>187.44606946760857</v>
      </c>
      <c r="GV26" s="234">
        <v>187.51397225474125</v>
      </c>
      <c r="GW26" s="234">
        <v>186.95368178456297</v>
      </c>
      <c r="GX26" s="234">
        <v>188.43156584742388</v>
      </c>
      <c r="GY26" s="234">
        <v>191.11530251756903</v>
      </c>
      <c r="GZ26" s="234">
        <v>191.48506258230469</v>
      </c>
      <c r="HA26" s="234">
        <v>196.06817268474785</v>
      </c>
      <c r="HB26" s="234">
        <v>196.25779428905219</v>
      </c>
      <c r="HC26" s="234">
        <v>196.97290169390968</v>
      </c>
      <c r="HD26" s="234">
        <v>196.6615333223896</v>
      </c>
      <c r="HE26" s="234">
        <v>195.7726770883049</v>
      </c>
      <c r="HF26" s="234">
        <v>195.78155495120942</v>
      </c>
      <c r="HG26" s="234">
        <v>196.409029349321</v>
      </c>
      <c r="HH26" s="234">
        <v>198.85114713691405</v>
      </c>
      <c r="HI26" s="234">
        <v>201.83939737874729</v>
      </c>
      <c r="HJ26" s="234">
        <v>201.39776223427663</v>
      </c>
      <c r="HK26" s="234">
        <v>202.03644053907735</v>
      </c>
      <c r="HL26" s="234">
        <v>202.68572410572503</v>
      </c>
      <c r="HM26" s="234">
        <v>200.35289548068641</v>
      </c>
      <c r="HN26" s="234">
        <v>198.21946128401794</v>
      </c>
      <c r="HO26" s="234">
        <v>200.69894904329365</v>
      </c>
      <c r="HP26" s="234">
        <v>203.21782023280809</v>
      </c>
      <c r="HQ26" s="234">
        <v>202.1295110325259</v>
      </c>
      <c r="HR26" s="234">
        <v>204.52248872846624</v>
      </c>
      <c r="HS26" s="234">
        <v>204.63380133347493</v>
      </c>
      <c r="HT26" s="234">
        <v>198.90150078979886</v>
      </c>
      <c r="HU26" s="234">
        <v>199.59112218833693</v>
      </c>
      <c r="HV26" s="234">
        <v>193.2876914219851</v>
      </c>
      <c r="HW26" s="234">
        <v>200.28506960295124</v>
      </c>
      <c r="HX26" s="234">
        <v>204.44905708716422</v>
      </c>
      <c r="HY26" s="234">
        <v>207.04611654742055</v>
      </c>
      <c r="HZ26" s="234">
        <v>210.5245898207346</v>
      </c>
      <c r="IA26" s="234">
        <v>206.48222486095372</v>
      </c>
      <c r="IB26" s="234">
        <v>210.57112969879225</v>
      </c>
      <c r="IC26" s="234">
        <v>212.96482432232997</v>
      </c>
      <c r="ID26" s="234">
        <v>212.28591071594724</v>
      </c>
      <c r="IE26" s="234">
        <v>214.41248540050557</v>
      </c>
      <c r="IF26" s="234">
        <v>214.67066816528254</v>
      </c>
      <c r="IG26" s="234">
        <v>218.62441644541329</v>
      </c>
      <c r="IH26" s="234">
        <v>220.70977664341285</v>
      </c>
      <c r="II26" s="234">
        <v>221.1943793072744</v>
      </c>
      <c r="IJ26" s="234">
        <v>214.84948924496217</v>
      </c>
      <c r="IK26" s="234">
        <v>196.30899771766278</v>
      </c>
      <c r="IL26" s="234">
        <v>205.96428792867479</v>
      </c>
      <c r="IM26" s="234">
        <v>210.24312108421213</v>
      </c>
      <c r="IN26" s="234">
        <v>213.44581727502697</v>
      </c>
      <c r="IO26" s="234">
        <v>214.79786916133961</v>
      </c>
      <c r="IP26" s="234">
        <v>219.46690701398475</v>
      </c>
      <c r="IQ26" s="234">
        <v>218.88135167127916</v>
      </c>
      <c r="IR26" s="234">
        <v>217.88479329910342</v>
      </c>
      <c r="IS26" s="234">
        <v>226.82648100332696</v>
      </c>
      <c r="IT26" s="234">
        <v>229.75620215297596</v>
      </c>
      <c r="IU26" s="234">
        <v>230.42616362132767</v>
      </c>
      <c r="IV26" s="234">
        <v>231.27826211900739</v>
      </c>
      <c r="IW26" s="234">
        <v>237.58649534655726</v>
      </c>
      <c r="IX26" s="234">
        <v>239.96018114971494</v>
      </c>
      <c r="IY26" s="234">
        <v>239.83820412634216</v>
      </c>
      <c r="IZ26" s="234">
        <v>244.27481212672279</v>
      </c>
      <c r="JA26" s="234">
        <v>247.10044519873355</v>
      </c>
      <c r="JB26" s="234">
        <v>249.62695849428124</v>
      </c>
      <c r="JC26" s="234">
        <v>245.10535838668665</v>
      </c>
      <c r="JD26" s="234">
        <v>250.44705813373807</v>
      </c>
      <c r="JE26" s="234">
        <v>250.71682949073346</v>
      </c>
      <c r="JF26" s="234">
        <v>254.95110992810936</v>
      </c>
      <c r="JG26" s="234">
        <v>248.21340145789634</v>
      </c>
      <c r="JH26" s="234">
        <v>241.02892708530896</v>
      </c>
      <c r="JI26" s="92"/>
      <c r="JJ26" s="92"/>
      <c r="JK26" s="92"/>
      <c r="JL26" s="92"/>
      <c r="JM26" s="92"/>
      <c r="JN26" s="92"/>
      <c r="JO26" s="92"/>
      <c r="JP26" s="92"/>
      <c r="JQ26" s="92"/>
      <c r="JR26" s="92"/>
      <c r="JS26" s="92"/>
      <c r="JT26" s="92"/>
      <c r="JU26" s="92"/>
      <c r="JV26" s="92"/>
      <c r="JW26" s="92"/>
      <c r="JX26" s="92"/>
      <c r="JY26" s="92"/>
      <c r="JZ26" s="92"/>
      <c r="KA26" s="92"/>
      <c r="KB26" s="92"/>
      <c r="KC26" s="92"/>
      <c r="KD26" s="92"/>
      <c r="KE26" s="92"/>
      <c r="KF26" s="92"/>
      <c r="KG26" s="92"/>
      <c r="KH26" s="92"/>
      <c r="KI26" s="92"/>
      <c r="KJ26" s="92"/>
      <c r="KK26" s="92"/>
      <c r="KL26" s="92"/>
      <c r="KM26" s="92"/>
      <c r="KN26" s="92"/>
      <c r="KO26" s="92"/>
    </row>
    <row r="27" spans="1:301" s="93" customFormat="1" ht="15" customHeight="1" x14ac:dyDescent="0.25">
      <c r="A27" s="233" t="s">
        <v>60</v>
      </c>
      <c r="B27" s="234">
        <v>100</v>
      </c>
      <c r="C27" s="234">
        <v>100</v>
      </c>
      <c r="D27" s="234">
        <v>100</v>
      </c>
      <c r="E27" s="234">
        <v>100</v>
      </c>
      <c r="F27" s="234">
        <v>100</v>
      </c>
      <c r="G27" s="234">
        <v>100</v>
      </c>
      <c r="H27" s="234">
        <v>100</v>
      </c>
      <c r="I27" s="234">
        <v>100</v>
      </c>
      <c r="J27" s="234">
        <v>100</v>
      </c>
      <c r="K27" s="234">
        <v>100</v>
      </c>
      <c r="L27" s="234">
        <v>100</v>
      </c>
      <c r="M27" s="234">
        <v>100</v>
      </c>
      <c r="N27" s="234">
        <v>100</v>
      </c>
      <c r="O27" s="234">
        <v>100</v>
      </c>
      <c r="P27" s="234">
        <v>100</v>
      </c>
      <c r="Q27" s="234">
        <v>100</v>
      </c>
      <c r="R27" s="234">
        <v>100</v>
      </c>
      <c r="S27" s="234">
        <v>100</v>
      </c>
      <c r="T27" s="234">
        <v>100</v>
      </c>
      <c r="U27" s="234">
        <v>100</v>
      </c>
      <c r="V27" s="234">
        <v>100</v>
      </c>
      <c r="W27" s="234">
        <v>100</v>
      </c>
      <c r="X27" s="234">
        <v>100</v>
      </c>
      <c r="Y27" s="234">
        <v>100</v>
      </c>
      <c r="Z27" s="234">
        <v>100</v>
      </c>
      <c r="AA27" s="234">
        <v>100</v>
      </c>
      <c r="AB27" s="234">
        <v>100</v>
      </c>
      <c r="AC27" s="234">
        <v>100</v>
      </c>
      <c r="AD27" s="234">
        <v>100</v>
      </c>
      <c r="AE27" s="234">
        <v>100</v>
      </c>
      <c r="AF27" s="234">
        <v>100</v>
      </c>
      <c r="AG27" s="234">
        <v>100</v>
      </c>
      <c r="AH27" s="234">
        <v>100</v>
      </c>
      <c r="AI27" s="234">
        <v>100</v>
      </c>
      <c r="AJ27" s="234">
        <v>100</v>
      </c>
      <c r="AK27" s="234">
        <v>100</v>
      </c>
      <c r="AL27" s="234">
        <v>100</v>
      </c>
      <c r="AM27" s="234">
        <v>100</v>
      </c>
      <c r="AN27" s="234">
        <v>100</v>
      </c>
      <c r="AO27" s="234">
        <v>100</v>
      </c>
      <c r="AP27" s="234">
        <v>100</v>
      </c>
      <c r="AQ27" s="234">
        <v>100</v>
      </c>
      <c r="AR27" s="234">
        <v>100</v>
      </c>
      <c r="AS27" s="234">
        <v>100</v>
      </c>
      <c r="AT27" s="234">
        <v>100</v>
      </c>
      <c r="AU27" s="234">
        <v>100</v>
      </c>
      <c r="AV27" s="234">
        <v>100</v>
      </c>
      <c r="AW27" s="234">
        <v>100</v>
      </c>
      <c r="AX27" s="234">
        <v>100</v>
      </c>
      <c r="AY27" s="234">
        <v>100</v>
      </c>
      <c r="AZ27" s="234">
        <v>100</v>
      </c>
      <c r="BA27" s="234">
        <v>100</v>
      </c>
      <c r="BB27" s="234">
        <v>100</v>
      </c>
      <c r="BC27" s="234">
        <v>100</v>
      </c>
      <c r="BD27" s="234">
        <v>100</v>
      </c>
      <c r="BE27" s="234">
        <v>100</v>
      </c>
      <c r="BF27" s="234">
        <v>100</v>
      </c>
      <c r="BG27" s="234">
        <v>100</v>
      </c>
      <c r="BH27" s="234">
        <v>100</v>
      </c>
      <c r="BI27" s="234">
        <v>100</v>
      </c>
      <c r="BJ27" s="234">
        <v>100</v>
      </c>
      <c r="BK27" s="234">
        <v>100</v>
      </c>
      <c r="BL27" s="234">
        <v>100</v>
      </c>
      <c r="BM27" s="234">
        <v>100</v>
      </c>
      <c r="BN27" s="234">
        <v>100</v>
      </c>
      <c r="BO27" s="234">
        <v>100</v>
      </c>
      <c r="BP27" s="234">
        <v>100</v>
      </c>
      <c r="BQ27" s="234">
        <v>100</v>
      </c>
      <c r="BR27" s="234">
        <v>100</v>
      </c>
      <c r="BS27" s="234">
        <v>100</v>
      </c>
      <c r="BT27" s="234">
        <v>100</v>
      </c>
      <c r="BU27" s="234">
        <v>100</v>
      </c>
      <c r="BV27" s="234">
        <v>100</v>
      </c>
      <c r="BW27" s="234">
        <v>100</v>
      </c>
      <c r="BX27" s="234">
        <v>100</v>
      </c>
      <c r="BY27" s="234">
        <v>100</v>
      </c>
      <c r="BZ27" s="234">
        <v>100</v>
      </c>
      <c r="CA27" s="234">
        <v>100</v>
      </c>
      <c r="CB27" s="234">
        <v>100</v>
      </c>
      <c r="CC27" s="234">
        <v>100</v>
      </c>
      <c r="CD27" s="234">
        <v>100</v>
      </c>
      <c r="CE27" s="234">
        <v>100</v>
      </c>
      <c r="CF27" s="234">
        <v>100</v>
      </c>
      <c r="CG27" s="234">
        <v>99.401602671950741</v>
      </c>
      <c r="CH27" s="234">
        <v>99.207776573073616</v>
      </c>
      <c r="CI27" s="234">
        <v>103.37269974202714</v>
      </c>
      <c r="CJ27" s="234">
        <v>99.64820976807367</v>
      </c>
      <c r="CK27" s="234">
        <v>99.185384030607779</v>
      </c>
      <c r="CL27" s="234">
        <v>104.17168280554829</v>
      </c>
      <c r="CM27" s="234">
        <v>106.24120393661735</v>
      </c>
      <c r="CN27" s="234">
        <v>109.64889488293359</v>
      </c>
      <c r="CO27" s="234">
        <v>112.08431622396823</v>
      </c>
      <c r="CP27" s="234">
        <v>119.37370011098612</v>
      </c>
      <c r="CQ27" s="234">
        <v>120.18948909528008</v>
      </c>
      <c r="CR27" s="234">
        <v>125.45371323018621</v>
      </c>
      <c r="CS27" s="234">
        <v>126.54321143090951</v>
      </c>
      <c r="CT27" s="234">
        <v>126.60993505804831</v>
      </c>
      <c r="CU27" s="234">
        <v>129.36912629045034</v>
      </c>
      <c r="CV27" s="234">
        <v>123.01852333866447</v>
      </c>
      <c r="CW27" s="234">
        <v>127.39154060334367</v>
      </c>
      <c r="CX27" s="234">
        <v>123.26523168555889</v>
      </c>
      <c r="CY27" s="234">
        <v>123.35472820287274</v>
      </c>
      <c r="CZ27" s="234">
        <v>124.90428283336558</v>
      </c>
      <c r="DA27" s="234">
        <v>122.80346498999953</v>
      </c>
      <c r="DB27" s="234">
        <v>116.02947497067213</v>
      </c>
      <c r="DC27" s="234">
        <v>112.94433816438261</v>
      </c>
      <c r="DD27" s="234">
        <v>93.249273672001422</v>
      </c>
      <c r="DE27" s="234">
        <v>81.824290135206738</v>
      </c>
      <c r="DF27" s="234">
        <v>81.10237126078303</v>
      </c>
      <c r="DG27" s="234">
        <v>81.381237403324718</v>
      </c>
      <c r="DH27" s="234">
        <v>83.830853174657577</v>
      </c>
      <c r="DI27" s="234">
        <v>84.644219992826194</v>
      </c>
      <c r="DJ27" s="234">
        <v>85.105141977539276</v>
      </c>
      <c r="DK27" s="234">
        <v>84.243571069333512</v>
      </c>
      <c r="DL27" s="234">
        <v>86.530752903318913</v>
      </c>
      <c r="DM27" s="234">
        <v>87.512323217098057</v>
      </c>
      <c r="DN27" s="234">
        <v>88.708633460810077</v>
      </c>
      <c r="DO27" s="234">
        <v>89.155393857162281</v>
      </c>
      <c r="DP27" s="234">
        <v>90.867975680192146</v>
      </c>
      <c r="DQ27" s="234">
        <v>91.558921344144693</v>
      </c>
      <c r="DR27" s="234">
        <v>92.303779543757045</v>
      </c>
      <c r="DS27" s="234">
        <v>93.71572675097471</v>
      </c>
      <c r="DT27" s="234">
        <v>95.384034859475406</v>
      </c>
      <c r="DU27" s="234">
        <v>96.545520058901985</v>
      </c>
      <c r="DV27" s="234">
        <v>97.479524700620473</v>
      </c>
      <c r="DW27" s="234">
        <v>97.853438499437146</v>
      </c>
      <c r="DX27" s="234">
        <v>98.766363747859657</v>
      </c>
      <c r="DY27" s="234">
        <v>99.398890790085773</v>
      </c>
      <c r="DZ27" s="234">
        <v>99.90538258522119</v>
      </c>
      <c r="EA27" s="234">
        <v>100.35759089233316</v>
      </c>
      <c r="EB27" s="234">
        <v>100.9949279183345</v>
      </c>
      <c r="EC27" s="234">
        <v>101.96687764025664</v>
      </c>
      <c r="ED27" s="234">
        <v>102.02989020158627</v>
      </c>
      <c r="EE27" s="234">
        <v>102.91367417878776</v>
      </c>
      <c r="EF27" s="234">
        <v>103.06758980913968</v>
      </c>
      <c r="EG27" s="234">
        <v>103.70542359885948</v>
      </c>
      <c r="EH27" s="234">
        <v>104.4808369374387</v>
      </c>
      <c r="EI27" s="234">
        <v>105.0914690615846</v>
      </c>
      <c r="EJ27" s="234">
        <v>105.13414604152679</v>
      </c>
      <c r="EK27" s="234">
        <v>105.06978298197707</v>
      </c>
      <c r="EL27" s="234">
        <v>106.5140108422483</v>
      </c>
      <c r="EM27" s="234">
        <v>108.72981086208216</v>
      </c>
      <c r="EN27" s="234">
        <v>108.14483836150555</v>
      </c>
      <c r="EO27" s="234">
        <v>108.61712129186033</v>
      </c>
      <c r="EP27" s="234">
        <v>109.03584870883219</v>
      </c>
      <c r="EQ27" s="234">
        <v>109.62692140612384</v>
      </c>
      <c r="ER27" s="234">
        <v>109.55668501956706</v>
      </c>
      <c r="ES27" s="234">
        <v>108.29708109838846</v>
      </c>
      <c r="ET27" s="234">
        <v>109.06266234400108</v>
      </c>
      <c r="EU27" s="234">
        <v>108.90273081119845</v>
      </c>
      <c r="EV27" s="234">
        <v>109.83103010643153</v>
      </c>
      <c r="EW27" s="234">
        <v>110.17870209120579</v>
      </c>
      <c r="EX27" s="234">
        <v>111.26099462841722</v>
      </c>
      <c r="EY27" s="234">
        <v>111.94487115939025</v>
      </c>
      <c r="EZ27" s="234">
        <v>112.6681780733779</v>
      </c>
      <c r="FA27" s="234">
        <v>113.35937515800241</v>
      </c>
      <c r="FB27" s="234">
        <v>114.12049000729505</v>
      </c>
      <c r="FC27" s="234">
        <v>115.2880491505087</v>
      </c>
      <c r="FD27" s="234">
        <v>117.16747816173741</v>
      </c>
      <c r="FE27" s="234">
        <v>117.26696662996305</v>
      </c>
      <c r="FF27" s="234">
        <v>118.17325470236568</v>
      </c>
      <c r="FG27" s="234">
        <v>119.8434926803956</v>
      </c>
      <c r="FH27" s="234">
        <v>121.11030456357413</v>
      </c>
      <c r="FI27" s="234">
        <v>121.91141715557045</v>
      </c>
      <c r="FJ27" s="234">
        <v>122.56771665506639</v>
      </c>
      <c r="FK27" s="234">
        <v>120.00964150076547</v>
      </c>
      <c r="FL27" s="234">
        <v>123.78351173486692</v>
      </c>
      <c r="FM27" s="234">
        <v>127.69537296049634</v>
      </c>
      <c r="FN27" s="234">
        <v>132.68855500919054</v>
      </c>
      <c r="FO27" s="234">
        <v>132.33776539617412</v>
      </c>
      <c r="FP27" s="234">
        <v>130.97580556367618</v>
      </c>
      <c r="FQ27" s="234">
        <v>131.99099496315318</v>
      </c>
      <c r="FR27" s="234">
        <v>133.54121239439897</v>
      </c>
      <c r="FS27" s="234">
        <v>132.78651968394342</v>
      </c>
      <c r="FT27" s="234">
        <v>137.22376209260287</v>
      </c>
      <c r="FU27" s="234">
        <v>137.74136311662045</v>
      </c>
      <c r="FV27" s="234">
        <v>137.95610461727051</v>
      </c>
      <c r="FW27" s="234">
        <v>139.39024753370998</v>
      </c>
      <c r="FX27" s="234">
        <v>141.11000070585962</v>
      </c>
      <c r="FY27" s="234">
        <v>143.24534556128754</v>
      </c>
      <c r="FZ27" s="234">
        <v>142.64672693622336</v>
      </c>
      <c r="GA27" s="234">
        <v>142.29665214555115</v>
      </c>
      <c r="GB27" s="234">
        <v>147.07748229268554</v>
      </c>
      <c r="GC27" s="234">
        <v>153.00992927772248</v>
      </c>
      <c r="GD27" s="234">
        <v>156.10610047235213</v>
      </c>
      <c r="GE27" s="234">
        <v>153.51106781904164</v>
      </c>
      <c r="GF27" s="234">
        <v>154.96503827522903</v>
      </c>
      <c r="GG27" s="234">
        <v>147.55228490248436</v>
      </c>
      <c r="GH27" s="234">
        <v>151.59789872926081</v>
      </c>
      <c r="GI27" s="234">
        <v>142.65104532805427</v>
      </c>
      <c r="GJ27" s="234">
        <v>138.2691386172277</v>
      </c>
      <c r="GK27" s="234">
        <v>147.67407031244792</v>
      </c>
      <c r="GL27" s="234">
        <v>154.397332863527</v>
      </c>
      <c r="GM27" s="234">
        <v>149.62328267684569</v>
      </c>
      <c r="GN27" s="234">
        <v>144.66615558202486</v>
      </c>
      <c r="GO27" s="234">
        <v>144.67146321068211</v>
      </c>
      <c r="GP27" s="234">
        <v>148.572032338837</v>
      </c>
      <c r="GQ27" s="234">
        <v>149.98281890890368</v>
      </c>
      <c r="GR27" s="234">
        <v>156.14975087991175</v>
      </c>
      <c r="GS27" s="234">
        <v>154.37550017036401</v>
      </c>
      <c r="GT27" s="234">
        <v>160.68194306605713</v>
      </c>
      <c r="GU27" s="234">
        <v>162.99784319063093</v>
      </c>
      <c r="GV27" s="234">
        <v>163.02822153597242</v>
      </c>
      <c r="GW27" s="234">
        <v>162.60284345852793</v>
      </c>
      <c r="GX27" s="234">
        <v>167.65602907869007</v>
      </c>
      <c r="GY27" s="234">
        <v>171.88553781712068</v>
      </c>
      <c r="GZ27" s="234">
        <v>172.96104396976153</v>
      </c>
      <c r="HA27" s="234">
        <v>181.30416697112312</v>
      </c>
      <c r="HB27" s="234">
        <v>181.77007951108968</v>
      </c>
      <c r="HC27" s="234">
        <v>182.92968707601128</v>
      </c>
      <c r="HD27" s="234">
        <v>180.67187582884534</v>
      </c>
      <c r="HE27" s="234">
        <v>182.92633158175056</v>
      </c>
      <c r="HF27" s="234">
        <v>182.77880683409543</v>
      </c>
      <c r="HG27" s="234">
        <v>181.65489148012776</v>
      </c>
      <c r="HH27" s="234">
        <v>185.8859000143662</v>
      </c>
      <c r="HI27" s="234">
        <v>190.82452825647542</v>
      </c>
      <c r="HJ27" s="234">
        <v>191.67333727499164</v>
      </c>
      <c r="HK27" s="234">
        <v>191.88573698041193</v>
      </c>
      <c r="HL27" s="234">
        <v>194.68648775717944</v>
      </c>
      <c r="HM27" s="234">
        <v>189.90506913539767</v>
      </c>
      <c r="HN27" s="234">
        <v>189.90468194787547</v>
      </c>
      <c r="HO27" s="234">
        <v>194.0169243244419</v>
      </c>
      <c r="HP27" s="234">
        <v>198.45233209080405</v>
      </c>
      <c r="HQ27" s="234">
        <v>197.8987989605836</v>
      </c>
      <c r="HR27" s="234">
        <v>203.29199471688489</v>
      </c>
      <c r="HS27" s="234">
        <v>204.43296389451476</v>
      </c>
      <c r="HT27" s="234">
        <v>198.36187299517951</v>
      </c>
      <c r="HU27" s="234">
        <v>201.22989497665552</v>
      </c>
      <c r="HV27" s="234">
        <v>190.42439464350718</v>
      </c>
      <c r="HW27" s="234">
        <v>202.65824950834045</v>
      </c>
      <c r="HX27" s="234">
        <v>209.30091979587792</v>
      </c>
      <c r="HY27" s="234">
        <v>211.26589961571449</v>
      </c>
      <c r="HZ27" s="234">
        <v>217.21967024686094</v>
      </c>
      <c r="IA27" s="234">
        <v>209.40349342138677</v>
      </c>
      <c r="IB27" s="234">
        <v>214.35893354929607</v>
      </c>
      <c r="IC27" s="234">
        <v>217.48264079878592</v>
      </c>
      <c r="ID27" s="234">
        <v>211.62041952964648</v>
      </c>
      <c r="IE27" s="234">
        <v>216.08243260997347</v>
      </c>
      <c r="IF27" s="234">
        <v>215.64779892053446</v>
      </c>
      <c r="IG27" s="234">
        <v>220.31639026068399</v>
      </c>
      <c r="IH27" s="234">
        <v>223.79177214684327</v>
      </c>
      <c r="II27" s="234">
        <v>223.25351860555563</v>
      </c>
      <c r="IJ27" s="234">
        <v>212.1840190456395</v>
      </c>
      <c r="IK27" s="234">
        <v>175.71513810985857</v>
      </c>
      <c r="IL27" s="234">
        <v>195.62957555712313</v>
      </c>
      <c r="IM27" s="234">
        <v>199.67343805451952</v>
      </c>
      <c r="IN27" s="234">
        <v>203.51248138190425</v>
      </c>
      <c r="IO27" s="234">
        <v>205.08038757747573</v>
      </c>
      <c r="IP27" s="234">
        <v>211.09161692597161</v>
      </c>
      <c r="IQ27" s="234">
        <v>210.40136592378823</v>
      </c>
      <c r="IR27" s="234">
        <v>208.59436385239641</v>
      </c>
      <c r="IS27" s="234">
        <v>228.9662961525656</v>
      </c>
      <c r="IT27" s="234">
        <v>232.99150208503727</v>
      </c>
      <c r="IU27" s="234">
        <v>232.67525404852719</v>
      </c>
      <c r="IV27" s="234">
        <v>229.10163857383984</v>
      </c>
      <c r="IW27" s="234">
        <v>244.73635764268113</v>
      </c>
      <c r="IX27" s="234">
        <v>245.01139696799876</v>
      </c>
      <c r="IY27" s="234">
        <v>240.48745698214032</v>
      </c>
      <c r="IZ27" s="234">
        <v>249.13413835571478</v>
      </c>
      <c r="JA27" s="234">
        <v>254.60326980269031</v>
      </c>
      <c r="JB27" s="234">
        <v>253.43508948538224</v>
      </c>
      <c r="JC27" s="234">
        <v>239.45610257628658</v>
      </c>
      <c r="JD27" s="234">
        <v>248.29609780392553</v>
      </c>
      <c r="JE27" s="234">
        <v>244.41826408415503</v>
      </c>
      <c r="JF27" s="234">
        <v>260.68079194792097</v>
      </c>
      <c r="JG27" s="234">
        <v>252.33011324527297</v>
      </c>
      <c r="JH27" s="234">
        <v>226.51111204685782</v>
      </c>
      <c r="JI27" s="92"/>
      <c r="JJ27" s="92"/>
      <c r="JK27" s="92"/>
      <c r="JL27" s="92"/>
      <c r="JM27" s="92"/>
      <c r="JN27" s="92"/>
      <c r="JO27" s="92"/>
      <c r="JP27" s="92"/>
      <c r="JQ27" s="92"/>
      <c r="JR27" s="92"/>
      <c r="JS27" s="92"/>
      <c r="JT27" s="92"/>
      <c r="JU27" s="92"/>
      <c r="JV27" s="92"/>
      <c r="JW27" s="92"/>
      <c r="JX27" s="92"/>
      <c r="JY27" s="92"/>
      <c r="JZ27" s="92"/>
      <c r="KA27" s="92"/>
      <c r="KB27" s="92"/>
      <c r="KC27" s="92"/>
      <c r="KD27" s="92"/>
      <c r="KE27" s="92"/>
      <c r="KF27" s="92"/>
      <c r="KG27" s="92"/>
      <c r="KH27" s="92"/>
      <c r="KI27" s="92"/>
      <c r="KJ27" s="92"/>
      <c r="KK27" s="92"/>
      <c r="KL27" s="92"/>
      <c r="KM27" s="92"/>
      <c r="KN27" s="92"/>
      <c r="KO27" s="92"/>
    </row>
    <row r="28" spans="1:301" s="93" customFormat="1" ht="15" customHeight="1" x14ac:dyDescent="0.25">
      <c r="A28" s="233" t="s">
        <v>50</v>
      </c>
      <c r="B28" s="234">
        <v>100</v>
      </c>
      <c r="C28" s="234">
        <v>100</v>
      </c>
      <c r="D28" s="234">
        <v>100</v>
      </c>
      <c r="E28" s="234">
        <v>100</v>
      </c>
      <c r="F28" s="234">
        <v>100</v>
      </c>
      <c r="G28" s="234">
        <v>100</v>
      </c>
      <c r="H28" s="234">
        <v>100</v>
      </c>
      <c r="I28" s="234">
        <v>100</v>
      </c>
      <c r="J28" s="234">
        <v>100</v>
      </c>
      <c r="K28" s="234">
        <v>100</v>
      </c>
      <c r="L28" s="234">
        <v>100</v>
      </c>
      <c r="M28" s="234">
        <v>100</v>
      </c>
      <c r="N28" s="234">
        <v>100</v>
      </c>
      <c r="O28" s="234">
        <v>100</v>
      </c>
      <c r="P28" s="234">
        <v>100</v>
      </c>
      <c r="Q28" s="234">
        <v>100</v>
      </c>
      <c r="R28" s="234">
        <v>100</v>
      </c>
      <c r="S28" s="234">
        <v>100</v>
      </c>
      <c r="T28" s="234">
        <v>100</v>
      </c>
      <c r="U28" s="234">
        <v>100</v>
      </c>
      <c r="V28" s="234">
        <v>100</v>
      </c>
      <c r="W28" s="234">
        <v>100</v>
      </c>
      <c r="X28" s="234">
        <v>96.057914102594793</v>
      </c>
      <c r="Y28" s="234">
        <v>99.713063397425145</v>
      </c>
      <c r="Z28" s="234">
        <v>102.72092621858263</v>
      </c>
      <c r="AA28" s="234">
        <v>102.69257476713837</v>
      </c>
      <c r="AB28" s="234">
        <v>103.9611607962391</v>
      </c>
      <c r="AC28" s="234">
        <v>103.79242391590643</v>
      </c>
      <c r="AD28" s="234">
        <v>105.60548711379292</v>
      </c>
      <c r="AE28" s="234">
        <v>106.19744550599015</v>
      </c>
      <c r="AF28" s="234">
        <v>106.10724504944568</v>
      </c>
      <c r="AG28" s="234">
        <v>102.87272525920072</v>
      </c>
      <c r="AH28" s="234">
        <v>101.91906013297256</v>
      </c>
      <c r="AI28" s="234">
        <v>103.27941199945725</v>
      </c>
      <c r="AJ28" s="234">
        <v>103.3995542306188</v>
      </c>
      <c r="AK28" s="234">
        <v>103.66987724381231</v>
      </c>
      <c r="AL28" s="234">
        <v>107.71953244099642</v>
      </c>
      <c r="AM28" s="234">
        <v>108.35065428728778</v>
      </c>
      <c r="AN28" s="234">
        <v>109.63170549689119</v>
      </c>
      <c r="AO28" s="234">
        <v>111.05724065959501</v>
      </c>
      <c r="AP28" s="234">
        <v>113.16083614682853</v>
      </c>
      <c r="AQ28" s="234">
        <v>117.99368559889535</v>
      </c>
      <c r="AR28" s="234">
        <v>117.91526291214711</v>
      </c>
      <c r="AS28" s="234">
        <v>120.76111131064977</v>
      </c>
      <c r="AT28" s="234">
        <v>120.01809217090086</v>
      </c>
      <c r="AU28" s="234">
        <v>121.42130594066516</v>
      </c>
      <c r="AV28" s="234">
        <v>123.38223826513099</v>
      </c>
      <c r="AW28" s="234">
        <v>124.88104801698471</v>
      </c>
      <c r="AX28" s="234">
        <v>125.97338154187516</v>
      </c>
      <c r="AY28" s="234">
        <v>128.97181715872898</v>
      </c>
      <c r="AZ28" s="234">
        <v>130.77764209148444</v>
      </c>
      <c r="BA28" s="234">
        <v>130.48831102491036</v>
      </c>
      <c r="BB28" s="234">
        <v>131.32637342464218</v>
      </c>
      <c r="BC28" s="234">
        <v>131.38623502462303</v>
      </c>
      <c r="BD28" s="234">
        <v>129.1224598727741</v>
      </c>
      <c r="BE28" s="234">
        <v>130.66472515544058</v>
      </c>
      <c r="BF28" s="234">
        <v>132.3646020400833</v>
      </c>
      <c r="BG28" s="234">
        <v>134.6539400905107</v>
      </c>
      <c r="BH28" s="234">
        <v>136.51870375691396</v>
      </c>
      <c r="BI28" s="234">
        <v>139.02706043627128</v>
      </c>
      <c r="BJ28" s="234">
        <v>140.28209280144301</v>
      </c>
      <c r="BK28" s="234">
        <v>141.44446140523107</v>
      </c>
      <c r="BL28" s="234">
        <v>141.47942057961987</v>
      </c>
      <c r="BM28" s="234">
        <v>143.13024886462492</v>
      </c>
      <c r="BN28" s="234">
        <v>139.65205245472461</v>
      </c>
      <c r="BO28" s="234">
        <v>138.40295137641766</v>
      </c>
      <c r="BP28" s="234">
        <v>140.37918332814525</v>
      </c>
      <c r="BQ28" s="234">
        <v>142.69761411616335</v>
      </c>
      <c r="BR28" s="234">
        <v>144.86210381597738</v>
      </c>
      <c r="BS28" s="234">
        <v>145.37087453806791</v>
      </c>
      <c r="BT28" s="234">
        <v>144.12311635498719</v>
      </c>
      <c r="BU28" s="234">
        <v>143.19290699901819</v>
      </c>
      <c r="BV28" s="234">
        <v>144.21617919370408</v>
      </c>
      <c r="BW28" s="234">
        <v>145.22406496180821</v>
      </c>
      <c r="BX28" s="234">
        <v>146.40908918580234</v>
      </c>
      <c r="BY28" s="234">
        <v>147.42691397488997</v>
      </c>
      <c r="BZ28" s="234">
        <v>147.59234250413036</v>
      </c>
      <c r="CA28" s="234">
        <v>147.80814955822132</v>
      </c>
      <c r="CB28" s="234">
        <v>147.45748030553355</v>
      </c>
      <c r="CC28" s="234">
        <v>146.50013768167989</v>
      </c>
      <c r="CD28" s="234">
        <v>147.630075265985</v>
      </c>
      <c r="CE28" s="234">
        <v>149.08707468333208</v>
      </c>
      <c r="CF28" s="234">
        <v>150.62796614227898</v>
      </c>
      <c r="CG28" s="234">
        <v>152.3394392165313</v>
      </c>
      <c r="CH28" s="234">
        <v>153.90767146357612</v>
      </c>
      <c r="CI28" s="234">
        <v>155.10947389635155</v>
      </c>
      <c r="CJ28" s="234">
        <v>156.4321249271683</v>
      </c>
      <c r="CK28" s="234">
        <v>158.05927495630092</v>
      </c>
      <c r="CL28" s="234">
        <v>159.06053703836719</v>
      </c>
      <c r="CM28" s="234">
        <v>160.52794439256428</v>
      </c>
      <c r="CN28" s="234">
        <v>162.09191639509808</v>
      </c>
      <c r="CO28" s="234">
        <v>159.302521485554</v>
      </c>
      <c r="CP28" s="234">
        <v>154.61311102854333</v>
      </c>
      <c r="CQ28" s="234">
        <v>156.50672021526947</v>
      </c>
      <c r="CR28" s="234">
        <v>159.5456941242592</v>
      </c>
      <c r="CS28" s="234">
        <v>160.65955606068559</v>
      </c>
      <c r="CT28" s="234">
        <v>157.86559267143215</v>
      </c>
      <c r="CU28" s="234">
        <v>158.27548802659854</v>
      </c>
      <c r="CV28" s="234">
        <v>155.41911535089366</v>
      </c>
      <c r="CW28" s="234">
        <v>153.55063337263135</v>
      </c>
      <c r="CX28" s="234">
        <v>153.65179549794513</v>
      </c>
      <c r="CY28" s="234">
        <v>159.37686901783442</v>
      </c>
      <c r="CZ28" s="234">
        <v>159.85672014490183</v>
      </c>
      <c r="DA28" s="234">
        <v>158.04435738507087</v>
      </c>
      <c r="DB28" s="234">
        <v>157.18645230571283</v>
      </c>
      <c r="DC28" s="234">
        <v>158.13826603698536</v>
      </c>
      <c r="DD28" s="234">
        <v>148.83121483327716</v>
      </c>
      <c r="DE28" s="234">
        <v>124.95021398206951</v>
      </c>
      <c r="DF28" s="234">
        <v>117.20089578628533</v>
      </c>
      <c r="DG28" s="234">
        <v>120.48844994547552</v>
      </c>
      <c r="DH28" s="234">
        <v>128.41778813220316</v>
      </c>
      <c r="DI28" s="234">
        <v>126.21402854061094</v>
      </c>
      <c r="DJ28" s="234">
        <v>128.22595074864989</v>
      </c>
      <c r="DK28" s="234">
        <v>138.08214301849637</v>
      </c>
      <c r="DL28" s="234">
        <v>142.61257220582067</v>
      </c>
      <c r="DM28" s="234">
        <v>146.70948721450483</v>
      </c>
      <c r="DN28" s="234">
        <v>153.13313794615419</v>
      </c>
      <c r="DO28" s="234">
        <v>154.90646853656909</v>
      </c>
      <c r="DP28" s="234">
        <v>160.60238792752199</v>
      </c>
      <c r="DQ28" s="234">
        <v>162.40197330973805</v>
      </c>
      <c r="DR28" s="234">
        <v>164.14153682664352</v>
      </c>
      <c r="DS28" s="234">
        <v>169.1576203758045</v>
      </c>
      <c r="DT28" s="234">
        <v>170.74354866778455</v>
      </c>
      <c r="DU28" s="234">
        <v>170.94799469049573</v>
      </c>
      <c r="DV28" s="234">
        <v>175.92748593711815</v>
      </c>
      <c r="DW28" s="234">
        <v>178.99973894624179</v>
      </c>
      <c r="DX28" s="234">
        <v>174.15866111955361</v>
      </c>
      <c r="DY28" s="234">
        <v>176.40878958306493</v>
      </c>
      <c r="DZ28" s="234">
        <v>182.22529198362639</v>
      </c>
      <c r="EA28" s="234">
        <v>183.12096483409812</v>
      </c>
      <c r="EB28" s="234">
        <v>186.9860605659303</v>
      </c>
      <c r="EC28" s="234">
        <v>190.83768686444915</v>
      </c>
      <c r="ED28" s="234">
        <v>189.15675084033504</v>
      </c>
      <c r="EE28" s="234">
        <v>191.63598850426482</v>
      </c>
      <c r="EF28" s="234">
        <v>195.27265112963102</v>
      </c>
      <c r="EG28" s="234">
        <v>197.53945505713764</v>
      </c>
      <c r="EH28" s="234">
        <v>198.45931451318819</v>
      </c>
      <c r="EI28" s="234">
        <v>200.56213145347311</v>
      </c>
      <c r="EJ28" s="234">
        <v>201.78545186068396</v>
      </c>
      <c r="EK28" s="234">
        <v>200.13856383680763</v>
      </c>
      <c r="EL28" s="234">
        <v>202.60742305952294</v>
      </c>
      <c r="EM28" s="234">
        <v>195.49154059419448</v>
      </c>
      <c r="EN28" s="234">
        <v>190.02490210644123</v>
      </c>
      <c r="EO28" s="234">
        <v>199.65446859551059</v>
      </c>
      <c r="EP28" s="234">
        <v>196.41077628801665</v>
      </c>
      <c r="EQ28" s="234">
        <v>202.00658303845049</v>
      </c>
      <c r="ER28" s="234">
        <v>207.3775802267688</v>
      </c>
      <c r="ES28" s="234">
        <v>211.17013483990962</v>
      </c>
      <c r="ET28" s="234">
        <v>210.57996273771531</v>
      </c>
      <c r="EU28" s="234">
        <v>212.16562047810186</v>
      </c>
      <c r="EV28" s="234">
        <v>209.26422154133527</v>
      </c>
      <c r="EW28" s="234">
        <v>212.97987611099694</v>
      </c>
      <c r="EX28" s="234">
        <v>217.25755344582262</v>
      </c>
      <c r="EY28" s="234">
        <v>219.198299264447</v>
      </c>
      <c r="EZ28" s="234">
        <v>222.01889516881772</v>
      </c>
      <c r="FA28" s="234">
        <v>223.02008325475504</v>
      </c>
      <c r="FB28" s="234">
        <v>224.65513621408857</v>
      </c>
      <c r="FC28" s="234">
        <v>227.85969054859345</v>
      </c>
      <c r="FD28" s="234">
        <v>230.10965278192216</v>
      </c>
      <c r="FE28" s="234">
        <v>231.12608102885849</v>
      </c>
      <c r="FF28" s="234">
        <v>233.27365288052434</v>
      </c>
      <c r="FG28" s="234">
        <v>237.77128341626712</v>
      </c>
      <c r="FH28" s="234">
        <v>236.06325061825419</v>
      </c>
      <c r="FI28" s="234">
        <v>228.97768691925245</v>
      </c>
      <c r="FJ28" s="234">
        <v>233.48583499142421</v>
      </c>
      <c r="FK28" s="234">
        <v>231.22771584987666</v>
      </c>
      <c r="FL28" s="234">
        <v>233.09391165007227</v>
      </c>
      <c r="FM28" s="234">
        <v>238.33743103861619</v>
      </c>
      <c r="FN28" s="234">
        <v>239.1116285038695</v>
      </c>
      <c r="FO28" s="234">
        <v>240.11493824787797</v>
      </c>
      <c r="FP28" s="234">
        <v>241.96912306228816</v>
      </c>
      <c r="FQ28" s="234">
        <v>246.33568668567224</v>
      </c>
      <c r="FR28" s="234">
        <v>246.89662804254971</v>
      </c>
      <c r="FS28" s="234">
        <v>247.89412315054179</v>
      </c>
      <c r="FT28" s="234">
        <v>248.91692902707587</v>
      </c>
      <c r="FU28" s="234">
        <v>252.40844693622529</v>
      </c>
      <c r="FV28" s="234">
        <v>248.9753034121818</v>
      </c>
      <c r="FW28" s="234">
        <v>252.93290430241154</v>
      </c>
      <c r="FX28" s="234">
        <v>248.17653204098602</v>
      </c>
      <c r="FY28" s="234">
        <v>252.01578798641111</v>
      </c>
      <c r="FZ28" s="234">
        <v>250.37868291661366</v>
      </c>
      <c r="GA28" s="234">
        <v>246.68661707113344</v>
      </c>
      <c r="GB28" s="234">
        <v>252.06036686253694</v>
      </c>
      <c r="GC28" s="234">
        <v>254.87259847000431</v>
      </c>
      <c r="GD28" s="234">
        <v>254.07416913622123</v>
      </c>
      <c r="GE28" s="234">
        <v>256.70797122671433</v>
      </c>
      <c r="GF28" s="234">
        <v>257.68448804005897</v>
      </c>
      <c r="GG28" s="234">
        <v>254.34426467980714</v>
      </c>
      <c r="GH28" s="234">
        <v>253.1570528202208</v>
      </c>
      <c r="GI28" s="234">
        <v>249.02353068737679</v>
      </c>
      <c r="GJ28" s="234">
        <v>242.79582748885699</v>
      </c>
      <c r="GK28" s="234">
        <v>249.5010149155481</v>
      </c>
      <c r="GL28" s="234">
        <v>245.20969952296463</v>
      </c>
      <c r="GM28" s="234">
        <v>241.35448183161211</v>
      </c>
      <c r="GN28" s="234">
        <v>239.17864206994622</v>
      </c>
      <c r="GO28" s="234">
        <v>240.0318574743383</v>
      </c>
      <c r="GP28" s="234">
        <v>246.02488868997148</v>
      </c>
      <c r="GQ28" s="234">
        <v>250.66683992675243</v>
      </c>
      <c r="GR28" s="234">
        <v>251.38574656068423</v>
      </c>
      <c r="GS28" s="234">
        <v>252.4687164267267</v>
      </c>
      <c r="GT28" s="234">
        <v>256.89108884385399</v>
      </c>
      <c r="GU28" s="234">
        <v>261.30016257157973</v>
      </c>
      <c r="GV28" s="234">
        <v>261.65712144104657</v>
      </c>
      <c r="GW28" s="234">
        <v>261.32773678908529</v>
      </c>
      <c r="GX28" s="234">
        <v>259.43599080034824</v>
      </c>
      <c r="GY28" s="234">
        <v>263.63141750543394</v>
      </c>
      <c r="GZ28" s="234">
        <v>265.55004727033446</v>
      </c>
      <c r="HA28" s="234">
        <v>268.06335559535211</v>
      </c>
      <c r="HB28" s="234">
        <v>267.50567896126933</v>
      </c>
      <c r="HC28" s="234">
        <v>269.60634044301071</v>
      </c>
      <c r="HD28" s="234">
        <v>271.32297710791704</v>
      </c>
      <c r="HE28" s="234">
        <v>271.40202975998648</v>
      </c>
      <c r="HF28" s="234">
        <v>273.536515426959</v>
      </c>
      <c r="HG28" s="234">
        <v>273.30236284966662</v>
      </c>
      <c r="HH28" s="234">
        <v>274.50280769338593</v>
      </c>
      <c r="HI28" s="234">
        <v>275.73928241053579</v>
      </c>
      <c r="HJ28" s="234">
        <v>274.61908482739506</v>
      </c>
      <c r="HK28" s="234">
        <v>274.95218501688601</v>
      </c>
      <c r="HL28" s="234">
        <v>275.4613460045677</v>
      </c>
      <c r="HM28" s="234">
        <v>273.04706327475247</v>
      </c>
      <c r="HN28" s="234">
        <v>271.28106106139234</v>
      </c>
      <c r="HO28" s="234">
        <v>272.14326730395783</v>
      </c>
      <c r="HP28" s="234">
        <v>270.81537401655453</v>
      </c>
      <c r="HQ28" s="234">
        <v>270.72339878484638</v>
      </c>
      <c r="HR28" s="234">
        <v>272.45403021914012</v>
      </c>
      <c r="HS28" s="234">
        <v>273.48186565108665</v>
      </c>
      <c r="HT28" s="234">
        <v>271.83053962905217</v>
      </c>
      <c r="HU28" s="234">
        <v>270.98384649082055</v>
      </c>
      <c r="HV28" s="234">
        <v>270.52656594702916</v>
      </c>
      <c r="HW28" s="234">
        <v>274.33552160601079</v>
      </c>
      <c r="HX28" s="234">
        <v>276.3468195312135</v>
      </c>
      <c r="HY28" s="234">
        <v>279.08611871938894</v>
      </c>
      <c r="HZ28" s="234">
        <v>280.05581842304684</v>
      </c>
      <c r="IA28" s="234">
        <v>280.02006884183777</v>
      </c>
      <c r="IB28" s="234">
        <v>283.88058946494641</v>
      </c>
      <c r="IC28" s="234">
        <v>285.3355823527819</v>
      </c>
      <c r="ID28" s="234">
        <v>286.78811944087295</v>
      </c>
      <c r="IE28" s="234">
        <v>286.13995878994024</v>
      </c>
      <c r="IF28" s="234">
        <v>283.8314698577841</v>
      </c>
      <c r="IG28" s="234">
        <v>283.36557280876184</v>
      </c>
      <c r="IH28" s="234">
        <v>284.27464959995058</v>
      </c>
      <c r="II28" s="234">
        <v>286.91197959607189</v>
      </c>
      <c r="IJ28" s="234">
        <v>286.74756245928484</v>
      </c>
      <c r="IK28" s="234">
        <v>268.2163094759735</v>
      </c>
      <c r="IL28" s="234">
        <v>273.82635473461346</v>
      </c>
      <c r="IM28" s="234">
        <v>276.26763570261426</v>
      </c>
      <c r="IN28" s="234">
        <v>279.01591286787163</v>
      </c>
      <c r="IO28" s="234">
        <v>282.58738039826284</v>
      </c>
      <c r="IP28" s="234">
        <v>282.80406983858308</v>
      </c>
      <c r="IQ28" s="234">
        <v>283.89401038257256</v>
      </c>
      <c r="IR28" s="234">
        <v>284.53734288453524</v>
      </c>
      <c r="IS28" s="234">
        <v>287.50025827617173</v>
      </c>
      <c r="IT28" s="234">
        <v>289.23057571049065</v>
      </c>
      <c r="IU28" s="234">
        <v>289.22924045894274</v>
      </c>
      <c r="IV28" s="234">
        <v>283.18506260493132</v>
      </c>
      <c r="IW28" s="234">
        <v>284.48045393775072</v>
      </c>
      <c r="IX28" s="234">
        <v>283.62985536511184</v>
      </c>
      <c r="IY28" s="234">
        <v>281.62979064747896</v>
      </c>
      <c r="IZ28" s="234">
        <v>283.65558827600051</v>
      </c>
      <c r="JA28" s="234">
        <v>286.92066814422901</v>
      </c>
      <c r="JB28" s="234">
        <v>286.32788988038504</v>
      </c>
      <c r="JC28" s="234">
        <v>282.24522096661531</v>
      </c>
      <c r="JD28" s="234">
        <v>281.88973327077684</v>
      </c>
      <c r="JE28" s="234">
        <v>283.26112156051022</v>
      </c>
      <c r="JF28" s="234">
        <v>285.52056130040023</v>
      </c>
      <c r="JG28" s="234">
        <v>280.66515758792309</v>
      </c>
      <c r="JH28" s="234">
        <v>273.04734776665657</v>
      </c>
      <c r="JI28" s="92"/>
      <c r="JJ28" s="92"/>
      <c r="JK28" s="92"/>
      <c r="JL28" s="92"/>
      <c r="JM28" s="92"/>
      <c r="JN28" s="92"/>
      <c r="JO28" s="92"/>
      <c r="JP28" s="92"/>
      <c r="JQ28" s="92"/>
      <c r="JR28" s="92"/>
      <c r="JS28" s="92"/>
      <c r="JT28" s="92"/>
      <c r="JU28" s="92"/>
      <c r="JV28" s="92"/>
      <c r="JW28" s="92"/>
      <c r="JX28" s="92"/>
      <c r="JY28" s="92"/>
      <c r="JZ28" s="92"/>
      <c r="KA28" s="92"/>
      <c r="KB28" s="92"/>
      <c r="KC28" s="92"/>
      <c r="KD28" s="92"/>
      <c r="KE28" s="92"/>
      <c r="KF28" s="92"/>
      <c r="KG28" s="92"/>
      <c r="KH28" s="92"/>
      <c r="KI28" s="92"/>
      <c r="KJ28" s="92"/>
      <c r="KK28" s="92"/>
      <c r="KL28" s="92"/>
      <c r="KM28" s="92"/>
      <c r="KN28" s="92"/>
      <c r="KO28" s="92"/>
    </row>
    <row r="29" spans="1:301" s="93" customFormat="1" ht="15" customHeight="1" x14ac:dyDescent="0.25">
      <c r="A29" s="233" t="s">
        <v>59</v>
      </c>
      <c r="B29" s="234">
        <v>100</v>
      </c>
      <c r="C29" s="234">
        <v>100</v>
      </c>
      <c r="D29" s="234">
        <v>100</v>
      </c>
      <c r="E29" s="234">
        <v>100</v>
      </c>
      <c r="F29" s="234">
        <v>100</v>
      </c>
      <c r="G29" s="234">
        <v>100</v>
      </c>
      <c r="H29" s="234">
        <v>100</v>
      </c>
      <c r="I29" s="234">
        <v>100</v>
      </c>
      <c r="J29" s="234">
        <v>100</v>
      </c>
      <c r="K29" s="234">
        <v>100</v>
      </c>
      <c r="L29" s="234">
        <v>100</v>
      </c>
      <c r="M29" s="234">
        <v>100</v>
      </c>
      <c r="N29" s="234">
        <v>100</v>
      </c>
      <c r="O29" s="234">
        <v>100</v>
      </c>
      <c r="P29" s="234">
        <v>100</v>
      </c>
      <c r="Q29" s="234">
        <v>100</v>
      </c>
      <c r="R29" s="234">
        <v>100</v>
      </c>
      <c r="S29" s="234">
        <v>100</v>
      </c>
      <c r="T29" s="234">
        <v>100</v>
      </c>
      <c r="U29" s="234">
        <v>100</v>
      </c>
      <c r="V29" s="234">
        <v>100</v>
      </c>
      <c r="W29" s="234">
        <v>100</v>
      </c>
      <c r="X29" s="234">
        <v>100</v>
      </c>
      <c r="Y29" s="234">
        <v>100</v>
      </c>
      <c r="Z29" s="234">
        <v>100</v>
      </c>
      <c r="AA29" s="234">
        <v>100</v>
      </c>
      <c r="AB29" s="234">
        <v>100</v>
      </c>
      <c r="AC29" s="234">
        <v>100</v>
      </c>
      <c r="AD29" s="234">
        <v>100</v>
      </c>
      <c r="AE29" s="234">
        <v>100</v>
      </c>
      <c r="AF29" s="234">
        <v>100</v>
      </c>
      <c r="AG29" s="234">
        <v>100</v>
      </c>
      <c r="AH29" s="234">
        <v>100</v>
      </c>
      <c r="AI29" s="234">
        <v>100</v>
      </c>
      <c r="AJ29" s="234">
        <v>100</v>
      </c>
      <c r="AK29" s="234">
        <v>100</v>
      </c>
      <c r="AL29" s="234">
        <v>100</v>
      </c>
      <c r="AM29" s="234">
        <v>100</v>
      </c>
      <c r="AN29" s="234">
        <v>100</v>
      </c>
      <c r="AO29" s="234">
        <v>100</v>
      </c>
      <c r="AP29" s="234">
        <v>100</v>
      </c>
      <c r="AQ29" s="234">
        <v>100</v>
      </c>
      <c r="AR29" s="234">
        <v>100</v>
      </c>
      <c r="AS29" s="234">
        <v>100</v>
      </c>
      <c r="AT29" s="234">
        <v>100</v>
      </c>
      <c r="AU29" s="234">
        <v>100</v>
      </c>
      <c r="AV29" s="234">
        <v>100</v>
      </c>
      <c r="AW29" s="234">
        <v>100</v>
      </c>
      <c r="AX29" s="234">
        <v>100</v>
      </c>
      <c r="AY29" s="234">
        <v>100</v>
      </c>
      <c r="AZ29" s="234">
        <v>100</v>
      </c>
      <c r="BA29" s="234">
        <v>100</v>
      </c>
      <c r="BB29" s="234">
        <v>100</v>
      </c>
      <c r="BC29" s="234">
        <v>100</v>
      </c>
      <c r="BD29" s="234">
        <v>100</v>
      </c>
      <c r="BE29" s="234">
        <v>100</v>
      </c>
      <c r="BF29" s="234">
        <v>100</v>
      </c>
      <c r="BG29" s="234">
        <v>100</v>
      </c>
      <c r="BH29" s="234">
        <v>100</v>
      </c>
      <c r="BI29" s="234">
        <v>100</v>
      </c>
      <c r="BJ29" s="234">
        <v>100</v>
      </c>
      <c r="BK29" s="234">
        <v>100</v>
      </c>
      <c r="BL29" s="234">
        <v>100</v>
      </c>
      <c r="BM29" s="234">
        <v>100</v>
      </c>
      <c r="BN29" s="234">
        <v>100</v>
      </c>
      <c r="BO29" s="234">
        <v>100</v>
      </c>
      <c r="BP29" s="234">
        <v>100</v>
      </c>
      <c r="BQ29" s="234">
        <v>100</v>
      </c>
      <c r="BR29" s="234">
        <v>100</v>
      </c>
      <c r="BS29" s="234">
        <v>100</v>
      </c>
      <c r="BT29" s="234">
        <v>100</v>
      </c>
      <c r="BU29" s="234">
        <v>100</v>
      </c>
      <c r="BV29" s="234">
        <v>100</v>
      </c>
      <c r="BW29" s="234">
        <v>100</v>
      </c>
      <c r="BX29" s="234">
        <v>100</v>
      </c>
      <c r="BY29" s="234">
        <v>100</v>
      </c>
      <c r="BZ29" s="234">
        <v>100</v>
      </c>
      <c r="CA29" s="234">
        <v>100</v>
      </c>
      <c r="CB29" s="234">
        <v>100</v>
      </c>
      <c r="CC29" s="234">
        <v>100</v>
      </c>
      <c r="CD29" s="234">
        <v>100</v>
      </c>
      <c r="CE29" s="234">
        <v>100</v>
      </c>
      <c r="CF29" s="234">
        <v>100</v>
      </c>
      <c r="CG29" s="234">
        <v>100</v>
      </c>
      <c r="CH29" s="234">
        <v>100</v>
      </c>
      <c r="CI29" s="234">
        <v>100</v>
      </c>
      <c r="CJ29" s="234">
        <v>100</v>
      </c>
      <c r="CK29" s="234">
        <v>100</v>
      </c>
      <c r="CL29" s="234">
        <v>100</v>
      </c>
      <c r="CM29" s="234">
        <v>100</v>
      </c>
      <c r="CN29" s="234">
        <v>100</v>
      </c>
      <c r="CO29" s="234">
        <v>94.590761102096977</v>
      </c>
      <c r="CP29" s="234">
        <v>89.404004644417242</v>
      </c>
      <c r="CQ29" s="234">
        <v>88.889310294558612</v>
      </c>
      <c r="CR29" s="234">
        <v>89.154469935536795</v>
      </c>
      <c r="CS29" s="234">
        <v>90.694266499315958</v>
      </c>
      <c r="CT29" s="234">
        <v>82.876950993022717</v>
      </c>
      <c r="CU29" s="234">
        <v>77.978969354984642</v>
      </c>
      <c r="CV29" s="234">
        <v>74.627757227666919</v>
      </c>
      <c r="CW29" s="234">
        <v>74.015056429511404</v>
      </c>
      <c r="CX29" s="234">
        <v>70.789772168341557</v>
      </c>
      <c r="CY29" s="234">
        <v>71.852070017078788</v>
      </c>
      <c r="CZ29" s="234">
        <v>70.412778705528694</v>
      </c>
      <c r="DA29" s="234">
        <v>62.825896379242998</v>
      </c>
      <c r="DB29" s="234">
        <v>63.404473194846283</v>
      </c>
      <c r="DC29" s="234">
        <v>64.707782164347449</v>
      </c>
      <c r="DD29" s="234">
        <v>58.845064674576747</v>
      </c>
      <c r="DE29" s="234">
        <v>39.877631694868633</v>
      </c>
      <c r="DF29" s="234">
        <v>39.303706802791282</v>
      </c>
      <c r="DG29" s="234">
        <v>39.085313314457046</v>
      </c>
      <c r="DH29" s="234">
        <v>39.199043461805488</v>
      </c>
      <c r="DI29" s="234">
        <v>39.554209427819387</v>
      </c>
      <c r="DJ29" s="234">
        <v>39.516756998922702</v>
      </c>
      <c r="DK29" s="234">
        <v>40.415249854713856</v>
      </c>
      <c r="DL29" s="234">
        <v>40.678127979058289</v>
      </c>
      <c r="DM29" s="234">
        <v>41.15317727364495</v>
      </c>
      <c r="DN29" s="234">
        <v>41.470831550589864</v>
      </c>
      <c r="DO29" s="234">
        <v>41.937120216370793</v>
      </c>
      <c r="DP29" s="234">
        <v>41.720405766251851</v>
      </c>
      <c r="DQ29" s="234">
        <v>42.614661519723221</v>
      </c>
      <c r="DR29" s="234">
        <v>46.771535442916509</v>
      </c>
      <c r="DS29" s="234">
        <v>47.641652552869019</v>
      </c>
      <c r="DT29" s="234">
        <v>49.733190950892741</v>
      </c>
      <c r="DU29" s="234">
        <v>50.811419909284595</v>
      </c>
      <c r="DV29" s="234">
        <v>51.03641103013544</v>
      </c>
      <c r="DW29" s="234">
        <v>52.934237801589902</v>
      </c>
      <c r="DX29" s="234">
        <v>53.864849670770312</v>
      </c>
      <c r="DY29" s="234">
        <v>59.990435408190059</v>
      </c>
      <c r="DZ29" s="234">
        <v>59.785760649744404</v>
      </c>
      <c r="EA29" s="234">
        <v>56.644823367155148</v>
      </c>
      <c r="EB29" s="234">
        <v>54.988639824969212</v>
      </c>
      <c r="EC29" s="234">
        <v>53.878331359969657</v>
      </c>
      <c r="ED29" s="234">
        <v>55.462898983925157</v>
      </c>
      <c r="EE29" s="234">
        <v>60.194774358992667</v>
      </c>
      <c r="EF29" s="234">
        <v>62.454838810356073</v>
      </c>
      <c r="EG29" s="234">
        <v>65.046533062632946</v>
      </c>
      <c r="EH29" s="234">
        <v>62.276781745970688</v>
      </c>
      <c r="EI29" s="234">
        <v>58.971516005580014</v>
      </c>
      <c r="EJ29" s="234">
        <v>70.740052883777878</v>
      </c>
      <c r="EK29" s="234">
        <v>64.96261078195387</v>
      </c>
      <c r="EL29" s="234">
        <v>57.631534866117526</v>
      </c>
      <c r="EM29" s="234">
        <v>56.96475916073382</v>
      </c>
      <c r="EN29" s="234">
        <v>71.200395778937548</v>
      </c>
      <c r="EO29" s="234">
        <v>65.76027245456828</v>
      </c>
      <c r="EP29" s="234">
        <v>65.223997525295303</v>
      </c>
      <c r="EQ29" s="234">
        <v>57.871913878376887</v>
      </c>
      <c r="ER29" s="234">
        <v>61.822206840915371</v>
      </c>
      <c r="ES29" s="234">
        <v>63.356245291285568</v>
      </c>
      <c r="ET29" s="234">
        <v>65.003915122050373</v>
      </c>
      <c r="EU29" s="234">
        <v>64.910856898140949</v>
      </c>
      <c r="EV29" s="234">
        <v>63.208163997391061</v>
      </c>
      <c r="EW29" s="234">
        <v>62.958451507993693</v>
      </c>
      <c r="EX29" s="234">
        <v>60.693991927184349</v>
      </c>
      <c r="EY29" s="234">
        <v>59.908024261904764</v>
      </c>
      <c r="EZ29" s="234">
        <v>60.041260882636898</v>
      </c>
      <c r="FA29" s="234">
        <v>58.43058915278111</v>
      </c>
      <c r="FB29" s="234">
        <v>55.793452225041776</v>
      </c>
      <c r="FC29" s="234">
        <v>60.002870167678722</v>
      </c>
      <c r="FD29" s="234">
        <v>60.465889647287497</v>
      </c>
      <c r="FE29" s="234">
        <v>60.742634651951271</v>
      </c>
      <c r="FF29" s="234">
        <v>65.595756339554569</v>
      </c>
      <c r="FG29" s="234">
        <v>65.606502184132523</v>
      </c>
      <c r="FH29" s="234">
        <v>62.138982091971087</v>
      </c>
      <c r="FI29" s="234">
        <v>56.938427890839691</v>
      </c>
      <c r="FJ29" s="234">
        <v>56.619232849414857</v>
      </c>
      <c r="FK29" s="234">
        <v>55.98173166914976</v>
      </c>
      <c r="FL29" s="234">
        <v>56.1768852932451</v>
      </c>
      <c r="FM29" s="234">
        <v>56.958773883331034</v>
      </c>
      <c r="FN29" s="234">
        <v>55.87981404948075</v>
      </c>
      <c r="FO29" s="234">
        <v>56.805823378612139</v>
      </c>
      <c r="FP29" s="234">
        <v>56.493591407433129</v>
      </c>
      <c r="FQ29" s="234">
        <v>60.408160362767163</v>
      </c>
      <c r="FR29" s="234">
        <v>62.163407159656089</v>
      </c>
      <c r="FS29" s="234">
        <v>62.216652424472016</v>
      </c>
      <c r="FT29" s="234">
        <v>61.196705845542006</v>
      </c>
      <c r="FU29" s="234">
        <v>62.636016910482866</v>
      </c>
      <c r="FV29" s="234">
        <v>60.878310816443282</v>
      </c>
      <c r="FW29" s="234">
        <v>60.961176290716267</v>
      </c>
      <c r="FX29" s="234">
        <v>60.815574047363185</v>
      </c>
      <c r="FY29" s="234">
        <v>61.359710826161944</v>
      </c>
      <c r="FZ29" s="234">
        <v>60.786279768853809</v>
      </c>
      <c r="GA29" s="234">
        <v>58.383111878069514</v>
      </c>
      <c r="GB29" s="234">
        <v>59.744703227032524</v>
      </c>
      <c r="GC29" s="234">
        <v>61.339266066716768</v>
      </c>
      <c r="GD29" s="234">
        <v>60.388696916571277</v>
      </c>
      <c r="GE29" s="234">
        <v>58.613620106738082</v>
      </c>
      <c r="GF29" s="234">
        <v>53.558133073875624</v>
      </c>
      <c r="GG29" s="234">
        <v>53.97303342692156</v>
      </c>
      <c r="GH29" s="234">
        <v>54.099098508904937</v>
      </c>
      <c r="GI29" s="234">
        <v>54.131356818369767</v>
      </c>
      <c r="GJ29" s="234">
        <v>52.557212201734906</v>
      </c>
      <c r="GK29" s="234">
        <v>49.852939517246497</v>
      </c>
      <c r="GL29" s="234">
        <v>50.401091586099952</v>
      </c>
      <c r="GM29" s="234">
        <v>50.257782931884961</v>
      </c>
      <c r="GN29" s="234">
        <v>50.900839882207407</v>
      </c>
      <c r="GO29" s="234">
        <v>50.377879085018925</v>
      </c>
      <c r="GP29" s="234">
        <v>48.364806186818669</v>
      </c>
      <c r="GQ29" s="234">
        <v>47.163159852249116</v>
      </c>
      <c r="GR29" s="234">
        <v>47.284039353028952</v>
      </c>
      <c r="GS29" s="234">
        <v>47.332998059709702</v>
      </c>
      <c r="GT29" s="234">
        <v>46.978579076695809</v>
      </c>
      <c r="GU29" s="234">
        <v>45.600375952564399</v>
      </c>
      <c r="GV29" s="234">
        <v>46.16226611669537</v>
      </c>
      <c r="GW29" s="234">
        <v>46.852944679561915</v>
      </c>
      <c r="GX29" s="234">
        <v>46.488478289930526</v>
      </c>
      <c r="GY29" s="234">
        <v>42.354095910075792</v>
      </c>
      <c r="GZ29" s="234">
        <v>42.446541608537387</v>
      </c>
      <c r="HA29" s="234">
        <v>42.329841667107871</v>
      </c>
      <c r="HB29" s="234">
        <v>42.053358748589091</v>
      </c>
      <c r="HC29" s="234">
        <v>44.401179917102347</v>
      </c>
      <c r="HD29" s="234">
        <v>44.27080746741467</v>
      </c>
      <c r="HE29" s="234">
        <v>40.754978290198807</v>
      </c>
      <c r="HF29" s="234">
        <v>40.704833499092281</v>
      </c>
      <c r="HG29" s="234">
        <v>40.732183115864622</v>
      </c>
      <c r="HH29" s="234">
        <v>41.494955782184284</v>
      </c>
      <c r="HI29" s="234">
        <v>42.226128471963293</v>
      </c>
      <c r="HJ29" s="234">
        <v>42.249977106385458</v>
      </c>
      <c r="HK29" s="234">
        <v>42.487791945500227</v>
      </c>
      <c r="HL29" s="234">
        <v>42.815289370122294</v>
      </c>
      <c r="HM29" s="234">
        <v>41.96582341453712</v>
      </c>
      <c r="HN29" s="234">
        <v>41.16109589314123</v>
      </c>
      <c r="HO29" s="234">
        <v>41.639939657493585</v>
      </c>
      <c r="HP29" s="234">
        <v>40.178295781549295</v>
      </c>
      <c r="HQ29" s="234">
        <v>39.085242188654476</v>
      </c>
      <c r="HR29" s="234">
        <v>40.958038720835162</v>
      </c>
      <c r="HS29" s="234">
        <v>40.060449362392873</v>
      </c>
      <c r="HT29" s="234">
        <v>40.06492365793747</v>
      </c>
      <c r="HU29" s="234">
        <v>40.297045099477536</v>
      </c>
      <c r="HV29" s="234">
        <v>40.097114834627376</v>
      </c>
      <c r="HW29" s="234">
        <v>40.099713528276816</v>
      </c>
      <c r="HX29" s="234">
        <v>40.128385100664033</v>
      </c>
      <c r="HY29" s="234">
        <v>40.26980480951223</v>
      </c>
      <c r="HZ29" s="234">
        <v>40.329738372195685</v>
      </c>
      <c r="IA29" s="234">
        <v>40.392625324518505</v>
      </c>
      <c r="IB29" s="234">
        <v>40.529342891046305</v>
      </c>
      <c r="IC29" s="234">
        <v>40.530385683898857</v>
      </c>
      <c r="ID29" s="234">
        <v>40.459489471098699</v>
      </c>
      <c r="IE29" s="234">
        <v>40.533019194213018</v>
      </c>
      <c r="IF29" s="234">
        <v>40.519346033481199</v>
      </c>
      <c r="IG29" s="234">
        <v>40.52067252342173</v>
      </c>
      <c r="IH29" s="234">
        <v>40.532994453495398</v>
      </c>
      <c r="II29" s="234">
        <v>40.821494925884942</v>
      </c>
      <c r="IJ29" s="234">
        <v>40.592330840638354</v>
      </c>
      <c r="IK29" s="234">
        <v>36.864535071595256</v>
      </c>
      <c r="IL29" s="234">
        <v>37.765441708778781</v>
      </c>
      <c r="IM29" s="234">
        <v>39.426074296320252</v>
      </c>
      <c r="IN29" s="234">
        <v>40.34605289223493</v>
      </c>
      <c r="IO29" s="234">
        <v>40.421778224372297</v>
      </c>
      <c r="IP29" s="234">
        <v>40.691375144914822</v>
      </c>
      <c r="IQ29" s="234">
        <v>40.827657257765011</v>
      </c>
      <c r="IR29" s="234">
        <v>40.657844100551578</v>
      </c>
      <c r="IS29" s="234">
        <v>41.14695649371393</v>
      </c>
      <c r="IT29" s="234">
        <v>41.363748124503886</v>
      </c>
      <c r="IU29" s="234">
        <v>41.518131875509368</v>
      </c>
      <c r="IV29" s="234">
        <v>41.45047897085427</v>
      </c>
      <c r="IW29" s="234">
        <v>41.418420771382593</v>
      </c>
      <c r="IX29" s="234">
        <v>41.52997803184175</v>
      </c>
      <c r="IY29" s="234">
        <v>41.596412243629878</v>
      </c>
      <c r="IZ29" s="234">
        <v>41.610937733343484</v>
      </c>
      <c r="JA29" s="234">
        <v>41.695093427118977</v>
      </c>
      <c r="JB29" s="234">
        <v>41.707864308997145</v>
      </c>
      <c r="JC29" s="234">
        <v>41.737520406475575</v>
      </c>
      <c r="JD29" s="234">
        <v>41.763072984827389</v>
      </c>
      <c r="JE29" s="234">
        <v>41.794297585311924</v>
      </c>
      <c r="JF29" s="234">
        <v>41.850904439819075</v>
      </c>
      <c r="JG29" s="234">
        <v>41.900052480062882</v>
      </c>
      <c r="JH29" s="234">
        <v>41.739532434454155</v>
      </c>
      <c r="JI29" s="92"/>
      <c r="JJ29" s="92"/>
      <c r="JK29" s="92"/>
      <c r="JL29" s="92"/>
      <c r="JM29" s="92"/>
      <c r="JN29" s="92"/>
      <c r="JO29" s="92"/>
      <c r="JP29" s="92"/>
      <c r="JQ29" s="92"/>
      <c r="JR29" s="92"/>
      <c r="JS29" s="92"/>
      <c r="JT29" s="92"/>
      <c r="JU29" s="92"/>
      <c r="JV29" s="92"/>
      <c r="JW29" s="92"/>
      <c r="JX29" s="92"/>
      <c r="JY29" s="92"/>
      <c r="JZ29" s="92"/>
      <c r="KA29" s="92"/>
      <c r="KB29" s="92"/>
      <c r="KC29" s="92"/>
      <c r="KD29" s="92"/>
      <c r="KE29" s="92"/>
      <c r="KF29" s="92"/>
      <c r="KG29" s="92"/>
      <c r="KH29" s="92"/>
      <c r="KI29" s="92"/>
      <c r="KJ29" s="92"/>
      <c r="KK29" s="92"/>
      <c r="KL29" s="92"/>
      <c r="KM29" s="92"/>
      <c r="KN29" s="92"/>
      <c r="KO29" s="92"/>
    </row>
    <row r="30" spans="1:301" s="93" customFormat="1" ht="15" customHeight="1" x14ac:dyDescent="0.25">
      <c r="A30" s="233" t="s">
        <v>43</v>
      </c>
      <c r="B30" s="234">
        <v>100</v>
      </c>
      <c r="C30" s="234">
        <v>100.60828969558963</v>
      </c>
      <c r="D30" s="234">
        <v>100.89166824096492</v>
      </c>
      <c r="E30" s="234">
        <v>101.38122565444054</v>
      </c>
      <c r="F30" s="234">
        <v>101.85924962486283</v>
      </c>
      <c r="G30" s="234">
        <v>102.30433877795504</v>
      </c>
      <c r="H30" s="234">
        <v>102.18479284343107</v>
      </c>
      <c r="I30" s="234">
        <v>102.91697878274307</v>
      </c>
      <c r="J30" s="234">
        <v>103.42943507449462</v>
      </c>
      <c r="K30" s="234">
        <v>104.10842597088521</v>
      </c>
      <c r="L30" s="234">
        <v>102.2244914977049</v>
      </c>
      <c r="M30" s="234">
        <v>101.23576877261814</v>
      </c>
      <c r="N30" s="234">
        <v>100.5400300692793</v>
      </c>
      <c r="O30" s="234">
        <v>101.05497314024794</v>
      </c>
      <c r="P30" s="234">
        <v>101.40789576527077</v>
      </c>
      <c r="Q30" s="234">
        <v>101.32570658982212</v>
      </c>
      <c r="R30" s="234">
        <v>100.77965728138592</v>
      </c>
      <c r="S30" s="234">
        <v>101.11814106006958</v>
      </c>
      <c r="T30" s="234">
        <v>101.4501261024558</v>
      </c>
      <c r="U30" s="234">
        <v>101.57243362575883</v>
      </c>
      <c r="V30" s="234">
        <v>102.19094752653228</v>
      </c>
      <c r="W30" s="234">
        <v>103.3767068859898</v>
      </c>
      <c r="X30" s="234">
        <v>103.76458750205219</v>
      </c>
      <c r="Y30" s="234">
        <v>105.92865334054083</v>
      </c>
      <c r="Z30" s="234">
        <v>107.07020663973786</v>
      </c>
      <c r="AA30" s="234">
        <v>106.26073562880879</v>
      </c>
      <c r="AB30" s="234">
        <v>106.43482360175265</v>
      </c>
      <c r="AC30" s="234">
        <v>106.9691211107361</v>
      </c>
      <c r="AD30" s="234">
        <v>104.74860957318927</v>
      </c>
      <c r="AE30" s="234">
        <v>105.83199212820669</v>
      </c>
      <c r="AF30" s="234">
        <v>107.23648064698479</v>
      </c>
      <c r="AG30" s="234">
        <v>108.33258117297882</v>
      </c>
      <c r="AH30" s="234">
        <v>108.43977424057682</v>
      </c>
      <c r="AI30" s="234">
        <v>109.28964780763798</v>
      </c>
      <c r="AJ30" s="234">
        <v>110.8604073443053</v>
      </c>
      <c r="AK30" s="234">
        <v>111.76175919725651</v>
      </c>
      <c r="AL30" s="234">
        <v>113.28399017244813</v>
      </c>
      <c r="AM30" s="234">
        <v>114.6728038202959</v>
      </c>
      <c r="AN30" s="234">
        <v>116.08597451838723</v>
      </c>
      <c r="AO30" s="234">
        <v>116.74229231755851</v>
      </c>
      <c r="AP30" s="234">
        <v>117.4282110955571</v>
      </c>
      <c r="AQ30" s="234">
        <v>118.52749276715024</v>
      </c>
      <c r="AR30" s="234">
        <v>119.24298881570809</v>
      </c>
      <c r="AS30" s="234">
        <v>120.17325347885328</v>
      </c>
      <c r="AT30" s="234">
        <v>120.09455108801319</v>
      </c>
      <c r="AU30" s="234">
        <v>120.23583969334652</v>
      </c>
      <c r="AV30" s="234">
        <v>119.98577040368848</v>
      </c>
      <c r="AW30" s="234">
        <v>119.8709434048602</v>
      </c>
      <c r="AX30" s="234">
        <v>119.94685871916163</v>
      </c>
      <c r="AY30" s="234">
        <v>120.77312975510316</v>
      </c>
      <c r="AZ30" s="234">
        <v>121.52132147462049</v>
      </c>
      <c r="BA30" s="234">
        <v>122.03175209513329</v>
      </c>
      <c r="BB30" s="234">
        <v>123.09280218668053</v>
      </c>
      <c r="BC30" s="234">
        <v>123.32040571894727</v>
      </c>
      <c r="BD30" s="234">
        <v>123.27820335726874</v>
      </c>
      <c r="BE30" s="234">
        <v>124.06090609644214</v>
      </c>
      <c r="BF30" s="234">
        <v>124.96336106200114</v>
      </c>
      <c r="BG30" s="234">
        <v>125.79601361549915</v>
      </c>
      <c r="BH30" s="234">
        <v>126.22646573637647</v>
      </c>
      <c r="BI30" s="234">
        <v>127.02080484587785</v>
      </c>
      <c r="BJ30" s="234">
        <v>127.39243442556486</v>
      </c>
      <c r="BK30" s="234">
        <v>128.89785692783724</v>
      </c>
      <c r="BL30" s="234">
        <v>129.52880565981661</v>
      </c>
      <c r="BM30" s="234">
        <v>130.1219935703048</v>
      </c>
      <c r="BN30" s="234">
        <v>130.47109770281429</v>
      </c>
      <c r="BO30" s="234">
        <v>131.31070016638054</v>
      </c>
      <c r="BP30" s="234">
        <v>132.77106140917377</v>
      </c>
      <c r="BQ30" s="234">
        <v>133.79343750748063</v>
      </c>
      <c r="BR30" s="234">
        <v>133.98402112575454</v>
      </c>
      <c r="BS30" s="234">
        <v>134.74759825791887</v>
      </c>
      <c r="BT30" s="234">
        <v>135.60828621143219</v>
      </c>
      <c r="BU30" s="234">
        <v>136.05446483869335</v>
      </c>
      <c r="BV30" s="234">
        <v>135.95416331614967</v>
      </c>
      <c r="BW30" s="234">
        <v>136.62513243663312</v>
      </c>
      <c r="BX30" s="234">
        <v>137.84848476443463</v>
      </c>
      <c r="BY30" s="234">
        <v>137.83313787810874</v>
      </c>
      <c r="BZ30" s="234">
        <v>137.53270646545627</v>
      </c>
      <c r="CA30" s="234">
        <v>137.47224958669094</v>
      </c>
      <c r="CB30" s="234">
        <v>137.81412982296973</v>
      </c>
      <c r="CC30" s="234">
        <v>136.58275559259778</v>
      </c>
      <c r="CD30" s="234">
        <v>137.12340605670755</v>
      </c>
      <c r="CE30" s="234">
        <v>137.78869689795499</v>
      </c>
      <c r="CF30" s="234">
        <v>138.25346869571894</v>
      </c>
      <c r="CG30" s="234">
        <v>138.6297667039419</v>
      </c>
      <c r="CH30" s="234">
        <v>138.83152045117089</v>
      </c>
      <c r="CI30" s="234">
        <v>138.88160926035883</v>
      </c>
      <c r="CJ30" s="234">
        <v>138.31929215221848</v>
      </c>
      <c r="CK30" s="234">
        <v>137.83838357719475</v>
      </c>
      <c r="CL30" s="234">
        <v>138.15603818501515</v>
      </c>
      <c r="CM30" s="234">
        <v>137.41006294803779</v>
      </c>
      <c r="CN30" s="234">
        <v>132.95575394673739</v>
      </c>
      <c r="CO30" s="234">
        <v>132.27539452100072</v>
      </c>
      <c r="CP30" s="234">
        <v>133.23706065583971</v>
      </c>
      <c r="CQ30" s="234">
        <v>133.70540536596727</v>
      </c>
      <c r="CR30" s="234">
        <v>133.20164434672131</v>
      </c>
      <c r="CS30" s="234">
        <v>133.94160740154646</v>
      </c>
      <c r="CT30" s="234">
        <v>134.71010350721821</v>
      </c>
      <c r="CU30" s="234">
        <v>134.99210862042639</v>
      </c>
      <c r="CV30" s="234">
        <v>137.61574780727918</v>
      </c>
      <c r="CW30" s="234">
        <v>138.52099599806516</v>
      </c>
      <c r="CX30" s="234">
        <v>139.13389177101914</v>
      </c>
      <c r="CY30" s="234">
        <v>139.96510349940735</v>
      </c>
      <c r="CZ30" s="234">
        <v>140.20833281136146</v>
      </c>
      <c r="DA30" s="234">
        <v>140.65843027219933</v>
      </c>
      <c r="DB30" s="234">
        <v>141.52744521791163</v>
      </c>
      <c r="DC30" s="234">
        <v>142.09092714588041</v>
      </c>
      <c r="DD30" s="234">
        <v>142.81478581062802</v>
      </c>
      <c r="DE30" s="234">
        <v>140.05229245248779</v>
      </c>
      <c r="DF30" s="234">
        <v>140.09128292981612</v>
      </c>
      <c r="DG30" s="234">
        <v>141.10670957495833</v>
      </c>
      <c r="DH30" s="234">
        <v>141.53265070571709</v>
      </c>
      <c r="DI30" s="234">
        <v>141.73271293833531</v>
      </c>
      <c r="DJ30" s="234">
        <v>143.15454275473186</v>
      </c>
      <c r="DK30" s="234">
        <v>143.856925860882</v>
      </c>
      <c r="DL30" s="234">
        <v>146.01301674316989</v>
      </c>
      <c r="DM30" s="234">
        <v>147.2206729621476</v>
      </c>
      <c r="DN30" s="234">
        <v>148.57294897726462</v>
      </c>
      <c r="DO30" s="234">
        <v>149.63383052922643</v>
      </c>
      <c r="DP30" s="234">
        <v>150.41300252979488</v>
      </c>
      <c r="DQ30" s="234">
        <v>151.47133719959567</v>
      </c>
      <c r="DR30" s="234">
        <v>151.43308539063466</v>
      </c>
      <c r="DS30" s="234">
        <v>152.12158949194239</v>
      </c>
      <c r="DT30" s="234">
        <v>153.5624808732249</v>
      </c>
      <c r="DU30" s="234">
        <v>154.38716681903941</v>
      </c>
      <c r="DV30" s="234">
        <v>155.17451268350516</v>
      </c>
      <c r="DW30" s="234">
        <v>156.21337286619445</v>
      </c>
      <c r="DX30" s="234">
        <v>157.49354660505634</v>
      </c>
      <c r="DY30" s="234">
        <v>159.3858344628118</v>
      </c>
      <c r="DZ30" s="234">
        <v>159.09735314861206</v>
      </c>
      <c r="EA30" s="234">
        <v>162.67774027312618</v>
      </c>
      <c r="EB30" s="234">
        <v>162.94638773312096</v>
      </c>
      <c r="EC30" s="234">
        <v>162.91976667387343</v>
      </c>
      <c r="ED30" s="234">
        <v>161.86948331531374</v>
      </c>
      <c r="EE30" s="234">
        <v>160.07636912180035</v>
      </c>
      <c r="EF30" s="234">
        <v>160.85281918921063</v>
      </c>
      <c r="EG30" s="234">
        <v>161.14879189396572</v>
      </c>
      <c r="EH30" s="234">
        <v>160.94266575143379</v>
      </c>
      <c r="EI30" s="234">
        <v>161.37038907641224</v>
      </c>
      <c r="EJ30" s="234">
        <v>164.39429979721709</v>
      </c>
      <c r="EK30" s="234">
        <v>164.33698283342761</v>
      </c>
      <c r="EL30" s="234">
        <v>165.53450453365178</v>
      </c>
      <c r="EM30" s="234">
        <v>167.83856964881534</v>
      </c>
      <c r="EN30" s="234">
        <v>173.81044222472164</v>
      </c>
      <c r="EO30" s="234">
        <v>173.29227344607639</v>
      </c>
      <c r="EP30" s="234">
        <v>175.95389144122504</v>
      </c>
      <c r="EQ30" s="234">
        <v>179.6012316045107</v>
      </c>
      <c r="ER30" s="234">
        <v>180.19864301582157</v>
      </c>
      <c r="ES30" s="234">
        <v>180.76045694951245</v>
      </c>
      <c r="ET30" s="234">
        <v>182.11183431396728</v>
      </c>
      <c r="EU30" s="234">
        <v>181.5923932481098</v>
      </c>
      <c r="EV30" s="234">
        <v>188.75018030736894</v>
      </c>
      <c r="EW30" s="234">
        <v>189.25368168874741</v>
      </c>
      <c r="EX30" s="234">
        <v>190.26041879948468</v>
      </c>
      <c r="EY30" s="234">
        <v>191.91642501123297</v>
      </c>
      <c r="EZ30" s="234">
        <v>191.76351518324327</v>
      </c>
      <c r="FA30" s="234">
        <v>190.01216549671545</v>
      </c>
      <c r="FB30" s="234">
        <v>191.01112594639071</v>
      </c>
      <c r="FC30" s="234">
        <v>190.66174142495927</v>
      </c>
      <c r="FD30" s="234">
        <v>188.921761416175</v>
      </c>
      <c r="FE30" s="234">
        <v>189.53919040531383</v>
      </c>
      <c r="FF30" s="234">
        <v>189.91029295325765</v>
      </c>
      <c r="FG30" s="234">
        <v>193.03848147994205</v>
      </c>
      <c r="FH30" s="234">
        <v>191.1125092330746</v>
      </c>
      <c r="FI30" s="234">
        <v>186.87004866960245</v>
      </c>
      <c r="FJ30" s="234">
        <v>186.18152936015841</v>
      </c>
      <c r="FK30" s="234">
        <v>182.94192860494141</v>
      </c>
      <c r="FL30" s="234">
        <v>183.03388266893097</v>
      </c>
      <c r="FM30" s="234">
        <v>182.6222859772347</v>
      </c>
      <c r="FN30" s="234">
        <v>183.88994925147628</v>
      </c>
      <c r="FO30" s="234">
        <v>182.26461951087663</v>
      </c>
      <c r="FP30" s="234">
        <v>183.52940448657486</v>
      </c>
      <c r="FQ30" s="234">
        <v>182.982073295151</v>
      </c>
      <c r="FR30" s="234">
        <v>183.66286386384579</v>
      </c>
      <c r="FS30" s="234">
        <v>184.59185978296043</v>
      </c>
      <c r="FT30" s="234">
        <v>184.69159964224878</v>
      </c>
      <c r="FU30" s="234">
        <v>185.34698486628866</v>
      </c>
      <c r="FV30" s="234">
        <v>187.12141087646555</v>
      </c>
      <c r="FW30" s="234">
        <v>190.11781864241655</v>
      </c>
      <c r="FX30" s="234">
        <v>192.40054728008144</v>
      </c>
      <c r="FY30" s="234">
        <v>192.76530538035041</v>
      </c>
      <c r="FZ30" s="234">
        <v>192.26424737102019</v>
      </c>
      <c r="GA30" s="234">
        <v>191.15683166983402</v>
      </c>
      <c r="GB30" s="234">
        <v>193.25271655082534</v>
      </c>
      <c r="GC30" s="234">
        <v>198.02776231425426</v>
      </c>
      <c r="GD30" s="234">
        <v>201.09796409771926</v>
      </c>
      <c r="GE30" s="234">
        <v>203.535501955721</v>
      </c>
      <c r="GF30" s="234">
        <v>199.99965126167911</v>
      </c>
      <c r="GG30" s="234">
        <v>198.10557533133544</v>
      </c>
      <c r="GH30" s="234">
        <v>198.67368334114363</v>
      </c>
      <c r="GI30" s="234">
        <v>199.22132416002606</v>
      </c>
      <c r="GJ30" s="234">
        <v>199.71215417792769</v>
      </c>
      <c r="GK30" s="234">
        <v>200.16759699656515</v>
      </c>
      <c r="GL30" s="234">
        <v>199.97841894212061</v>
      </c>
      <c r="GM30" s="234">
        <v>195.8080853293805</v>
      </c>
      <c r="GN30" s="234">
        <v>196.48904981251758</v>
      </c>
      <c r="GO30" s="234">
        <v>197.55525656223841</v>
      </c>
      <c r="GP30" s="234">
        <v>198.31292519080753</v>
      </c>
      <c r="GQ30" s="234">
        <v>182.11438690710494</v>
      </c>
      <c r="GR30" s="234">
        <v>183.61021338410831</v>
      </c>
      <c r="GS30" s="234">
        <v>183.64942622653615</v>
      </c>
      <c r="GT30" s="234">
        <v>185.1404706495849</v>
      </c>
      <c r="GU30" s="234">
        <v>185.48669135589901</v>
      </c>
      <c r="GV30" s="234">
        <v>186.42340008452888</v>
      </c>
      <c r="GW30" s="234">
        <v>186.91767318127782</v>
      </c>
      <c r="GX30" s="234">
        <v>185.26958610635953</v>
      </c>
      <c r="GY30" s="234">
        <v>185.45780775001313</v>
      </c>
      <c r="GZ30" s="234">
        <v>185.71278686687316</v>
      </c>
      <c r="HA30" s="234">
        <v>177.90063224445692</v>
      </c>
      <c r="HB30" s="234">
        <v>178.27516271018231</v>
      </c>
      <c r="HC30" s="234">
        <v>178.25335654414926</v>
      </c>
      <c r="HD30" s="234">
        <v>178.75049887327097</v>
      </c>
      <c r="HE30" s="234">
        <v>178.08789747731959</v>
      </c>
      <c r="HF30" s="234">
        <v>178.10090466407613</v>
      </c>
      <c r="HG30" s="234">
        <v>178.5020233497892</v>
      </c>
      <c r="HH30" s="234">
        <v>182.31618958398963</v>
      </c>
      <c r="HI30" s="234">
        <v>183.82196273321861</v>
      </c>
      <c r="HJ30" s="234">
        <v>184.25942502898673</v>
      </c>
      <c r="HK30" s="234">
        <v>181.24443565168144</v>
      </c>
      <c r="HL30" s="234">
        <v>181.19795408724261</v>
      </c>
      <c r="HM30" s="234">
        <v>181.18771988548878</v>
      </c>
      <c r="HN30" s="234">
        <v>183.8237913067191</v>
      </c>
      <c r="HO30" s="234">
        <v>183.62886701646067</v>
      </c>
      <c r="HP30" s="234">
        <v>184.24339779630199</v>
      </c>
      <c r="HQ30" s="234">
        <v>186.75824068865234</v>
      </c>
      <c r="HR30" s="234">
        <v>187.24894661197706</v>
      </c>
      <c r="HS30" s="234">
        <v>186.62882374184142</v>
      </c>
      <c r="HT30" s="234">
        <v>186.66793666957295</v>
      </c>
      <c r="HU30" s="234">
        <v>189.07348099645213</v>
      </c>
      <c r="HV30" s="234">
        <v>187.70710958199336</v>
      </c>
      <c r="HW30" s="234">
        <v>186.3659531006407</v>
      </c>
      <c r="HX30" s="234">
        <v>189.03831268331831</v>
      </c>
      <c r="HY30" s="234">
        <v>190.25644214389604</v>
      </c>
      <c r="HZ30" s="234">
        <v>191.88578208547256</v>
      </c>
      <c r="IA30" s="234">
        <v>193.9312278709169</v>
      </c>
      <c r="IB30" s="234">
        <v>194.54131246847015</v>
      </c>
      <c r="IC30" s="234">
        <v>198.15205053128784</v>
      </c>
      <c r="ID30" s="234">
        <v>202.4028572892316</v>
      </c>
      <c r="IE30" s="234">
        <v>202.13769180049229</v>
      </c>
      <c r="IF30" s="234">
        <v>198.2010041599782</v>
      </c>
      <c r="IG30" s="234">
        <v>201.75605747016061</v>
      </c>
      <c r="IH30" s="234">
        <v>197.16073955030865</v>
      </c>
      <c r="II30" s="234">
        <v>197.99305322477073</v>
      </c>
      <c r="IJ30" s="234">
        <v>199.26628862914828</v>
      </c>
      <c r="IK30" s="234">
        <v>193.2764563054555</v>
      </c>
      <c r="IL30" s="234">
        <v>196.00123283133482</v>
      </c>
      <c r="IM30" s="234">
        <v>197.86998353842861</v>
      </c>
      <c r="IN30" s="234">
        <v>199.24008206062464</v>
      </c>
      <c r="IO30" s="234">
        <v>201.24898907075047</v>
      </c>
      <c r="IP30" s="234">
        <v>199.98587818912517</v>
      </c>
      <c r="IQ30" s="234">
        <v>201.00105539708912</v>
      </c>
      <c r="IR30" s="234">
        <v>201.66307779226787</v>
      </c>
      <c r="IS30" s="234">
        <v>200.67545800687515</v>
      </c>
      <c r="IT30" s="234">
        <v>200.30048170562856</v>
      </c>
      <c r="IU30" s="234">
        <v>198.76154720985124</v>
      </c>
      <c r="IV30" s="234">
        <v>195.54261222418683</v>
      </c>
      <c r="IW30" s="234">
        <v>198.05712152973703</v>
      </c>
      <c r="IX30" s="234">
        <v>198.65445219566084</v>
      </c>
      <c r="IY30" s="234">
        <v>198.6209777905307</v>
      </c>
      <c r="IZ30" s="234">
        <v>198.77865099457426</v>
      </c>
      <c r="JA30" s="234">
        <v>202.54069368031651</v>
      </c>
      <c r="JB30" s="234">
        <v>192.0013299848863</v>
      </c>
      <c r="JC30" s="234">
        <v>189.72944837634577</v>
      </c>
      <c r="JD30" s="234">
        <v>198.55539848980291</v>
      </c>
      <c r="JE30" s="234">
        <v>204.48784437282603</v>
      </c>
      <c r="JF30" s="234">
        <v>203.87706557231269</v>
      </c>
      <c r="JG30" s="234">
        <v>197.93096949591663</v>
      </c>
      <c r="JH30" s="234">
        <v>198.56104492955745</v>
      </c>
      <c r="JI30" s="92"/>
      <c r="JJ30" s="92"/>
      <c r="JK30" s="92"/>
      <c r="JL30" s="92"/>
      <c r="JM30" s="92"/>
      <c r="JN30" s="92"/>
      <c r="JO30" s="92"/>
      <c r="JP30" s="92"/>
      <c r="JQ30" s="92"/>
      <c r="JR30" s="92"/>
      <c r="JS30" s="92"/>
      <c r="JT30" s="92"/>
      <c r="JU30" s="92"/>
      <c r="JV30" s="92"/>
      <c r="JW30" s="92"/>
      <c r="JX30" s="92"/>
      <c r="JY30" s="92"/>
      <c r="JZ30" s="92"/>
      <c r="KA30" s="92"/>
      <c r="KB30" s="92"/>
      <c r="KC30" s="92"/>
      <c r="KD30" s="92"/>
      <c r="KE30" s="92"/>
      <c r="KF30" s="92"/>
      <c r="KG30" s="92"/>
      <c r="KH30" s="92"/>
      <c r="KI30" s="92"/>
      <c r="KJ30" s="92"/>
      <c r="KK30" s="92"/>
      <c r="KL30" s="92"/>
      <c r="KM30" s="92"/>
      <c r="KN30" s="92"/>
      <c r="KO30" s="92"/>
    </row>
    <row r="31" spans="1:301" s="93" customFormat="1" ht="15" customHeight="1" x14ac:dyDescent="0.25">
      <c r="A31" s="233" t="s">
        <v>155</v>
      </c>
      <c r="B31" s="234">
        <v>100</v>
      </c>
      <c r="C31" s="234">
        <v>103.59966224307881</v>
      </c>
      <c r="D31" s="234">
        <v>104.46702702515474</v>
      </c>
      <c r="E31" s="234">
        <v>107.2022013993836</v>
      </c>
      <c r="F31" s="234">
        <v>108.79659158519412</v>
      </c>
      <c r="G31" s="234">
        <v>106.98387669736945</v>
      </c>
      <c r="H31" s="234">
        <v>104.91644261453276</v>
      </c>
      <c r="I31" s="234">
        <v>108.1551120782505</v>
      </c>
      <c r="J31" s="234">
        <v>110.82895335341999</v>
      </c>
      <c r="K31" s="234">
        <v>114.79621267933774</v>
      </c>
      <c r="L31" s="234">
        <v>112.79512540972426</v>
      </c>
      <c r="M31" s="234">
        <v>111.3830954169983</v>
      </c>
      <c r="N31" s="234">
        <v>110.37106433823764</v>
      </c>
      <c r="O31" s="234">
        <v>113.62230759688902</v>
      </c>
      <c r="P31" s="234">
        <v>118.46233285964931</v>
      </c>
      <c r="Q31" s="234">
        <v>117.62610477960766</v>
      </c>
      <c r="R31" s="234">
        <v>117.46520058313189</v>
      </c>
      <c r="S31" s="234">
        <v>118.49949065021298</v>
      </c>
      <c r="T31" s="234">
        <v>121.56711401512088</v>
      </c>
      <c r="U31" s="234">
        <v>124.22348351714373</v>
      </c>
      <c r="V31" s="234">
        <v>121.14122011006651</v>
      </c>
      <c r="W31" s="234">
        <v>125.0759287255044</v>
      </c>
      <c r="X31" s="234">
        <v>122.17609004024845</v>
      </c>
      <c r="Y31" s="234">
        <v>125.2452030606724</v>
      </c>
      <c r="Z31" s="234">
        <v>129.01296893450109</v>
      </c>
      <c r="AA31" s="234">
        <v>131.26875092251049</v>
      </c>
      <c r="AB31" s="234">
        <v>134.06480758828093</v>
      </c>
      <c r="AC31" s="234">
        <v>137.70708481907485</v>
      </c>
      <c r="AD31" s="234">
        <v>138.5495534129775</v>
      </c>
      <c r="AE31" s="234">
        <v>139.44573939672233</v>
      </c>
      <c r="AF31" s="234">
        <v>138.83399281426784</v>
      </c>
      <c r="AG31" s="234">
        <v>131.81819736875445</v>
      </c>
      <c r="AH31" s="234">
        <v>126.71624724606619</v>
      </c>
      <c r="AI31" s="234">
        <v>132.31281774127018</v>
      </c>
      <c r="AJ31" s="234">
        <v>130.72264307859453</v>
      </c>
      <c r="AK31" s="234">
        <v>136.00948303758432</v>
      </c>
      <c r="AL31" s="234">
        <v>139.70052291946593</v>
      </c>
      <c r="AM31" s="234">
        <v>143.01622386574272</v>
      </c>
      <c r="AN31" s="234">
        <v>145.03457799557705</v>
      </c>
      <c r="AO31" s="234">
        <v>148.78579379174909</v>
      </c>
      <c r="AP31" s="234">
        <v>150.47103289383057</v>
      </c>
      <c r="AQ31" s="234">
        <v>157.40095473904475</v>
      </c>
      <c r="AR31" s="234">
        <v>161.86907354423596</v>
      </c>
      <c r="AS31" s="234">
        <v>162.50313067733839</v>
      </c>
      <c r="AT31" s="234">
        <v>160.3222961654071</v>
      </c>
      <c r="AU31" s="234">
        <v>163.46408146955821</v>
      </c>
      <c r="AV31" s="234">
        <v>167.13936881901051</v>
      </c>
      <c r="AW31" s="234">
        <v>168.76038861650633</v>
      </c>
      <c r="AX31" s="234">
        <v>171.04457000122457</v>
      </c>
      <c r="AY31" s="234">
        <v>174.55936004728409</v>
      </c>
      <c r="AZ31" s="234">
        <v>176.25218293116623</v>
      </c>
      <c r="BA31" s="234">
        <v>176.78817241158939</v>
      </c>
      <c r="BB31" s="234">
        <v>181.12686810493625</v>
      </c>
      <c r="BC31" s="234">
        <v>173.37546349641201</v>
      </c>
      <c r="BD31" s="234">
        <v>170.27166997326248</v>
      </c>
      <c r="BE31" s="234">
        <v>172.57638127683023</v>
      </c>
      <c r="BF31" s="234">
        <v>177.48802640342808</v>
      </c>
      <c r="BG31" s="234">
        <v>184.19492479767337</v>
      </c>
      <c r="BH31" s="234">
        <v>187.11245549060297</v>
      </c>
      <c r="BI31" s="234">
        <v>189.87876491046282</v>
      </c>
      <c r="BJ31" s="234">
        <v>192.75291418844955</v>
      </c>
      <c r="BK31" s="234">
        <v>197.04604346029225</v>
      </c>
      <c r="BL31" s="234">
        <v>199.35510068480147</v>
      </c>
      <c r="BM31" s="234">
        <v>202.30997196986544</v>
      </c>
      <c r="BN31" s="234">
        <v>197.78608025595909</v>
      </c>
      <c r="BO31" s="234">
        <v>199.52548239716424</v>
      </c>
      <c r="BP31" s="234">
        <v>205.70408076256138</v>
      </c>
      <c r="BQ31" s="234">
        <v>210.64193853060036</v>
      </c>
      <c r="BR31" s="234">
        <v>211.69416308390043</v>
      </c>
      <c r="BS31" s="234">
        <v>214.44163612532546</v>
      </c>
      <c r="BT31" s="234">
        <v>220.05679996225388</v>
      </c>
      <c r="BU31" s="234">
        <v>216.8886590898843</v>
      </c>
      <c r="BV31" s="234">
        <v>220.43680471409633</v>
      </c>
      <c r="BW31" s="234">
        <v>223.55812314196737</v>
      </c>
      <c r="BX31" s="234">
        <v>227.06997911633303</v>
      </c>
      <c r="BY31" s="234">
        <v>232.84251359815147</v>
      </c>
      <c r="BZ31" s="234">
        <v>229.35290009810791</v>
      </c>
      <c r="CA31" s="234">
        <v>228.59590931264881</v>
      </c>
      <c r="CB31" s="234">
        <v>220.57053513049172</v>
      </c>
      <c r="CC31" s="234">
        <v>219.09922816156731</v>
      </c>
      <c r="CD31" s="234">
        <v>225.24604011216434</v>
      </c>
      <c r="CE31" s="234">
        <v>229.33763275386684</v>
      </c>
      <c r="CF31" s="234">
        <v>229.74666286909002</v>
      </c>
      <c r="CG31" s="234">
        <v>234.27244026776032</v>
      </c>
      <c r="CH31" s="234">
        <v>235.77446035725788</v>
      </c>
      <c r="CI31" s="234">
        <v>240.03940680369797</v>
      </c>
      <c r="CJ31" s="234">
        <v>239.84641584643333</v>
      </c>
      <c r="CK31" s="234">
        <v>241.82078084475876</v>
      </c>
      <c r="CL31" s="234">
        <v>244.338517815237</v>
      </c>
      <c r="CM31" s="234">
        <v>246.71900332978907</v>
      </c>
      <c r="CN31" s="234">
        <v>248.85159840825898</v>
      </c>
      <c r="CO31" s="234">
        <v>245.03446574726237</v>
      </c>
      <c r="CP31" s="234">
        <v>241.25577901635961</v>
      </c>
      <c r="CQ31" s="234">
        <v>238.87239020064132</v>
      </c>
      <c r="CR31" s="234">
        <v>244.50965121235504</v>
      </c>
      <c r="CS31" s="234">
        <v>250.04678238938357</v>
      </c>
      <c r="CT31" s="234">
        <v>244.80773755349315</v>
      </c>
      <c r="CU31" s="234">
        <v>246.41587142270055</v>
      </c>
      <c r="CV31" s="234">
        <v>246.7004910097838</v>
      </c>
      <c r="CW31" s="234">
        <v>246.92173291955899</v>
      </c>
      <c r="CX31" s="234">
        <v>244.00325553906711</v>
      </c>
      <c r="CY31" s="234">
        <v>246.72918197981912</v>
      </c>
      <c r="CZ31" s="234">
        <v>247.86808972588622</v>
      </c>
      <c r="DA31" s="234">
        <v>244.12844038711717</v>
      </c>
      <c r="DB31" s="234">
        <v>247.58549752983313</v>
      </c>
      <c r="DC31" s="234">
        <v>249.45705614313184</v>
      </c>
      <c r="DD31" s="234">
        <v>230.50983380269747</v>
      </c>
      <c r="DE31" s="234">
        <v>182.90170442733839</v>
      </c>
      <c r="DF31" s="234">
        <v>187.22602079858561</v>
      </c>
      <c r="DG31" s="234">
        <v>192.64183290029914</v>
      </c>
      <c r="DH31" s="234">
        <v>196.41151438629973</v>
      </c>
      <c r="DI31" s="234">
        <v>192.67932941155982</v>
      </c>
      <c r="DJ31" s="234">
        <v>199.40296790011354</v>
      </c>
      <c r="DK31" s="234">
        <v>212.94205662572011</v>
      </c>
      <c r="DL31" s="234">
        <v>222.34926658494896</v>
      </c>
      <c r="DM31" s="234">
        <v>226.98719265707427</v>
      </c>
      <c r="DN31" s="234">
        <v>235.27473789435365</v>
      </c>
      <c r="DO31" s="234">
        <v>242.75717258059342</v>
      </c>
      <c r="DP31" s="234">
        <v>254.84576694376571</v>
      </c>
      <c r="DQ31" s="234">
        <v>257.88201697447829</v>
      </c>
      <c r="DR31" s="234">
        <v>259.50973462954488</v>
      </c>
      <c r="DS31" s="234">
        <v>262.79739411559927</v>
      </c>
      <c r="DT31" s="234">
        <v>266.37843081411773</v>
      </c>
      <c r="DU31" s="234">
        <v>269.9855307986154</v>
      </c>
      <c r="DV31" s="234">
        <v>280.5300630229745</v>
      </c>
      <c r="DW31" s="234">
        <v>284.59108033099318</v>
      </c>
      <c r="DX31" s="234">
        <v>281.49320760954743</v>
      </c>
      <c r="DY31" s="234">
        <v>286.60794606562814</v>
      </c>
      <c r="DZ31" s="234">
        <v>294.38855290014482</v>
      </c>
      <c r="EA31" s="234">
        <v>302.03275021702518</v>
      </c>
      <c r="EB31" s="234">
        <v>304.70363203968657</v>
      </c>
      <c r="EC31" s="234">
        <v>307.90346569082112</v>
      </c>
      <c r="ED31" s="234">
        <v>303.13087412533304</v>
      </c>
      <c r="EE31" s="234">
        <v>303.30585958511409</v>
      </c>
      <c r="EF31" s="234">
        <v>299.84553063590806</v>
      </c>
      <c r="EG31" s="234">
        <v>300.57965255752038</v>
      </c>
      <c r="EH31" s="234">
        <v>303.29076468555996</v>
      </c>
      <c r="EI31" s="234">
        <v>306.35594342605424</v>
      </c>
      <c r="EJ31" s="234">
        <v>310.68044113561223</v>
      </c>
      <c r="EK31" s="234">
        <v>311.22540394768248</v>
      </c>
      <c r="EL31" s="234">
        <v>316.81807336779048</v>
      </c>
      <c r="EM31" s="234">
        <v>316.57701524184824</v>
      </c>
      <c r="EN31" s="234">
        <v>301.65169971715829</v>
      </c>
      <c r="EO31" s="234">
        <v>312.43225074504147</v>
      </c>
      <c r="EP31" s="234">
        <v>308.84892839936401</v>
      </c>
      <c r="EQ31" s="234">
        <v>313.49766687792925</v>
      </c>
      <c r="ER31" s="234">
        <v>325.05056014808861</v>
      </c>
      <c r="ES31" s="234">
        <v>331.730746187769</v>
      </c>
      <c r="ET31" s="234">
        <v>330.71340290700584</v>
      </c>
      <c r="EU31" s="234">
        <v>335.23626971372602</v>
      </c>
      <c r="EV31" s="234">
        <v>327.08510665778596</v>
      </c>
      <c r="EW31" s="234">
        <v>337.14785320705352</v>
      </c>
      <c r="EX31" s="234">
        <v>351.55400105911178</v>
      </c>
      <c r="EY31" s="234">
        <v>352.14237780135215</v>
      </c>
      <c r="EZ31" s="234">
        <v>357.37827153488831</v>
      </c>
      <c r="FA31" s="234">
        <v>359.01472520867446</v>
      </c>
      <c r="FB31" s="234">
        <v>362.96764612607399</v>
      </c>
      <c r="FC31" s="234">
        <v>366.50031602688324</v>
      </c>
      <c r="FD31" s="234">
        <v>362.31230054905211</v>
      </c>
      <c r="FE31" s="234">
        <v>365.54791139907411</v>
      </c>
      <c r="FF31" s="234">
        <v>365.40245424016075</v>
      </c>
      <c r="FG31" s="234">
        <v>372.14041797992292</v>
      </c>
      <c r="FH31" s="234">
        <v>359.03878691830693</v>
      </c>
      <c r="FI31" s="234">
        <v>342.13236399373955</v>
      </c>
      <c r="FJ31" s="234">
        <v>340.88886150238989</v>
      </c>
      <c r="FK31" s="234">
        <v>330.83561083748958</v>
      </c>
      <c r="FL31" s="234">
        <v>337.63062323811573</v>
      </c>
      <c r="FM31" s="234">
        <v>345.4292042305392</v>
      </c>
      <c r="FN31" s="234">
        <v>336.33434979711944</v>
      </c>
      <c r="FO31" s="234">
        <v>335.79676101175454</v>
      </c>
      <c r="FP31" s="234">
        <v>330.83368472572852</v>
      </c>
      <c r="FQ31" s="234">
        <v>338.13616684530166</v>
      </c>
      <c r="FR31" s="234">
        <v>344.40365186891376</v>
      </c>
      <c r="FS31" s="234">
        <v>347.02960544506556</v>
      </c>
      <c r="FT31" s="234">
        <v>358.56068278732687</v>
      </c>
      <c r="FU31" s="234">
        <v>360.15628072002886</v>
      </c>
      <c r="FV31" s="234">
        <v>361.5360009137251</v>
      </c>
      <c r="FW31" s="234">
        <v>365.58472199096246</v>
      </c>
      <c r="FX31" s="234">
        <v>359.30432888092651</v>
      </c>
      <c r="FY31" s="234">
        <v>364.90249509013825</v>
      </c>
      <c r="FZ31" s="234">
        <v>362.74972325414529</v>
      </c>
      <c r="GA31" s="234">
        <v>351.48167455010156</v>
      </c>
      <c r="GB31" s="234">
        <v>363.35962637112772</v>
      </c>
      <c r="GC31" s="234">
        <v>365.30069282230983</v>
      </c>
      <c r="GD31" s="234">
        <v>366.69655408260599</v>
      </c>
      <c r="GE31" s="234">
        <v>369.41099864939798</v>
      </c>
      <c r="GF31" s="234">
        <v>367.50859932083108</v>
      </c>
      <c r="GG31" s="234">
        <v>359.18349642192106</v>
      </c>
      <c r="GH31" s="234">
        <v>356.62263635596162</v>
      </c>
      <c r="GI31" s="234">
        <v>345.06486880964542</v>
      </c>
      <c r="GJ31" s="234">
        <v>337.85328118602501</v>
      </c>
      <c r="GK31" s="234">
        <v>349.72907220564679</v>
      </c>
      <c r="GL31" s="234">
        <v>352.86937290493017</v>
      </c>
      <c r="GM31" s="234">
        <v>342.36358871565915</v>
      </c>
      <c r="GN31" s="234">
        <v>340.4491139891324</v>
      </c>
      <c r="GO31" s="234">
        <v>344.74796761677004</v>
      </c>
      <c r="GP31" s="234">
        <v>358.02584374744805</v>
      </c>
      <c r="GQ31" s="234">
        <v>365.13421487540614</v>
      </c>
      <c r="GR31" s="234">
        <v>361.40487784452546</v>
      </c>
      <c r="GS31" s="234">
        <v>377.47623243390262</v>
      </c>
      <c r="GT31" s="234">
        <v>381.71903827733371</v>
      </c>
      <c r="GU31" s="234">
        <v>386.12596849601181</v>
      </c>
      <c r="GV31" s="234">
        <v>388.92791708133956</v>
      </c>
      <c r="GW31" s="234">
        <v>390.08706605717504</v>
      </c>
      <c r="GX31" s="234">
        <v>373.574823111689</v>
      </c>
      <c r="GY31" s="234">
        <v>380.76056329788065</v>
      </c>
      <c r="GZ31" s="234">
        <v>383.08263411221634</v>
      </c>
      <c r="HA31" s="234">
        <v>393.34852995309933</v>
      </c>
      <c r="HB31" s="234">
        <v>396.96687084586785</v>
      </c>
      <c r="HC31" s="234">
        <v>399.03974186898182</v>
      </c>
      <c r="HD31" s="234">
        <v>397.98137450152677</v>
      </c>
      <c r="HE31" s="234">
        <v>395.44999442333159</v>
      </c>
      <c r="HF31" s="234">
        <v>395.40315653634383</v>
      </c>
      <c r="HG31" s="234">
        <v>400.08203707306217</v>
      </c>
      <c r="HH31" s="234">
        <v>400.41685541391047</v>
      </c>
      <c r="HI31" s="234">
        <v>398.78124866095317</v>
      </c>
      <c r="HJ31" s="234">
        <v>397.28150176363073</v>
      </c>
      <c r="HK31" s="234">
        <v>400.64224037551315</v>
      </c>
      <c r="HL31" s="234">
        <v>401.81361909836357</v>
      </c>
      <c r="HM31" s="234">
        <v>399.67766873544161</v>
      </c>
      <c r="HN31" s="234">
        <v>398.53225330522804</v>
      </c>
      <c r="HO31" s="234">
        <v>394.1161487258355</v>
      </c>
      <c r="HP31" s="234">
        <v>387.00679613241209</v>
      </c>
      <c r="HQ31" s="234">
        <v>379.03695450675781</v>
      </c>
      <c r="HR31" s="234">
        <v>386.10852970846275</v>
      </c>
      <c r="HS31" s="234">
        <v>370.35178405644064</v>
      </c>
      <c r="HT31" s="234">
        <v>367.05132065854758</v>
      </c>
      <c r="HU31" s="234">
        <v>369.44393998465165</v>
      </c>
      <c r="HV31" s="234">
        <v>371.45572944403693</v>
      </c>
      <c r="HW31" s="234">
        <v>387.66793927675047</v>
      </c>
      <c r="HX31" s="234">
        <v>388.73387188049179</v>
      </c>
      <c r="HY31" s="234">
        <v>390.75764679907667</v>
      </c>
      <c r="HZ31" s="234">
        <v>390.96015709839918</v>
      </c>
      <c r="IA31" s="234">
        <v>391.59829620035077</v>
      </c>
      <c r="IB31" s="234">
        <v>404.29237773622577</v>
      </c>
      <c r="IC31" s="234">
        <v>411.8925569116887</v>
      </c>
      <c r="ID31" s="234">
        <v>407.69988067763933</v>
      </c>
      <c r="IE31" s="234">
        <v>410.08538138130257</v>
      </c>
      <c r="IF31" s="234">
        <v>411.39779961890798</v>
      </c>
      <c r="IG31" s="234">
        <v>408.7292121905694</v>
      </c>
      <c r="IH31" s="234">
        <v>417.33895634563964</v>
      </c>
      <c r="II31" s="234">
        <v>420.99562371393682</v>
      </c>
      <c r="IJ31" s="234">
        <v>414.23866569705211</v>
      </c>
      <c r="IK31" s="234">
        <v>357.43085478737339</v>
      </c>
      <c r="IL31" s="234">
        <v>367.14322492640264</v>
      </c>
      <c r="IM31" s="234">
        <v>387.37269752161012</v>
      </c>
      <c r="IN31" s="234">
        <v>394.53132581241829</v>
      </c>
      <c r="IO31" s="234">
        <v>400.56900420763611</v>
      </c>
      <c r="IP31" s="234">
        <v>400.34030564418549</v>
      </c>
      <c r="IQ31" s="234">
        <v>395.705758769422</v>
      </c>
      <c r="IR31" s="234">
        <v>397.06656385093083</v>
      </c>
      <c r="IS31" s="234">
        <v>411.87678065846734</v>
      </c>
      <c r="IT31" s="234">
        <v>418.90740256596541</v>
      </c>
      <c r="IU31" s="234">
        <v>414.00093727156673</v>
      </c>
      <c r="IV31" s="234">
        <v>404.52174654979456</v>
      </c>
      <c r="IW31" s="234">
        <v>401.50371617088831</v>
      </c>
      <c r="IX31" s="234">
        <v>406.21093013423825</v>
      </c>
      <c r="IY31" s="234">
        <v>410.50755531865667</v>
      </c>
      <c r="IZ31" s="234">
        <v>415.85439143870809</v>
      </c>
      <c r="JA31" s="234">
        <v>415.54836943023889</v>
      </c>
      <c r="JB31" s="234">
        <v>419.88689077869304</v>
      </c>
      <c r="JC31" s="234">
        <v>411.8818873652329</v>
      </c>
      <c r="JD31" s="234">
        <v>409.2908670948791</v>
      </c>
      <c r="JE31" s="234">
        <v>404.25510328753398</v>
      </c>
      <c r="JF31" s="234">
        <v>408.06252205080153</v>
      </c>
      <c r="JG31" s="234">
        <v>402.86295563260836</v>
      </c>
      <c r="JH31" s="234">
        <v>385.70784671930016</v>
      </c>
      <c r="JI31" s="92"/>
      <c r="JJ31" s="92"/>
      <c r="JK31" s="92"/>
      <c r="JL31" s="92"/>
      <c r="JM31" s="92"/>
      <c r="JN31" s="92"/>
      <c r="JO31" s="92"/>
      <c r="JP31" s="92"/>
      <c r="JQ31" s="92"/>
      <c r="JR31" s="92"/>
      <c r="JS31" s="92"/>
      <c r="JT31" s="92"/>
      <c r="JU31" s="92"/>
      <c r="JV31" s="92"/>
      <c r="JW31" s="92"/>
      <c r="JX31" s="92"/>
      <c r="JY31" s="92"/>
      <c r="JZ31" s="92"/>
      <c r="KA31" s="92"/>
      <c r="KB31" s="92"/>
      <c r="KC31" s="92"/>
      <c r="KD31" s="92"/>
      <c r="KE31" s="92"/>
      <c r="KF31" s="92"/>
      <c r="KG31" s="92"/>
      <c r="KH31" s="92"/>
      <c r="KI31" s="92"/>
      <c r="KJ31" s="92"/>
      <c r="KK31" s="92"/>
      <c r="KL31" s="92"/>
      <c r="KM31" s="92"/>
      <c r="KN31" s="92"/>
      <c r="KO31" s="92"/>
    </row>
    <row r="32" spans="1:301" s="93" customFormat="1" ht="15" customHeight="1" x14ac:dyDescent="0.25">
      <c r="A32" s="233" t="s">
        <v>45</v>
      </c>
      <c r="B32" s="234">
        <v>100</v>
      </c>
      <c r="C32" s="234">
        <v>100.19887163006752</v>
      </c>
      <c r="D32" s="234">
        <v>99.60654496095276</v>
      </c>
      <c r="E32" s="234">
        <v>100.1779563390031</v>
      </c>
      <c r="F32" s="234">
        <v>102.47524614141626</v>
      </c>
      <c r="G32" s="234">
        <v>104.01139652053429</v>
      </c>
      <c r="H32" s="234">
        <v>103.11922104243543</v>
      </c>
      <c r="I32" s="234">
        <v>103.15708949202178</v>
      </c>
      <c r="J32" s="234">
        <v>104.08070801553789</v>
      </c>
      <c r="K32" s="234">
        <v>105.36935593934437</v>
      </c>
      <c r="L32" s="234">
        <v>106.05095797859144</v>
      </c>
      <c r="M32" s="234">
        <v>107.59689631752954</v>
      </c>
      <c r="N32" s="234">
        <v>107.62051807104886</v>
      </c>
      <c r="O32" s="234">
        <v>106.80161636594548</v>
      </c>
      <c r="P32" s="234">
        <v>107.6990859913551</v>
      </c>
      <c r="Q32" s="234">
        <v>108.39630872844472</v>
      </c>
      <c r="R32" s="234">
        <v>109.43185604723479</v>
      </c>
      <c r="S32" s="234">
        <v>108.52413661156665</v>
      </c>
      <c r="T32" s="234">
        <v>110.29268597972002</v>
      </c>
      <c r="U32" s="234">
        <v>110.67595166978678</v>
      </c>
      <c r="V32" s="234">
        <v>111.27564213949464</v>
      </c>
      <c r="W32" s="234">
        <v>111.31719507231841</v>
      </c>
      <c r="X32" s="234">
        <v>111.3257100924809</v>
      </c>
      <c r="Y32" s="234">
        <v>113.39792335062998</v>
      </c>
      <c r="Z32" s="234">
        <v>112.52993067735966</v>
      </c>
      <c r="AA32" s="234">
        <v>111.0791898470334</v>
      </c>
      <c r="AB32" s="234">
        <v>112.02727371377226</v>
      </c>
      <c r="AC32" s="234">
        <v>112.13205336365105</v>
      </c>
      <c r="AD32" s="234">
        <v>111.07815130090682</v>
      </c>
      <c r="AE32" s="234">
        <v>111.5735934178505</v>
      </c>
      <c r="AF32" s="234">
        <v>111.33483063923065</v>
      </c>
      <c r="AG32" s="234">
        <v>111.19666495681641</v>
      </c>
      <c r="AH32" s="234">
        <v>112.48498507170932</v>
      </c>
      <c r="AI32" s="234">
        <v>113.80760249555681</v>
      </c>
      <c r="AJ32" s="234">
        <v>115.21796818625268</v>
      </c>
      <c r="AK32" s="234">
        <v>114.65300204847816</v>
      </c>
      <c r="AL32" s="234">
        <v>115.26091861217994</v>
      </c>
      <c r="AM32" s="234">
        <v>116.45988428053489</v>
      </c>
      <c r="AN32" s="234">
        <v>116.86105048580136</v>
      </c>
      <c r="AO32" s="234">
        <v>118.08807556720343</v>
      </c>
      <c r="AP32" s="234">
        <v>117.67710112207308</v>
      </c>
      <c r="AQ32" s="234">
        <v>118.28355987409553</v>
      </c>
      <c r="AR32" s="234">
        <v>119.58253452948722</v>
      </c>
      <c r="AS32" s="234">
        <v>120.13625142118815</v>
      </c>
      <c r="AT32" s="234">
        <v>118.96370436694757</v>
      </c>
      <c r="AU32" s="234">
        <v>119.71046010315946</v>
      </c>
      <c r="AV32" s="234">
        <v>120.64661096999035</v>
      </c>
      <c r="AW32" s="234">
        <v>120.02210480300865</v>
      </c>
      <c r="AX32" s="234">
        <v>119.78177361886617</v>
      </c>
      <c r="AY32" s="234">
        <v>120.79291327187622</v>
      </c>
      <c r="AZ32" s="234">
        <v>121.57975398098399</v>
      </c>
      <c r="BA32" s="234">
        <v>122.71604038516288</v>
      </c>
      <c r="BB32" s="234">
        <v>124.26489041919233</v>
      </c>
      <c r="BC32" s="234">
        <v>123.09497296571787</v>
      </c>
      <c r="BD32" s="234">
        <v>122.36751761198842</v>
      </c>
      <c r="BE32" s="234">
        <v>122.85054508382707</v>
      </c>
      <c r="BF32" s="234">
        <v>123.74039919027518</v>
      </c>
      <c r="BG32" s="234">
        <v>125.36875181619527</v>
      </c>
      <c r="BH32" s="234">
        <v>126.00020173093137</v>
      </c>
      <c r="BI32" s="234">
        <v>126.72610564903918</v>
      </c>
      <c r="BJ32" s="234">
        <v>127.57268606464508</v>
      </c>
      <c r="BK32" s="234">
        <v>128.13474551833767</v>
      </c>
      <c r="BL32" s="234">
        <v>129.88705064459214</v>
      </c>
      <c r="BM32" s="234">
        <v>130.12262166170049</v>
      </c>
      <c r="BN32" s="234">
        <v>129.51423703497147</v>
      </c>
      <c r="BO32" s="234">
        <v>130.639220934761</v>
      </c>
      <c r="BP32" s="234">
        <v>131.75012016271253</v>
      </c>
      <c r="BQ32" s="234">
        <v>133.14914512116795</v>
      </c>
      <c r="BR32" s="234">
        <v>133.08532608795613</v>
      </c>
      <c r="BS32" s="234">
        <v>134.71180592784643</v>
      </c>
      <c r="BT32" s="234">
        <v>135.17290916597548</v>
      </c>
      <c r="BU32" s="234">
        <v>132.94314650970728</v>
      </c>
      <c r="BV32" s="234">
        <v>133.39571894169927</v>
      </c>
      <c r="BW32" s="234">
        <v>135.31995123498862</v>
      </c>
      <c r="BX32" s="234">
        <v>134.09317908508197</v>
      </c>
      <c r="BY32" s="234">
        <v>134.62240057295952</v>
      </c>
      <c r="BZ32" s="234">
        <v>131.87354229720029</v>
      </c>
      <c r="CA32" s="234">
        <v>130.23912784838538</v>
      </c>
      <c r="CB32" s="234">
        <v>129.77055352821361</v>
      </c>
      <c r="CC32" s="234">
        <v>128.85882211906772</v>
      </c>
      <c r="CD32" s="234">
        <v>130.733197921167</v>
      </c>
      <c r="CE32" s="234">
        <v>132.58153866076862</v>
      </c>
      <c r="CF32" s="234">
        <v>133.7565828378273</v>
      </c>
      <c r="CG32" s="234">
        <v>134.46071667376071</v>
      </c>
      <c r="CH32" s="234">
        <v>135.12309409402087</v>
      </c>
      <c r="CI32" s="234">
        <v>134.3479434255197</v>
      </c>
      <c r="CJ32" s="234">
        <v>134.24078080899011</v>
      </c>
      <c r="CK32" s="234">
        <v>135.65243223024279</v>
      </c>
      <c r="CL32" s="234">
        <v>135.28827433304932</v>
      </c>
      <c r="CM32" s="234">
        <v>135.3253272976506</v>
      </c>
      <c r="CN32" s="234">
        <v>134.56724539682924</v>
      </c>
      <c r="CO32" s="234">
        <v>133.65342515026956</v>
      </c>
      <c r="CP32" s="234">
        <v>133.82919607844823</v>
      </c>
      <c r="CQ32" s="234">
        <v>134.25988487535616</v>
      </c>
      <c r="CR32" s="234">
        <v>134.24772297175366</v>
      </c>
      <c r="CS32" s="234">
        <v>135.27111878746314</v>
      </c>
      <c r="CT32" s="234">
        <v>134.66528153365095</v>
      </c>
      <c r="CU32" s="234">
        <v>133.833453649185</v>
      </c>
      <c r="CV32" s="234">
        <v>135.21026145814639</v>
      </c>
      <c r="CW32" s="234">
        <v>134.94071011208791</v>
      </c>
      <c r="CX32" s="234">
        <v>133.11559381394548</v>
      </c>
      <c r="CY32" s="234">
        <v>133.84344517370755</v>
      </c>
      <c r="CZ32" s="234">
        <v>133.18981565472214</v>
      </c>
      <c r="DA32" s="234">
        <v>131.56954944596166</v>
      </c>
      <c r="DB32" s="234">
        <v>132.62890832318558</v>
      </c>
      <c r="DC32" s="234">
        <v>133.47754524620419</v>
      </c>
      <c r="DD32" s="234">
        <v>127.38416676927301</v>
      </c>
      <c r="DE32" s="234">
        <v>119.57229220605214</v>
      </c>
      <c r="DF32" s="234">
        <v>119.8919375778928</v>
      </c>
      <c r="DG32" s="234">
        <v>118.33928015892997</v>
      </c>
      <c r="DH32" s="234">
        <v>117.06882023735164</v>
      </c>
      <c r="DI32" s="234">
        <v>115.63630920634105</v>
      </c>
      <c r="DJ32" s="234">
        <v>115.12812277920429</v>
      </c>
      <c r="DK32" s="234">
        <v>118.92210729046984</v>
      </c>
      <c r="DL32" s="234">
        <v>121.05948440591987</v>
      </c>
      <c r="DM32" s="234">
        <v>124.14592815792828</v>
      </c>
      <c r="DN32" s="234">
        <v>129.39703249588072</v>
      </c>
      <c r="DO32" s="234">
        <v>131.58707629000159</v>
      </c>
      <c r="DP32" s="234">
        <v>133.93052224066159</v>
      </c>
      <c r="DQ32" s="234">
        <v>135.24364459266451</v>
      </c>
      <c r="DR32" s="234">
        <v>136.47546870208635</v>
      </c>
      <c r="DS32" s="234">
        <v>136.14803032430564</v>
      </c>
      <c r="DT32" s="234">
        <v>139.26687696920379</v>
      </c>
      <c r="DU32" s="234">
        <v>140.36921197127702</v>
      </c>
      <c r="DV32" s="234">
        <v>142.12750491312681</v>
      </c>
      <c r="DW32" s="234">
        <v>142.92179055869042</v>
      </c>
      <c r="DX32" s="234">
        <v>143.58990892661316</v>
      </c>
      <c r="DY32" s="234">
        <v>143.92619038060761</v>
      </c>
      <c r="DZ32" s="234">
        <v>145.3379816321762</v>
      </c>
      <c r="EA32" s="234">
        <v>147.9673195195472</v>
      </c>
      <c r="EB32" s="234">
        <v>148.12807065989401</v>
      </c>
      <c r="EC32" s="234">
        <v>148.43452319876005</v>
      </c>
      <c r="ED32" s="234">
        <v>145.76464609529086</v>
      </c>
      <c r="EE32" s="234">
        <v>145.59294414507511</v>
      </c>
      <c r="EF32" s="234">
        <v>145.50726991098011</v>
      </c>
      <c r="EG32" s="234">
        <v>146.82556098121495</v>
      </c>
      <c r="EH32" s="234">
        <v>146.51119962406506</v>
      </c>
      <c r="EI32" s="234">
        <v>147.8014127161762</v>
      </c>
      <c r="EJ32" s="234">
        <v>149.24300171361458</v>
      </c>
      <c r="EK32" s="234">
        <v>148.47782131325008</v>
      </c>
      <c r="EL32" s="234">
        <v>150.03887885016294</v>
      </c>
      <c r="EM32" s="234">
        <v>147.79701665543138</v>
      </c>
      <c r="EN32" s="234">
        <v>145.10140329244027</v>
      </c>
      <c r="EO32" s="234">
        <v>148.03304350659724</v>
      </c>
      <c r="EP32" s="234">
        <v>143.96980475286696</v>
      </c>
      <c r="EQ32" s="234">
        <v>147.43463061719405</v>
      </c>
      <c r="ER32" s="234">
        <v>151.48715789331831</v>
      </c>
      <c r="ES32" s="234">
        <v>154.05548059054198</v>
      </c>
      <c r="ET32" s="234">
        <v>155.23775449337296</v>
      </c>
      <c r="EU32" s="234">
        <v>155.61079662825867</v>
      </c>
      <c r="EV32" s="234">
        <v>156.27236055425445</v>
      </c>
      <c r="EW32" s="234">
        <v>156.08878412558303</v>
      </c>
      <c r="EX32" s="234">
        <v>159.95084336985516</v>
      </c>
      <c r="EY32" s="234">
        <v>161.29260403320384</v>
      </c>
      <c r="EZ32" s="234">
        <v>162.40514413382229</v>
      </c>
      <c r="FA32" s="234">
        <v>164.12338372912291</v>
      </c>
      <c r="FB32" s="234">
        <v>165.54483688715518</v>
      </c>
      <c r="FC32" s="234">
        <v>167.05958807968381</v>
      </c>
      <c r="FD32" s="234">
        <v>165.23305962017761</v>
      </c>
      <c r="FE32" s="234">
        <v>167.30439596565881</v>
      </c>
      <c r="FF32" s="234">
        <v>168.46332817879102</v>
      </c>
      <c r="FG32" s="234">
        <v>170.54896883377555</v>
      </c>
      <c r="FH32" s="234">
        <v>169.85260588837642</v>
      </c>
      <c r="FI32" s="234">
        <v>166.56152614848358</v>
      </c>
      <c r="FJ32" s="234">
        <v>168.00340421526576</v>
      </c>
      <c r="FK32" s="234">
        <v>167.4922639395742</v>
      </c>
      <c r="FL32" s="234">
        <v>168.75268991645393</v>
      </c>
      <c r="FM32" s="234">
        <v>170.99586411865974</v>
      </c>
      <c r="FN32" s="234">
        <v>171.217345091807</v>
      </c>
      <c r="FO32" s="234">
        <v>170.70344201865595</v>
      </c>
      <c r="FP32" s="234">
        <v>172.90175783222023</v>
      </c>
      <c r="FQ32" s="234">
        <v>174.13050167379399</v>
      </c>
      <c r="FR32" s="234">
        <v>174.8347503534614</v>
      </c>
      <c r="FS32" s="234">
        <v>176.31087310425207</v>
      </c>
      <c r="FT32" s="234">
        <v>178.14074450407892</v>
      </c>
      <c r="FU32" s="234">
        <v>178.91651681410815</v>
      </c>
      <c r="FV32" s="234">
        <v>179.58706764568126</v>
      </c>
      <c r="FW32" s="234">
        <v>181.56997531464989</v>
      </c>
      <c r="FX32" s="234">
        <v>181.3791694844497</v>
      </c>
      <c r="FY32" s="234">
        <v>182.18577349681198</v>
      </c>
      <c r="FZ32" s="234">
        <v>183.09862063128421</v>
      </c>
      <c r="GA32" s="234">
        <v>183.87788346430224</v>
      </c>
      <c r="GB32" s="234">
        <v>186.66785304432034</v>
      </c>
      <c r="GC32" s="234">
        <v>187.74184777136315</v>
      </c>
      <c r="GD32" s="234">
        <v>188.21210676863873</v>
      </c>
      <c r="GE32" s="234">
        <v>186.90578953127491</v>
      </c>
      <c r="GF32" s="234">
        <v>185.96323820605485</v>
      </c>
      <c r="GG32" s="234">
        <v>182.3984810468279</v>
      </c>
      <c r="GH32" s="234">
        <v>184.29589919123339</v>
      </c>
      <c r="GI32" s="234">
        <v>182.46943490090706</v>
      </c>
      <c r="GJ32" s="234">
        <v>181.64376095886593</v>
      </c>
      <c r="GK32" s="234">
        <v>183.85143518306342</v>
      </c>
      <c r="GL32" s="234">
        <v>185.14020943528413</v>
      </c>
      <c r="GM32" s="234">
        <v>183.28802636583171</v>
      </c>
      <c r="GN32" s="234">
        <v>183.8294251032444</v>
      </c>
      <c r="GO32" s="234">
        <v>184.12483832975093</v>
      </c>
      <c r="GP32" s="234">
        <v>186.04413202213703</v>
      </c>
      <c r="GQ32" s="234">
        <v>186.42856815933516</v>
      </c>
      <c r="GR32" s="234">
        <v>186.83250764871599</v>
      </c>
      <c r="GS32" s="234">
        <v>188.87468687049423</v>
      </c>
      <c r="GT32" s="234">
        <v>191.16811530794052</v>
      </c>
      <c r="GU32" s="234">
        <v>191.63476838803354</v>
      </c>
      <c r="GV32" s="234">
        <v>191.49149640562263</v>
      </c>
      <c r="GW32" s="234">
        <v>190.01046499190639</v>
      </c>
      <c r="GX32" s="234">
        <v>187.65295544725072</v>
      </c>
      <c r="GY32" s="234">
        <v>188.53963788689265</v>
      </c>
      <c r="GZ32" s="234">
        <v>187.72722740441793</v>
      </c>
      <c r="HA32" s="234">
        <v>189.63116506408892</v>
      </c>
      <c r="HB32" s="234">
        <v>189.26124530054346</v>
      </c>
      <c r="HC32" s="234">
        <v>190.00685742963407</v>
      </c>
      <c r="HD32" s="234">
        <v>190.54129490639593</v>
      </c>
      <c r="HE32" s="234">
        <v>189.61268454944388</v>
      </c>
      <c r="HF32" s="234">
        <v>190.18061758565096</v>
      </c>
      <c r="HG32" s="234">
        <v>191.1624976579912</v>
      </c>
      <c r="HH32" s="234">
        <v>190.39543120832076</v>
      </c>
      <c r="HI32" s="234">
        <v>191.43300515872855</v>
      </c>
      <c r="HJ32" s="234">
        <v>190.80851952989519</v>
      </c>
      <c r="HK32" s="234">
        <v>190.44306203187205</v>
      </c>
      <c r="HL32" s="234">
        <v>189.05913017884575</v>
      </c>
      <c r="HM32" s="234">
        <v>188.55026833525514</v>
      </c>
      <c r="HN32" s="234">
        <v>188.57133513202163</v>
      </c>
      <c r="HO32" s="234">
        <v>188.20985384580271</v>
      </c>
      <c r="HP32" s="234">
        <v>188.29939538050087</v>
      </c>
      <c r="HQ32" s="234">
        <v>188.18820070417979</v>
      </c>
      <c r="HR32" s="234">
        <v>188.37489542894036</v>
      </c>
      <c r="HS32" s="234">
        <v>188.40402520580238</v>
      </c>
      <c r="HT32" s="234">
        <v>187.92331011261874</v>
      </c>
      <c r="HU32" s="234">
        <v>187.25073244364313</v>
      </c>
      <c r="HV32" s="234">
        <v>187.96242340913085</v>
      </c>
      <c r="HW32" s="234">
        <v>190.02080934728144</v>
      </c>
      <c r="HX32" s="234">
        <v>190.71599398643778</v>
      </c>
      <c r="HY32" s="234">
        <v>193.65586820908004</v>
      </c>
      <c r="HZ32" s="234">
        <v>194.55741399250695</v>
      </c>
      <c r="IA32" s="234">
        <v>195.06620938685626</v>
      </c>
      <c r="IB32" s="234">
        <v>197.92176309669739</v>
      </c>
      <c r="IC32" s="234">
        <v>200.11599187994943</v>
      </c>
      <c r="ID32" s="234">
        <v>202.68785460053817</v>
      </c>
      <c r="IE32" s="234">
        <v>201.36797778255831</v>
      </c>
      <c r="IF32" s="234">
        <v>200.91277141361186</v>
      </c>
      <c r="IG32" s="234">
        <v>200.50703120981788</v>
      </c>
      <c r="IH32" s="234">
        <v>199.99829545559524</v>
      </c>
      <c r="II32" s="234">
        <v>203.37331244112738</v>
      </c>
      <c r="IJ32" s="234">
        <v>204.41158055448807</v>
      </c>
      <c r="IK32" s="234">
        <v>195.47299525806906</v>
      </c>
      <c r="IL32" s="234">
        <v>201.20143237594445</v>
      </c>
      <c r="IM32" s="234">
        <v>201.75720052164644</v>
      </c>
      <c r="IN32" s="234">
        <v>203.82404090167191</v>
      </c>
      <c r="IO32" s="234">
        <v>206.38609687085273</v>
      </c>
      <c r="IP32" s="234">
        <v>205.99323164731086</v>
      </c>
      <c r="IQ32" s="234">
        <v>206.42686750623074</v>
      </c>
      <c r="IR32" s="234">
        <v>206.85516152014429</v>
      </c>
      <c r="IS32" s="234">
        <v>209.28523238820256</v>
      </c>
      <c r="IT32" s="234">
        <v>209.39695997877544</v>
      </c>
      <c r="IU32" s="234">
        <v>208.27841509945685</v>
      </c>
      <c r="IV32" s="234">
        <v>205.63510595797885</v>
      </c>
      <c r="IW32" s="234">
        <v>205.86789606279621</v>
      </c>
      <c r="IX32" s="234">
        <v>205.77197271510707</v>
      </c>
      <c r="IY32" s="234">
        <v>205.76380801681159</v>
      </c>
      <c r="IZ32" s="234">
        <v>207.16019438550646</v>
      </c>
      <c r="JA32" s="234">
        <v>209.56330958900585</v>
      </c>
      <c r="JB32" s="234">
        <v>209.01352239775537</v>
      </c>
      <c r="JC32" s="234">
        <v>207.30916621496164</v>
      </c>
      <c r="JD32" s="234">
        <v>206.12598800414526</v>
      </c>
      <c r="JE32" s="234">
        <v>207.06207865352613</v>
      </c>
      <c r="JF32" s="234">
        <v>206.51935452251695</v>
      </c>
      <c r="JG32" s="234">
        <v>203.55705731421972</v>
      </c>
      <c r="JH32" s="234">
        <v>199.04660408431781</v>
      </c>
      <c r="JI32" s="92"/>
      <c r="JJ32" s="92"/>
      <c r="JK32" s="92"/>
      <c r="JL32" s="92"/>
      <c r="JM32" s="92"/>
      <c r="JN32" s="92"/>
      <c r="JO32" s="92"/>
      <c r="JP32" s="92"/>
      <c r="JQ32" s="92"/>
      <c r="JR32" s="92"/>
      <c r="JS32" s="92"/>
      <c r="JT32" s="92"/>
      <c r="JU32" s="92"/>
      <c r="JV32" s="92"/>
      <c r="JW32" s="92"/>
      <c r="JX32" s="92"/>
      <c r="JY32" s="92"/>
      <c r="JZ32" s="92"/>
      <c r="KA32" s="92"/>
      <c r="KB32" s="92"/>
      <c r="KC32" s="92"/>
      <c r="KD32" s="92"/>
      <c r="KE32" s="92"/>
      <c r="KF32" s="92"/>
      <c r="KG32" s="92"/>
      <c r="KH32" s="92"/>
      <c r="KI32" s="92"/>
      <c r="KJ32" s="92"/>
      <c r="KK32" s="92"/>
      <c r="KL32" s="92"/>
      <c r="KM32" s="92"/>
      <c r="KN32" s="92"/>
      <c r="KO32" s="92"/>
    </row>
    <row r="33" spans="1:301" s="93" customFormat="1" ht="15" customHeight="1" x14ac:dyDescent="0.25">
      <c r="A33" s="233" t="s">
        <v>40</v>
      </c>
      <c r="B33" s="234">
        <v>100</v>
      </c>
      <c r="C33" s="234">
        <v>100.31033281148396</v>
      </c>
      <c r="D33" s="234">
        <v>100.30671419618911</v>
      </c>
      <c r="E33" s="234">
        <v>100.61947356164536</v>
      </c>
      <c r="F33" s="234">
        <v>101.18476944419652</v>
      </c>
      <c r="G33" s="234">
        <v>101.19535716202247</v>
      </c>
      <c r="H33" s="234">
        <v>100.95100222426184</v>
      </c>
      <c r="I33" s="234">
        <v>101.09004004988505</v>
      </c>
      <c r="J33" s="234">
        <v>101.57049856981662</v>
      </c>
      <c r="K33" s="234">
        <v>102.14946047052408</v>
      </c>
      <c r="L33" s="234">
        <v>102.66523226858961</v>
      </c>
      <c r="M33" s="234">
        <v>103.49699993544935</v>
      </c>
      <c r="N33" s="234">
        <v>104.26497588091188</v>
      </c>
      <c r="O33" s="234">
        <v>105.04707930243035</v>
      </c>
      <c r="P33" s="234">
        <v>105.79169972918017</v>
      </c>
      <c r="Q33" s="234">
        <v>106.24598327101312</v>
      </c>
      <c r="R33" s="234">
        <v>106.90449002251138</v>
      </c>
      <c r="S33" s="234">
        <v>106.6547504713206</v>
      </c>
      <c r="T33" s="234">
        <v>107.11830437943291</v>
      </c>
      <c r="U33" s="234">
        <v>107.82917704283517</v>
      </c>
      <c r="V33" s="234">
        <v>108.48122234665162</v>
      </c>
      <c r="W33" s="234">
        <v>109.27225339177599</v>
      </c>
      <c r="X33" s="234">
        <v>110.22983409817091</v>
      </c>
      <c r="Y33" s="234">
        <v>110.90996725026442</v>
      </c>
      <c r="Z33" s="234">
        <v>111.16364337272347</v>
      </c>
      <c r="AA33" s="234">
        <v>110.8202656048295</v>
      </c>
      <c r="AB33" s="234">
        <v>111.05378853756351</v>
      </c>
      <c r="AC33" s="234">
        <v>111.49815098911984</v>
      </c>
      <c r="AD33" s="234">
        <v>111.23022528220403</v>
      </c>
      <c r="AE33" s="234">
        <v>111.97846737814662</v>
      </c>
      <c r="AF33" s="234">
        <v>112.31844800969428</v>
      </c>
      <c r="AG33" s="234">
        <v>112.98951107955303</v>
      </c>
      <c r="AH33" s="234">
        <v>113.77051645502456</v>
      </c>
      <c r="AI33" s="234">
        <v>114.51031822669275</v>
      </c>
      <c r="AJ33" s="234">
        <v>115.43287285193938</v>
      </c>
      <c r="AK33" s="234">
        <v>115.76723650214296</v>
      </c>
      <c r="AL33" s="234">
        <v>116.32751402019498</v>
      </c>
      <c r="AM33" s="234">
        <v>117.25939134525679</v>
      </c>
      <c r="AN33" s="234">
        <v>117.91111431432641</v>
      </c>
      <c r="AO33" s="234">
        <v>118.48331861479951</v>
      </c>
      <c r="AP33" s="234">
        <v>118.68454783859053</v>
      </c>
      <c r="AQ33" s="234">
        <v>119.0271576337712</v>
      </c>
      <c r="AR33" s="234">
        <v>119.96668837918841</v>
      </c>
      <c r="AS33" s="234">
        <v>120.20702667825554</v>
      </c>
      <c r="AT33" s="234">
        <v>120.13757012446383</v>
      </c>
      <c r="AU33" s="234">
        <v>119.91128236619598</v>
      </c>
      <c r="AV33" s="234">
        <v>120.69923207242955</v>
      </c>
      <c r="AW33" s="234">
        <v>120.39346129069358</v>
      </c>
      <c r="AX33" s="234">
        <v>120.47555991372192</v>
      </c>
      <c r="AY33" s="234">
        <v>121.23193780080216</v>
      </c>
      <c r="AZ33" s="234">
        <v>121.80597669862061</v>
      </c>
      <c r="BA33" s="234">
        <v>122.54193063775114</v>
      </c>
      <c r="BB33" s="234">
        <v>123.03331452835853</v>
      </c>
      <c r="BC33" s="234">
        <v>122.74376261213706</v>
      </c>
      <c r="BD33" s="234">
        <v>122.79330884376961</v>
      </c>
      <c r="BE33" s="234">
        <v>122.9781704535994</v>
      </c>
      <c r="BF33" s="234">
        <v>123.46119357926594</v>
      </c>
      <c r="BG33" s="234">
        <v>123.99089611202808</v>
      </c>
      <c r="BH33" s="234">
        <v>124.25729698112805</v>
      </c>
      <c r="BI33" s="234">
        <v>124.70630966163901</v>
      </c>
      <c r="BJ33" s="234">
        <v>125.02623404453763</v>
      </c>
      <c r="BK33" s="234">
        <v>125.22742076858094</v>
      </c>
      <c r="BL33" s="234">
        <v>125.68010455956093</v>
      </c>
      <c r="BM33" s="234">
        <v>125.73700710791745</v>
      </c>
      <c r="BN33" s="234">
        <v>126.04077264059325</v>
      </c>
      <c r="BO33" s="234">
        <v>126.60939965262992</v>
      </c>
      <c r="BP33" s="234">
        <v>126.98406313128174</v>
      </c>
      <c r="BQ33" s="234">
        <v>127.46089140797946</v>
      </c>
      <c r="BR33" s="234">
        <v>127.46118806828106</v>
      </c>
      <c r="BS33" s="234">
        <v>127.77567476317287</v>
      </c>
      <c r="BT33" s="234">
        <v>127.91616857940367</v>
      </c>
      <c r="BU33" s="234">
        <v>127.58976520166571</v>
      </c>
      <c r="BV33" s="234">
        <v>127.44608978452001</v>
      </c>
      <c r="BW33" s="234">
        <v>127.8041065065261</v>
      </c>
      <c r="BX33" s="234">
        <v>127.88640400376427</v>
      </c>
      <c r="BY33" s="234">
        <v>127.80586800972742</v>
      </c>
      <c r="BZ33" s="234">
        <v>127.48045691415355</v>
      </c>
      <c r="CA33" s="234">
        <v>127.45587940677395</v>
      </c>
      <c r="CB33" s="234">
        <v>127.84325173589771</v>
      </c>
      <c r="CC33" s="234">
        <v>127.85473223304298</v>
      </c>
      <c r="CD33" s="234">
        <v>128.37349191593481</v>
      </c>
      <c r="CE33" s="234">
        <v>128.91807707630664</v>
      </c>
      <c r="CF33" s="234">
        <v>129.29314632518697</v>
      </c>
      <c r="CG33" s="234">
        <v>129.5054293888916</v>
      </c>
      <c r="CH33" s="234">
        <v>130.10997683547245</v>
      </c>
      <c r="CI33" s="234">
        <v>130.04596730312761</v>
      </c>
      <c r="CJ33" s="234">
        <v>130.25162928056423</v>
      </c>
      <c r="CK33" s="234">
        <v>130.75690499495678</v>
      </c>
      <c r="CL33" s="234">
        <v>130.9757409997695</v>
      </c>
      <c r="CM33" s="234">
        <v>131.1051449046183</v>
      </c>
      <c r="CN33" s="234">
        <v>130.9979368458103</v>
      </c>
      <c r="CO33" s="234">
        <v>130.87273929110424</v>
      </c>
      <c r="CP33" s="234">
        <v>131.54485797639046</v>
      </c>
      <c r="CQ33" s="234">
        <v>132.18544976376282</v>
      </c>
      <c r="CR33" s="234">
        <v>132.48404756700785</v>
      </c>
      <c r="CS33" s="234">
        <v>133.16187390207469</v>
      </c>
      <c r="CT33" s="234">
        <v>133.82579565821618</v>
      </c>
      <c r="CU33" s="234">
        <v>133.92927920518193</v>
      </c>
      <c r="CV33" s="234">
        <v>135.38466736212226</v>
      </c>
      <c r="CW33" s="234">
        <v>135.77132330718561</v>
      </c>
      <c r="CX33" s="234">
        <v>135.50899062941565</v>
      </c>
      <c r="CY33" s="234">
        <v>135.45514747681634</v>
      </c>
      <c r="CZ33" s="234">
        <v>135.01580230787781</v>
      </c>
      <c r="DA33" s="234">
        <v>133.96606697364115</v>
      </c>
      <c r="DB33" s="234">
        <v>135.02600474434522</v>
      </c>
      <c r="DC33" s="234">
        <v>135.85335135217593</v>
      </c>
      <c r="DD33" s="234">
        <v>135.25752194751888</v>
      </c>
      <c r="DE33" s="234">
        <v>133.87442264305329</v>
      </c>
      <c r="DF33" s="234">
        <v>135.31014359543272</v>
      </c>
      <c r="DG33" s="234">
        <v>136.44037428385226</v>
      </c>
      <c r="DH33" s="234">
        <v>136.91192457928742</v>
      </c>
      <c r="DI33" s="234">
        <v>137.16593849768969</v>
      </c>
      <c r="DJ33" s="234">
        <v>138.51320429053678</v>
      </c>
      <c r="DK33" s="234">
        <v>139.22012655309922</v>
      </c>
      <c r="DL33" s="234">
        <v>139.84527564791964</v>
      </c>
      <c r="DM33" s="234">
        <v>140.5854325179462</v>
      </c>
      <c r="DN33" s="234">
        <v>141.52316576319254</v>
      </c>
      <c r="DO33" s="234">
        <v>142.21727089017941</v>
      </c>
      <c r="DP33" s="234">
        <v>142.85349012955092</v>
      </c>
      <c r="DQ33" s="234">
        <v>143.12430788655661</v>
      </c>
      <c r="DR33" s="234">
        <v>143.87587264622871</v>
      </c>
      <c r="DS33" s="234">
        <v>144.35325089746925</v>
      </c>
      <c r="DT33" s="234">
        <v>145.31524542010925</v>
      </c>
      <c r="DU33" s="234">
        <v>146.19861120067517</v>
      </c>
      <c r="DV33" s="234">
        <v>146.76261179850363</v>
      </c>
      <c r="DW33" s="234">
        <v>147.35089227431126</v>
      </c>
      <c r="DX33" s="234">
        <v>148.93993251930269</v>
      </c>
      <c r="DY33" s="234">
        <v>149.29038978151874</v>
      </c>
      <c r="DZ33" s="234">
        <v>149.32922213753625</v>
      </c>
      <c r="EA33" s="234">
        <v>150.56602926887535</v>
      </c>
      <c r="EB33" s="234">
        <v>150.35822271371833</v>
      </c>
      <c r="EC33" s="234">
        <v>150.11229369106678</v>
      </c>
      <c r="ED33" s="234">
        <v>149.97089028062189</v>
      </c>
      <c r="EE33" s="234">
        <v>149.92485720718207</v>
      </c>
      <c r="EF33" s="234">
        <v>149.39934738520583</v>
      </c>
      <c r="EG33" s="234">
        <v>149.31825973869752</v>
      </c>
      <c r="EH33" s="234">
        <v>148.9563314368867</v>
      </c>
      <c r="EI33" s="234">
        <v>149.31961744104964</v>
      </c>
      <c r="EJ33" s="234">
        <v>150.2592598182523</v>
      </c>
      <c r="EK33" s="234">
        <v>150.34700053137135</v>
      </c>
      <c r="EL33" s="234">
        <v>151.47061188408043</v>
      </c>
      <c r="EM33" s="234">
        <v>153.01261843192859</v>
      </c>
      <c r="EN33" s="234">
        <v>153.8388623695817</v>
      </c>
      <c r="EO33" s="234">
        <v>153.72570020050546</v>
      </c>
      <c r="EP33" s="234">
        <v>154.3027008392859</v>
      </c>
      <c r="EQ33" s="234">
        <v>155.46494799706358</v>
      </c>
      <c r="ER33" s="234">
        <v>155.74797397046069</v>
      </c>
      <c r="ES33" s="234">
        <v>155.81467694124007</v>
      </c>
      <c r="ET33" s="234">
        <v>156.29882254254386</v>
      </c>
      <c r="EU33" s="234">
        <v>156.76379724227397</v>
      </c>
      <c r="EV33" s="234">
        <v>157.77644300921804</v>
      </c>
      <c r="EW33" s="234">
        <v>157.82580304123474</v>
      </c>
      <c r="EX33" s="234">
        <v>158.84696225779339</v>
      </c>
      <c r="EY33" s="234">
        <v>159.15551228693133</v>
      </c>
      <c r="EZ33" s="234">
        <v>159.25895094107781</v>
      </c>
      <c r="FA33" s="234">
        <v>159.528311941276</v>
      </c>
      <c r="FB33" s="234">
        <v>160.3345678359029</v>
      </c>
      <c r="FC33" s="234">
        <v>160.64180948060189</v>
      </c>
      <c r="FD33" s="234">
        <v>159.82951361362825</v>
      </c>
      <c r="FE33" s="234">
        <v>160.67997965821826</v>
      </c>
      <c r="FF33" s="234">
        <v>161.21121344739655</v>
      </c>
      <c r="FG33" s="234">
        <v>162.08276665603523</v>
      </c>
      <c r="FH33" s="234">
        <v>162.13898777015493</v>
      </c>
      <c r="FI33" s="234">
        <v>161.12752028634114</v>
      </c>
      <c r="FJ33" s="234">
        <v>161.45977630906546</v>
      </c>
      <c r="FK33" s="234">
        <v>160.96702785514651</v>
      </c>
      <c r="FL33" s="234">
        <v>161.56391660398248</v>
      </c>
      <c r="FM33" s="234">
        <v>162.37180397139562</v>
      </c>
      <c r="FN33" s="234">
        <v>163.04922015295099</v>
      </c>
      <c r="FO33" s="234">
        <v>162.74908247059201</v>
      </c>
      <c r="FP33" s="234">
        <v>163.70970456532686</v>
      </c>
      <c r="FQ33" s="234">
        <v>163.99917867687969</v>
      </c>
      <c r="FR33" s="234">
        <v>164.3439430839687</v>
      </c>
      <c r="FS33" s="234">
        <v>164.76815387890358</v>
      </c>
      <c r="FT33" s="234">
        <v>165.42000831290216</v>
      </c>
      <c r="FU33" s="234">
        <v>165.74769419039995</v>
      </c>
      <c r="FV33" s="234">
        <v>165.85563847128964</v>
      </c>
      <c r="FW33" s="234">
        <v>166.22951625107231</v>
      </c>
      <c r="FX33" s="234">
        <v>166.49183631260541</v>
      </c>
      <c r="FY33" s="234">
        <v>166.66064343924253</v>
      </c>
      <c r="FZ33" s="234">
        <v>166.4419400917609</v>
      </c>
      <c r="GA33" s="234">
        <v>166.30261737469169</v>
      </c>
      <c r="GB33" s="234">
        <v>167.01759544135362</v>
      </c>
      <c r="GC33" s="234">
        <v>167.06597243355887</v>
      </c>
      <c r="GD33" s="234">
        <v>167.23434277453322</v>
      </c>
      <c r="GE33" s="234">
        <v>167.19621612249122</v>
      </c>
      <c r="GF33" s="234">
        <v>166.40973769114333</v>
      </c>
      <c r="GG33" s="234">
        <v>165.59447002549044</v>
      </c>
      <c r="GH33" s="234">
        <v>165.84514882890829</v>
      </c>
      <c r="GI33" s="234">
        <v>165.7695670035493</v>
      </c>
      <c r="GJ33" s="234">
        <v>165.81708033247367</v>
      </c>
      <c r="GK33" s="234">
        <v>166.10940874859119</v>
      </c>
      <c r="GL33" s="234">
        <v>166.60384201667725</v>
      </c>
      <c r="GM33" s="234">
        <v>166.33618932289841</v>
      </c>
      <c r="GN33" s="234">
        <v>166.93240000166344</v>
      </c>
      <c r="GO33" s="234">
        <v>167.07763281706804</v>
      </c>
      <c r="GP33" s="234">
        <v>167.49952660105134</v>
      </c>
      <c r="GQ33" s="234">
        <v>167.68995769370505</v>
      </c>
      <c r="GR33" s="234">
        <v>168.25941056415883</v>
      </c>
      <c r="GS33" s="234">
        <v>168.81237503361777</v>
      </c>
      <c r="GT33" s="234">
        <v>169.01664064282491</v>
      </c>
      <c r="GU33" s="234">
        <v>169.29339967672888</v>
      </c>
      <c r="GV33" s="234">
        <v>169.53108504745484</v>
      </c>
      <c r="GW33" s="234">
        <v>169.0753537970522</v>
      </c>
      <c r="GX33" s="234">
        <v>168.98259106517631</v>
      </c>
      <c r="GY33" s="234">
        <v>169.45178620448903</v>
      </c>
      <c r="GZ33" s="234">
        <v>169.47233429038434</v>
      </c>
      <c r="HA33" s="234">
        <v>170.22863190648044</v>
      </c>
      <c r="HB33" s="234">
        <v>170.19504831728813</v>
      </c>
      <c r="HC33" s="234">
        <v>170.28407804489186</v>
      </c>
      <c r="HD33" s="234">
        <v>170.5703485785701</v>
      </c>
      <c r="HE33" s="234">
        <v>170.58317566730221</v>
      </c>
      <c r="HF33" s="234">
        <v>170.81336106287407</v>
      </c>
      <c r="HG33" s="234">
        <v>171.3806061901665</v>
      </c>
      <c r="HH33" s="234">
        <v>171.50038967473566</v>
      </c>
      <c r="HI33" s="234">
        <v>171.72405443576844</v>
      </c>
      <c r="HJ33" s="234">
        <v>172.02055393388935</v>
      </c>
      <c r="HK33" s="234">
        <v>171.86492975208876</v>
      </c>
      <c r="HL33" s="234">
        <v>171.5415355114045</v>
      </c>
      <c r="HM33" s="234">
        <v>171.09863977259974</v>
      </c>
      <c r="HN33" s="234">
        <v>171.83081073318675</v>
      </c>
      <c r="HO33" s="234">
        <v>171.83468542621731</v>
      </c>
      <c r="HP33" s="234">
        <v>172.05654223147209</v>
      </c>
      <c r="HQ33" s="234">
        <v>172.27712927663731</v>
      </c>
      <c r="HR33" s="234">
        <v>172.25493303925444</v>
      </c>
      <c r="HS33" s="234">
        <v>172.36294978171932</v>
      </c>
      <c r="HT33" s="234">
        <v>172.29960796644005</v>
      </c>
      <c r="HU33" s="234">
        <v>172.35527769867528</v>
      </c>
      <c r="HV33" s="234">
        <v>172.35720900883643</v>
      </c>
      <c r="HW33" s="234">
        <v>172.64329357639105</v>
      </c>
      <c r="HX33" s="234">
        <v>173.09530242032878</v>
      </c>
      <c r="HY33" s="234">
        <v>173.57599073573488</v>
      </c>
      <c r="HZ33" s="234">
        <v>173.60768731810998</v>
      </c>
      <c r="IA33" s="234">
        <v>173.63947615793828</v>
      </c>
      <c r="IB33" s="234">
        <v>173.96295239471448</v>
      </c>
      <c r="IC33" s="234">
        <v>173.94450636337879</v>
      </c>
      <c r="ID33" s="234">
        <v>173.81434547032305</v>
      </c>
      <c r="IE33" s="234">
        <v>173.66491448976623</v>
      </c>
      <c r="IF33" s="234">
        <v>173.07128505008288</v>
      </c>
      <c r="IG33" s="234">
        <v>172.91037912438671</v>
      </c>
      <c r="IH33" s="234">
        <v>172.92641811492194</v>
      </c>
      <c r="II33" s="234">
        <v>173.61089405027653</v>
      </c>
      <c r="IJ33" s="234">
        <v>173.69334215582484</v>
      </c>
      <c r="IK33" s="234">
        <v>170.16539711614371</v>
      </c>
      <c r="IL33" s="234">
        <v>170.9276377175004</v>
      </c>
      <c r="IM33" s="234">
        <v>170.88422121498522</v>
      </c>
      <c r="IN33" s="234">
        <v>171.5638236316895</v>
      </c>
      <c r="IO33" s="234">
        <v>172.07986977107737</v>
      </c>
      <c r="IP33" s="234">
        <v>172.09067431983362</v>
      </c>
      <c r="IQ33" s="234">
        <v>172.51286617454775</v>
      </c>
      <c r="IR33" s="234">
        <v>172.55184981182379</v>
      </c>
      <c r="IS33" s="234">
        <v>172.4990846603026</v>
      </c>
      <c r="IT33" s="234">
        <v>172.62062577950965</v>
      </c>
      <c r="IU33" s="234">
        <v>172.80455172279392</v>
      </c>
      <c r="IV33" s="234">
        <v>171.33243549895874</v>
      </c>
      <c r="IW33" s="234">
        <v>171.83123327564826</v>
      </c>
      <c r="IX33" s="234">
        <v>171.48638014417014</v>
      </c>
      <c r="IY33" s="234">
        <v>170.79477367731829</v>
      </c>
      <c r="IZ33" s="234">
        <v>171.28428372030166</v>
      </c>
      <c r="JA33" s="234">
        <v>172.27282969277317</v>
      </c>
      <c r="JB33" s="234">
        <v>171.98198048305477</v>
      </c>
      <c r="JC33" s="234">
        <v>170.87175577100788</v>
      </c>
      <c r="JD33" s="234">
        <v>170.81642372881322</v>
      </c>
      <c r="JE33" s="234">
        <v>171.56913142330816</v>
      </c>
      <c r="JF33" s="234">
        <v>172.09484465523911</v>
      </c>
      <c r="JG33" s="234">
        <v>170.81730544842452</v>
      </c>
      <c r="JH33" s="234">
        <v>168.23932661874599</v>
      </c>
      <c r="JI33" s="92"/>
      <c r="JJ33" s="92"/>
      <c r="JK33" s="92"/>
      <c r="JL33" s="92"/>
      <c r="JM33" s="92"/>
      <c r="JN33" s="92"/>
      <c r="JO33" s="92"/>
      <c r="JP33" s="92"/>
      <c r="JQ33" s="92"/>
      <c r="JR33" s="92"/>
      <c r="JS33" s="92"/>
      <c r="JT33" s="92"/>
      <c r="JU33" s="92"/>
      <c r="JV33" s="92"/>
      <c r="JW33" s="92"/>
      <c r="JX33" s="92"/>
      <c r="JY33" s="92"/>
      <c r="JZ33" s="92"/>
      <c r="KA33" s="92"/>
      <c r="KB33" s="92"/>
      <c r="KC33" s="92"/>
      <c r="KD33" s="92"/>
      <c r="KE33" s="92"/>
      <c r="KF33" s="92"/>
      <c r="KG33" s="92"/>
      <c r="KH33" s="92"/>
      <c r="KI33" s="92"/>
      <c r="KJ33" s="92"/>
      <c r="KK33" s="92"/>
      <c r="KL33" s="92"/>
      <c r="KM33" s="92"/>
      <c r="KN33" s="92"/>
      <c r="KO33" s="92"/>
    </row>
    <row r="34" spans="1:301" s="93" customFormat="1" ht="15" customHeight="1" x14ac:dyDescent="0.25">
      <c r="A34" s="233" t="s">
        <v>41</v>
      </c>
      <c r="B34" s="234">
        <v>100</v>
      </c>
      <c r="C34" s="234">
        <v>100.66625957091959</v>
      </c>
      <c r="D34" s="234">
        <v>99.698027721409133</v>
      </c>
      <c r="E34" s="234">
        <v>100.87602190736307</v>
      </c>
      <c r="F34" s="234">
        <v>102.75745442741248</v>
      </c>
      <c r="G34" s="234">
        <v>102.46151228942151</v>
      </c>
      <c r="H34" s="234">
        <v>101.59933255724994</v>
      </c>
      <c r="I34" s="234">
        <v>101.87831154947061</v>
      </c>
      <c r="J34" s="234">
        <v>102.70896505432863</v>
      </c>
      <c r="K34" s="234">
        <v>103.60695942013731</v>
      </c>
      <c r="L34" s="234">
        <v>104.11255376272973</v>
      </c>
      <c r="M34" s="234">
        <v>105.21999278805851</v>
      </c>
      <c r="N34" s="234">
        <v>106.82124679121966</v>
      </c>
      <c r="O34" s="234">
        <v>108.34053501234585</v>
      </c>
      <c r="P34" s="234">
        <v>109.19306759526405</v>
      </c>
      <c r="Q34" s="234">
        <v>110.38077695652366</v>
      </c>
      <c r="R34" s="234">
        <v>111.22060463747768</v>
      </c>
      <c r="S34" s="234">
        <v>109.98380110216473</v>
      </c>
      <c r="T34" s="234">
        <v>109.49700260040672</v>
      </c>
      <c r="U34" s="234">
        <v>110.86191515513539</v>
      </c>
      <c r="V34" s="234">
        <v>112.37127096659042</v>
      </c>
      <c r="W34" s="234">
        <v>113.73172639785115</v>
      </c>
      <c r="X34" s="234">
        <v>114.71732026525991</v>
      </c>
      <c r="Y34" s="234">
        <v>117.11811383235509</v>
      </c>
      <c r="Z34" s="234">
        <v>116.70406845629985</v>
      </c>
      <c r="AA34" s="234">
        <v>114.66705258393974</v>
      </c>
      <c r="AB34" s="234">
        <v>115.26781633091352</v>
      </c>
      <c r="AC34" s="234">
        <v>115.69193817653627</v>
      </c>
      <c r="AD34" s="234">
        <v>114.41854926924586</v>
      </c>
      <c r="AE34" s="234">
        <v>115.52863702117791</v>
      </c>
      <c r="AF34" s="234">
        <v>116.20197406908316</v>
      </c>
      <c r="AG34" s="234">
        <v>117.65407914708261</v>
      </c>
      <c r="AH34" s="234">
        <v>118.95130970295683</v>
      </c>
      <c r="AI34" s="234">
        <v>120.60463333606093</v>
      </c>
      <c r="AJ34" s="234">
        <v>122.61091307403738</v>
      </c>
      <c r="AK34" s="234">
        <v>122.25814173809934</v>
      </c>
      <c r="AL34" s="234">
        <v>123.33191750096958</v>
      </c>
      <c r="AM34" s="234">
        <v>126.01656519940842</v>
      </c>
      <c r="AN34" s="234">
        <v>126.97193847681993</v>
      </c>
      <c r="AO34" s="234">
        <v>128.30563251943846</v>
      </c>
      <c r="AP34" s="234">
        <v>127.87391812659847</v>
      </c>
      <c r="AQ34" s="234">
        <v>128.16402961151218</v>
      </c>
      <c r="AR34" s="234">
        <v>131.00823462312368</v>
      </c>
      <c r="AS34" s="234">
        <v>130.66942452615456</v>
      </c>
      <c r="AT34" s="234">
        <v>129.48845295680471</v>
      </c>
      <c r="AU34" s="234">
        <v>129.0770868370779</v>
      </c>
      <c r="AV34" s="234">
        <v>130.96934460445647</v>
      </c>
      <c r="AW34" s="234">
        <v>129.76959296260645</v>
      </c>
      <c r="AX34" s="234">
        <v>129.8594968985638</v>
      </c>
      <c r="AY34" s="234">
        <v>131.74642465477547</v>
      </c>
      <c r="AZ34" s="234">
        <v>132.76632172471582</v>
      </c>
      <c r="BA34" s="234">
        <v>134.84703143431975</v>
      </c>
      <c r="BB34" s="234">
        <v>135.81531287340664</v>
      </c>
      <c r="BC34" s="234">
        <v>134.56433741944485</v>
      </c>
      <c r="BD34" s="234">
        <v>133.88259130127415</v>
      </c>
      <c r="BE34" s="234">
        <v>134.0930544512899</v>
      </c>
      <c r="BF34" s="234">
        <v>135.36355806481433</v>
      </c>
      <c r="BG34" s="234">
        <v>137.10044564715827</v>
      </c>
      <c r="BH34" s="234">
        <v>137.87371618396904</v>
      </c>
      <c r="BI34" s="234">
        <v>138.77671462127057</v>
      </c>
      <c r="BJ34" s="234">
        <v>140.01563913451713</v>
      </c>
      <c r="BK34" s="234">
        <v>141.09403990957756</v>
      </c>
      <c r="BL34" s="234">
        <v>142.78712650906925</v>
      </c>
      <c r="BM34" s="234">
        <v>142.31062041988099</v>
      </c>
      <c r="BN34" s="234">
        <v>143.24433405561433</v>
      </c>
      <c r="BO34" s="234">
        <v>145.24651322506872</v>
      </c>
      <c r="BP34" s="234">
        <v>146.78237524025775</v>
      </c>
      <c r="BQ34" s="234">
        <v>148.11733186118423</v>
      </c>
      <c r="BR34" s="234">
        <v>147.82018847771445</v>
      </c>
      <c r="BS34" s="234">
        <v>148.99051321801537</v>
      </c>
      <c r="BT34" s="234">
        <v>149.41398523060195</v>
      </c>
      <c r="BU34" s="234">
        <v>147.39941335609441</v>
      </c>
      <c r="BV34" s="234">
        <v>146.90725991286462</v>
      </c>
      <c r="BW34" s="234">
        <v>148.31792875973139</v>
      </c>
      <c r="BX34" s="234">
        <v>147.59571296926308</v>
      </c>
      <c r="BY34" s="234">
        <v>147.27920788620938</v>
      </c>
      <c r="BZ34" s="234">
        <v>145.10525447878948</v>
      </c>
      <c r="CA34" s="234">
        <v>143.68055860309553</v>
      </c>
      <c r="CB34" s="234">
        <v>144.19887539607419</v>
      </c>
      <c r="CC34" s="234">
        <v>143.64748154309751</v>
      </c>
      <c r="CD34" s="234">
        <v>145.08397370033435</v>
      </c>
      <c r="CE34" s="234">
        <v>146.70609186959959</v>
      </c>
      <c r="CF34" s="234">
        <v>148.17067839554866</v>
      </c>
      <c r="CG34" s="234">
        <v>148.23434671537782</v>
      </c>
      <c r="CH34" s="234">
        <v>149.56767400436391</v>
      </c>
      <c r="CI34" s="234">
        <v>148.44405553263204</v>
      </c>
      <c r="CJ34" s="234">
        <v>148.26075843670017</v>
      </c>
      <c r="CK34" s="234">
        <v>149.21938943057646</v>
      </c>
      <c r="CL34" s="234">
        <v>149.2665516615059</v>
      </c>
      <c r="CM34" s="234">
        <v>148.70974145555579</v>
      </c>
      <c r="CN34" s="234">
        <v>146.9888476680558</v>
      </c>
      <c r="CO34" s="234">
        <v>145.54108777586325</v>
      </c>
      <c r="CP34" s="234">
        <v>146.81672267759808</v>
      </c>
      <c r="CQ34" s="234">
        <v>148.07837740344323</v>
      </c>
      <c r="CR34" s="234">
        <v>148.07198357821164</v>
      </c>
      <c r="CS34" s="234">
        <v>149.61020982329748</v>
      </c>
      <c r="CT34" s="234">
        <v>150.57853192520807</v>
      </c>
      <c r="CU34" s="234">
        <v>149.50552967966001</v>
      </c>
      <c r="CV34" s="234">
        <v>152.74516721272397</v>
      </c>
      <c r="CW34" s="234">
        <v>153.35854780111345</v>
      </c>
      <c r="CX34" s="234">
        <v>152.61411924473458</v>
      </c>
      <c r="CY34" s="234">
        <v>151.5838217680118</v>
      </c>
      <c r="CZ34" s="234">
        <v>150.12193786539837</v>
      </c>
      <c r="DA34" s="234">
        <v>147.56380237262815</v>
      </c>
      <c r="DB34" s="234">
        <v>149.47978926081109</v>
      </c>
      <c r="DC34" s="234">
        <v>151.66979607248993</v>
      </c>
      <c r="DD34" s="234">
        <v>149.13653132293439</v>
      </c>
      <c r="DE34" s="234">
        <v>148.20406242635158</v>
      </c>
      <c r="DF34" s="234">
        <v>153.46032243480883</v>
      </c>
      <c r="DG34" s="234">
        <v>158.40613309396662</v>
      </c>
      <c r="DH34" s="234">
        <v>156.88651185186603</v>
      </c>
      <c r="DI34" s="234">
        <v>158.01475028671393</v>
      </c>
      <c r="DJ34" s="234">
        <v>160.14563934501618</v>
      </c>
      <c r="DK34" s="234">
        <v>160.64641458792499</v>
      </c>
      <c r="DL34" s="234">
        <v>160.03497489027453</v>
      </c>
      <c r="DM34" s="234">
        <v>161.92760296219615</v>
      </c>
      <c r="DN34" s="234">
        <v>164.47204365671917</v>
      </c>
      <c r="DO34" s="234">
        <v>166.32701116499535</v>
      </c>
      <c r="DP34" s="234">
        <v>166.69123880148277</v>
      </c>
      <c r="DQ34" s="234">
        <v>166.61781800867621</v>
      </c>
      <c r="DR34" s="234">
        <v>168.28007057020923</v>
      </c>
      <c r="DS34" s="234">
        <v>168.53747867725269</v>
      </c>
      <c r="DT34" s="234">
        <v>170.48746468943773</v>
      </c>
      <c r="DU34" s="234">
        <v>172.42164971017311</v>
      </c>
      <c r="DV34" s="234">
        <v>173.197843713189</v>
      </c>
      <c r="DW34" s="234">
        <v>174.3472657916563</v>
      </c>
      <c r="DX34" s="234">
        <v>178.80950079232815</v>
      </c>
      <c r="DY34" s="234">
        <v>179.97667803516384</v>
      </c>
      <c r="DZ34" s="234">
        <v>179.96017615591825</v>
      </c>
      <c r="EA34" s="234">
        <v>185.29350678177417</v>
      </c>
      <c r="EB34" s="234">
        <v>184.30147026437993</v>
      </c>
      <c r="EC34" s="234">
        <v>182.75973753642452</v>
      </c>
      <c r="ED34" s="234">
        <v>180.92441047440798</v>
      </c>
      <c r="EE34" s="234">
        <v>179.72149250464963</v>
      </c>
      <c r="EF34" s="234">
        <v>178.32867589959753</v>
      </c>
      <c r="EG34" s="234">
        <v>177.98251438869016</v>
      </c>
      <c r="EH34" s="234">
        <v>176.52298180717378</v>
      </c>
      <c r="EI34" s="234">
        <v>177.592136873416</v>
      </c>
      <c r="EJ34" s="234">
        <v>180.33036512395216</v>
      </c>
      <c r="EK34" s="234">
        <v>179.88411555552995</v>
      </c>
      <c r="EL34" s="234">
        <v>183.23639675574893</v>
      </c>
      <c r="EM34" s="234">
        <v>188.26359116595776</v>
      </c>
      <c r="EN34" s="234">
        <v>191.78769377397779</v>
      </c>
      <c r="EO34" s="234">
        <v>190.57279459432795</v>
      </c>
      <c r="EP34" s="234">
        <v>192.7066223465319</v>
      </c>
      <c r="EQ34" s="234">
        <v>197.60650845920597</v>
      </c>
      <c r="ER34" s="234">
        <v>197.23804478180128</v>
      </c>
      <c r="ES34" s="234">
        <v>197.47313541725242</v>
      </c>
      <c r="ET34" s="234">
        <v>198.21770668013667</v>
      </c>
      <c r="EU34" s="234">
        <v>199.86080419121174</v>
      </c>
      <c r="EV34" s="234">
        <v>205.96522770950347</v>
      </c>
      <c r="EW34" s="234">
        <v>202.90306207826353</v>
      </c>
      <c r="EX34" s="234">
        <v>206.67046689705984</v>
      </c>
      <c r="EY34" s="234">
        <v>207.64521299164059</v>
      </c>
      <c r="EZ34" s="234">
        <v>207.06913215554655</v>
      </c>
      <c r="FA34" s="234">
        <v>207.4198463278349</v>
      </c>
      <c r="FB34" s="234">
        <v>209.83024690300118</v>
      </c>
      <c r="FC34" s="234">
        <v>211.04967951982968</v>
      </c>
      <c r="FD34" s="234">
        <v>207.33324178805009</v>
      </c>
      <c r="FE34" s="234">
        <v>209.84075561398072</v>
      </c>
      <c r="FF34" s="234">
        <v>211.73890355082875</v>
      </c>
      <c r="FG34" s="234">
        <v>214.83035583237307</v>
      </c>
      <c r="FH34" s="234">
        <v>213.20937700498769</v>
      </c>
      <c r="FI34" s="234">
        <v>208.89014695556301</v>
      </c>
      <c r="FJ34" s="234">
        <v>209.74549290306976</v>
      </c>
      <c r="FK34" s="234">
        <v>206.72593723072765</v>
      </c>
      <c r="FL34" s="234">
        <v>208.59811946075817</v>
      </c>
      <c r="FM34" s="234">
        <v>210.92859081461401</v>
      </c>
      <c r="FN34" s="234">
        <v>212.36426566663735</v>
      </c>
      <c r="FO34" s="234">
        <v>210.35657892572772</v>
      </c>
      <c r="FP34" s="234">
        <v>214.22259520700703</v>
      </c>
      <c r="FQ34" s="234">
        <v>215.607799912243</v>
      </c>
      <c r="FR34" s="234">
        <v>216.69650844369588</v>
      </c>
      <c r="FS34" s="234">
        <v>218.20076287893349</v>
      </c>
      <c r="FT34" s="234">
        <v>220.67895851139494</v>
      </c>
      <c r="FU34" s="234">
        <v>222.39878802549012</v>
      </c>
      <c r="FV34" s="234">
        <v>223.16715305458658</v>
      </c>
      <c r="FW34" s="234">
        <v>227.00595092291516</v>
      </c>
      <c r="FX34" s="234">
        <v>227.59667012640355</v>
      </c>
      <c r="FY34" s="234">
        <v>228.39708438680447</v>
      </c>
      <c r="FZ34" s="234">
        <v>229.6497794794945</v>
      </c>
      <c r="GA34" s="234">
        <v>230.47622925481286</v>
      </c>
      <c r="GB34" s="234">
        <v>234.1815289614151</v>
      </c>
      <c r="GC34" s="234">
        <v>235.18156166484607</v>
      </c>
      <c r="GD34" s="234">
        <v>236.89045376857547</v>
      </c>
      <c r="GE34" s="234">
        <v>235.22728839948195</v>
      </c>
      <c r="GF34" s="234">
        <v>231.80037502958481</v>
      </c>
      <c r="GG34" s="234">
        <v>227.20472329645992</v>
      </c>
      <c r="GH34" s="234">
        <v>228.89227622910215</v>
      </c>
      <c r="GI34" s="234">
        <v>228.0853560527577</v>
      </c>
      <c r="GJ34" s="234">
        <v>229.05894197555364</v>
      </c>
      <c r="GK34" s="234">
        <v>230.22240052754836</v>
      </c>
      <c r="GL34" s="234">
        <v>231.37597321974721</v>
      </c>
      <c r="GM34" s="234">
        <v>229.58021177029715</v>
      </c>
      <c r="GN34" s="234">
        <v>232.77763105788131</v>
      </c>
      <c r="GO34" s="234">
        <v>234.23417458402113</v>
      </c>
      <c r="GP34" s="234">
        <v>235.73303616772222</v>
      </c>
      <c r="GQ34" s="234">
        <v>235.53999534211871</v>
      </c>
      <c r="GR34" s="234">
        <v>237.92268744361331</v>
      </c>
      <c r="GS34" s="234">
        <v>241.63083051028681</v>
      </c>
      <c r="GT34" s="234">
        <v>242.78591492194684</v>
      </c>
      <c r="GU34" s="234">
        <v>243.73692160443699</v>
      </c>
      <c r="GV34" s="234">
        <v>244.98589235193359</v>
      </c>
      <c r="GW34" s="234">
        <v>241.77766229747027</v>
      </c>
      <c r="GX34" s="234">
        <v>240.83526676072185</v>
      </c>
      <c r="GY34" s="234">
        <v>242.51095339324033</v>
      </c>
      <c r="GZ34" s="234">
        <v>241.37823527481598</v>
      </c>
      <c r="HA34" s="234">
        <v>245.04937761802856</v>
      </c>
      <c r="HB34" s="234">
        <v>244.67807650884694</v>
      </c>
      <c r="HC34" s="234">
        <v>244.96345687020909</v>
      </c>
      <c r="HD34" s="234">
        <v>245.66338680133441</v>
      </c>
      <c r="HE34" s="234">
        <v>245.42558480401124</v>
      </c>
      <c r="HF34" s="234">
        <v>245.73530459969572</v>
      </c>
      <c r="HG34" s="234">
        <v>248.76809636416016</v>
      </c>
      <c r="HH34" s="234">
        <v>249.37742811594617</v>
      </c>
      <c r="HI34" s="234">
        <v>250.46305557755821</v>
      </c>
      <c r="HJ34" s="234">
        <v>252.19624811896045</v>
      </c>
      <c r="HK34" s="234">
        <v>251.48673333610324</v>
      </c>
      <c r="HL34" s="234">
        <v>249.77458815010189</v>
      </c>
      <c r="HM34" s="234">
        <v>248.16942436331263</v>
      </c>
      <c r="HN34" s="234">
        <v>252.23903466303202</v>
      </c>
      <c r="HO34" s="234">
        <v>251.78830961502231</v>
      </c>
      <c r="HP34" s="234">
        <v>253.19559707014392</v>
      </c>
      <c r="HQ34" s="234">
        <v>254.11854304601792</v>
      </c>
      <c r="HR34" s="234">
        <v>253.67660775047659</v>
      </c>
      <c r="HS34" s="234">
        <v>254.41751894208116</v>
      </c>
      <c r="HT34" s="234">
        <v>254.19231425312532</v>
      </c>
      <c r="HU34" s="234">
        <v>254.6827038981265</v>
      </c>
      <c r="HV34" s="234">
        <v>255.15813508513597</v>
      </c>
      <c r="HW34" s="234">
        <v>256.89407539715324</v>
      </c>
      <c r="HX34" s="234">
        <v>258.12009074065992</v>
      </c>
      <c r="HY34" s="234">
        <v>261.50235157448373</v>
      </c>
      <c r="HZ34" s="234">
        <v>260.99141704717067</v>
      </c>
      <c r="IA34" s="234">
        <v>262.48191322550252</v>
      </c>
      <c r="IB34" s="234">
        <v>265.00329072142478</v>
      </c>
      <c r="IC34" s="234">
        <v>266.17217787599793</v>
      </c>
      <c r="ID34" s="234">
        <v>269.15268274182262</v>
      </c>
      <c r="IE34" s="234">
        <v>267.60176709405641</v>
      </c>
      <c r="IF34" s="234">
        <v>264.58582523527804</v>
      </c>
      <c r="IG34" s="234">
        <v>263.92504113946575</v>
      </c>
      <c r="IH34" s="234">
        <v>262.69222369779743</v>
      </c>
      <c r="II34" s="234">
        <v>266.54237926397087</v>
      </c>
      <c r="IJ34" s="234">
        <v>268.28900339729853</v>
      </c>
      <c r="IK34" s="234">
        <v>257.98248671725594</v>
      </c>
      <c r="IL34" s="234">
        <v>261.13283998757038</v>
      </c>
      <c r="IM34" s="234">
        <v>260.76784565547149</v>
      </c>
      <c r="IN34" s="234">
        <v>262.9872238281917</v>
      </c>
      <c r="IO34" s="234">
        <v>264.79120482415937</v>
      </c>
      <c r="IP34" s="234">
        <v>263.93446480665079</v>
      </c>
      <c r="IQ34" s="234">
        <v>266.06186485617388</v>
      </c>
      <c r="IR34" s="234">
        <v>266.81944211355898</v>
      </c>
      <c r="IS34" s="234">
        <v>266.81414172433131</v>
      </c>
      <c r="IT34" s="234">
        <v>267.5347622534901</v>
      </c>
      <c r="IU34" s="234">
        <v>267.1489587616835</v>
      </c>
      <c r="IV34" s="234">
        <v>260.38709813954409</v>
      </c>
      <c r="IW34" s="234">
        <v>261.32105694070117</v>
      </c>
      <c r="IX34" s="234">
        <v>259.4312970844997</v>
      </c>
      <c r="IY34" s="234">
        <v>257.02576507686916</v>
      </c>
      <c r="IZ34" s="234">
        <v>258.45285179996108</v>
      </c>
      <c r="JA34" s="234">
        <v>262.38877997492926</v>
      </c>
      <c r="JB34" s="234">
        <v>260.84852872801901</v>
      </c>
      <c r="JC34" s="234">
        <v>256.06844533647018</v>
      </c>
      <c r="JD34" s="234">
        <v>256.08110400936727</v>
      </c>
      <c r="JE34" s="234">
        <v>258.97677777237317</v>
      </c>
      <c r="JF34" s="234">
        <v>259.77239734385228</v>
      </c>
      <c r="JG34" s="234">
        <v>255.77296270495961</v>
      </c>
      <c r="JH34" s="234">
        <v>248.36807959065442</v>
      </c>
      <c r="JI34" s="92"/>
      <c r="JJ34" s="92"/>
      <c r="JK34" s="92"/>
      <c r="JL34" s="92"/>
      <c r="JM34" s="92"/>
      <c r="JN34" s="92"/>
      <c r="JO34" s="92"/>
      <c r="JP34" s="92"/>
      <c r="JQ34" s="92"/>
      <c r="JR34" s="92"/>
      <c r="JS34" s="92"/>
      <c r="JT34" s="92"/>
      <c r="JU34" s="92"/>
      <c r="JV34" s="92"/>
      <c r="JW34" s="92"/>
      <c r="JX34" s="92"/>
      <c r="JY34" s="92"/>
      <c r="JZ34" s="92"/>
      <c r="KA34" s="92"/>
      <c r="KB34" s="92"/>
      <c r="KC34" s="92"/>
      <c r="KD34" s="92"/>
      <c r="KE34" s="92"/>
      <c r="KF34" s="92"/>
      <c r="KG34" s="92"/>
      <c r="KH34" s="92"/>
      <c r="KI34" s="92"/>
      <c r="KJ34" s="92"/>
      <c r="KK34" s="92"/>
      <c r="KL34" s="92"/>
      <c r="KM34" s="92"/>
      <c r="KN34" s="92"/>
      <c r="KO34" s="92"/>
    </row>
    <row r="35" spans="1:301" s="93" customFormat="1" ht="15" customHeight="1" x14ac:dyDescent="0.25">
      <c r="A35" s="233" t="s">
        <v>156</v>
      </c>
      <c r="B35" s="234">
        <v>100</v>
      </c>
      <c r="C35" s="234">
        <v>101.71525314694205</v>
      </c>
      <c r="D35" s="234">
        <v>101.8154949638334</v>
      </c>
      <c r="E35" s="234">
        <v>102.80505667914431</v>
      </c>
      <c r="F35" s="234">
        <v>103.60081819048544</v>
      </c>
      <c r="G35" s="234">
        <v>103.37040469379652</v>
      </c>
      <c r="H35" s="234">
        <v>101.60020307620846</v>
      </c>
      <c r="I35" s="234">
        <v>101.72883189533218</v>
      </c>
      <c r="J35" s="234">
        <v>101.33154280619793</v>
      </c>
      <c r="K35" s="234">
        <v>101.59502186299206</v>
      </c>
      <c r="L35" s="234">
        <v>97.824673809525649</v>
      </c>
      <c r="M35" s="234">
        <v>91.780001008561314</v>
      </c>
      <c r="N35" s="234">
        <v>88.930170893874674</v>
      </c>
      <c r="O35" s="234">
        <v>91.612266060104872</v>
      </c>
      <c r="P35" s="234">
        <v>96.720703089925337</v>
      </c>
      <c r="Q35" s="234">
        <v>96.87453372929464</v>
      </c>
      <c r="R35" s="234">
        <v>93.126227828666856</v>
      </c>
      <c r="S35" s="234">
        <v>91.846209485974256</v>
      </c>
      <c r="T35" s="234">
        <v>93.069993822627211</v>
      </c>
      <c r="U35" s="234">
        <v>86.863202660989501</v>
      </c>
      <c r="V35" s="234">
        <v>85.773865631567475</v>
      </c>
      <c r="W35" s="234">
        <v>85.309725127290761</v>
      </c>
      <c r="X35" s="234">
        <v>79.222997189878285</v>
      </c>
      <c r="Y35" s="234">
        <v>82.632842638524053</v>
      </c>
      <c r="Z35" s="234">
        <v>86.042863134984387</v>
      </c>
      <c r="AA35" s="234">
        <v>85.304859139362037</v>
      </c>
      <c r="AB35" s="234">
        <v>84.937316057898769</v>
      </c>
      <c r="AC35" s="234">
        <v>82.538705616756246</v>
      </c>
      <c r="AD35" s="234">
        <v>84.164799572925475</v>
      </c>
      <c r="AE35" s="234">
        <v>84.820006977711571</v>
      </c>
      <c r="AF35" s="234">
        <v>84.431227436263043</v>
      </c>
      <c r="AG35" s="234">
        <v>81.452583166188134</v>
      </c>
      <c r="AH35" s="234">
        <v>79.564092346528653</v>
      </c>
      <c r="AI35" s="234">
        <v>80.225626793885766</v>
      </c>
      <c r="AJ35" s="234">
        <v>79.737788429963175</v>
      </c>
      <c r="AK35" s="234">
        <v>79.48823690338449</v>
      </c>
      <c r="AL35" s="234">
        <v>82.881189412733363</v>
      </c>
      <c r="AM35" s="234">
        <v>83.241860581897171</v>
      </c>
      <c r="AN35" s="234">
        <v>84.186990287731746</v>
      </c>
      <c r="AO35" s="234">
        <v>85.224267115397751</v>
      </c>
      <c r="AP35" s="234">
        <v>86.746018779145729</v>
      </c>
      <c r="AQ35" s="234">
        <v>90.192432540794641</v>
      </c>
      <c r="AR35" s="234">
        <v>90.428974669841438</v>
      </c>
      <c r="AS35" s="234">
        <v>92.674904667890615</v>
      </c>
      <c r="AT35" s="234">
        <v>91.695454292526108</v>
      </c>
      <c r="AU35" s="234">
        <v>92.787678137968641</v>
      </c>
      <c r="AV35" s="234">
        <v>94.581431553290528</v>
      </c>
      <c r="AW35" s="234">
        <v>96.172716893090808</v>
      </c>
      <c r="AX35" s="234">
        <v>97.209425425800347</v>
      </c>
      <c r="AY35" s="234">
        <v>99.011203027275897</v>
      </c>
      <c r="AZ35" s="234">
        <v>100.3842661537311</v>
      </c>
      <c r="BA35" s="234">
        <v>100.30296348824646</v>
      </c>
      <c r="BB35" s="234">
        <v>101.00021622844538</v>
      </c>
      <c r="BC35" s="234">
        <v>101.01596531137706</v>
      </c>
      <c r="BD35" s="234">
        <v>99.296542131811989</v>
      </c>
      <c r="BE35" s="234">
        <v>100.52164098498088</v>
      </c>
      <c r="BF35" s="234">
        <v>101.6915818184583</v>
      </c>
      <c r="BG35" s="234">
        <v>103.39333706435642</v>
      </c>
      <c r="BH35" s="234">
        <v>104.73558936137358</v>
      </c>
      <c r="BI35" s="234">
        <v>106.2998218974205</v>
      </c>
      <c r="BJ35" s="234">
        <v>107.38485888570843</v>
      </c>
      <c r="BK35" s="234">
        <v>108.44233493316341</v>
      </c>
      <c r="BL35" s="234">
        <v>108.51491447935256</v>
      </c>
      <c r="BM35" s="234">
        <v>109.9892171648262</v>
      </c>
      <c r="BN35" s="234">
        <v>107.08985336753749</v>
      </c>
      <c r="BO35" s="234">
        <v>105.83525092971925</v>
      </c>
      <c r="BP35" s="234">
        <v>106.78026513332398</v>
      </c>
      <c r="BQ35" s="234">
        <v>108.5423511698344</v>
      </c>
      <c r="BR35" s="234">
        <v>110.10650140487759</v>
      </c>
      <c r="BS35" s="234">
        <v>110.70965708330905</v>
      </c>
      <c r="BT35" s="234">
        <v>110.04272618507734</v>
      </c>
      <c r="BU35" s="234">
        <v>109.1522660940353</v>
      </c>
      <c r="BV35" s="234">
        <v>109.81030160065922</v>
      </c>
      <c r="BW35" s="234">
        <v>110.56461558882245</v>
      </c>
      <c r="BX35" s="234">
        <v>111.59705765000936</v>
      </c>
      <c r="BY35" s="234">
        <v>112.28336945647303</v>
      </c>
      <c r="BZ35" s="234">
        <v>112.53677030404242</v>
      </c>
      <c r="CA35" s="234">
        <v>112.86426376479547</v>
      </c>
      <c r="CB35" s="234">
        <v>112.34848741138987</v>
      </c>
      <c r="CC35" s="234">
        <v>111.33750210683274</v>
      </c>
      <c r="CD35" s="234">
        <v>112.18771678810587</v>
      </c>
      <c r="CE35" s="234">
        <v>113.35779750580521</v>
      </c>
      <c r="CF35" s="234">
        <v>114.2310025442879</v>
      </c>
      <c r="CG35" s="234">
        <v>115.6955759970522</v>
      </c>
      <c r="CH35" s="234">
        <v>116.88614321762684</v>
      </c>
      <c r="CI35" s="234">
        <v>117.82347791476323</v>
      </c>
      <c r="CJ35" s="234">
        <v>118.93082027309964</v>
      </c>
      <c r="CK35" s="234">
        <v>119.97934311356943</v>
      </c>
      <c r="CL35" s="234">
        <v>120.30593300347996</v>
      </c>
      <c r="CM35" s="234">
        <v>121.61402066068297</v>
      </c>
      <c r="CN35" s="234">
        <v>122.35558206188752</v>
      </c>
      <c r="CO35" s="234">
        <v>120.21775468925713</v>
      </c>
      <c r="CP35" s="234">
        <v>116.5256712972574</v>
      </c>
      <c r="CQ35" s="234">
        <v>117.26323230090257</v>
      </c>
      <c r="CR35" s="234">
        <v>119.38072472029143</v>
      </c>
      <c r="CS35" s="234">
        <v>120.25507422371672</v>
      </c>
      <c r="CT35" s="234">
        <v>117.58984692924828</v>
      </c>
      <c r="CU35" s="234">
        <v>117.79404922204776</v>
      </c>
      <c r="CV35" s="234">
        <v>113.99024177399288</v>
      </c>
      <c r="CW35" s="234">
        <v>111.98667305118434</v>
      </c>
      <c r="CX35" s="234">
        <v>111.83380489922395</v>
      </c>
      <c r="CY35" s="234">
        <v>116.96671184870476</v>
      </c>
      <c r="CZ35" s="234">
        <v>117.56303447529972</v>
      </c>
      <c r="DA35" s="234">
        <v>114.54488062888819</v>
      </c>
      <c r="DB35" s="234">
        <v>113.29284142158595</v>
      </c>
      <c r="DC35" s="234">
        <v>113.99123194474203</v>
      </c>
      <c r="DD35" s="234">
        <v>106.17108534005592</v>
      </c>
      <c r="DE35" s="234">
        <v>86.436400785721133</v>
      </c>
      <c r="DF35" s="234">
        <v>81.523060111540588</v>
      </c>
      <c r="DG35" s="234">
        <v>84.154740505840934</v>
      </c>
      <c r="DH35" s="234">
        <v>89.369367309533999</v>
      </c>
      <c r="DI35" s="234">
        <v>87.822382741014195</v>
      </c>
      <c r="DJ35" s="234">
        <v>88.558543535669173</v>
      </c>
      <c r="DK35" s="234">
        <v>96.769798571207815</v>
      </c>
      <c r="DL35" s="234">
        <v>103.05321424251724</v>
      </c>
      <c r="DM35" s="234">
        <v>105.93351229464291</v>
      </c>
      <c r="DN35" s="234">
        <v>112.64184439651713</v>
      </c>
      <c r="DO35" s="234">
        <v>115.06096075957936</v>
      </c>
      <c r="DP35" s="234">
        <v>121.29202658432648</v>
      </c>
      <c r="DQ35" s="234">
        <v>123.38639565045378</v>
      </c>
      <c r="DR35" s="234">
        <v>124.19383915746982</v>
      </c>
      <c r="DS35" s="234">
        <v>127.34582006409275</v>
      </c>
      <c r="DT35" s="234">
        <v>129.71809981030322</v>
      </c>
      <c r="DU35" s="234">
        <v>129.5214662241728</v>
      </c>
      <c r="DV35" s="234">
        <v>134.06454872244515</v>
      </c>
      <c r="DW35" s="234">
        <v>136.57694857961266</v>
      </c>
      <c r="DX35" s="234">
        <v>131.78594909277351</v>
      </c>
      <c r="DY35" s="234">
        <v>133.11849796057956</v>
      </c>
      <c r="DZ35" s="234">
        <v>137.56940007113755</v>
      </c>
      <c r="EA35" s="234">
        <v>138.04562747411498</v>
      </c>
      <c r="EB35" s="234">
        <v>141.78191060161433</v>
      </c>
      <c r="EC35" s="234">
        <v>144.97918692969586</v>
      </c>
      <c r="ED35" s="234">
        <v>142.56706137774893</v>
      </c>
      <c r="EE35" s="234">
        <v>144.99253822534618</v>
      </c>
      <c r="EF35" s="234">
        <v>148.04892489586939</v>
      </c>
      <c r="EG35" s="234">
        <v>150.04036701921856</v>
      </c>
      <c r="EH35" s="234">
        <v>150.21668793219141</v>
      </c>
      <c r="EI35" s="234">
        <v>152.1379826952188</v>
      </c>
      <c r="EJ35" s="234">
        <v>152.83145581323302</v>
      </c>
      <c r="EK35" s="234">
        <v>151.08138621343753</v>
      </c>
      <c r="EL35" s="234">
        <v>152.27589206730403</v>
      </c>
      <c r="EM35" s="234">
        <v>145.01594692087522</v>
      </c>
      <c r="EN35" s="234">
        <v>138.90665196298923</v>
      </c>
      <c r="EO35" s="234">
        <v>148.27413967671427</v>
      </c>
      <c r="EP35" s="234">
        <v>143.80576235515665</v>
      </c>
      <c r="EQ35" s="234">
        <v>147.22342136293523</v>
      </c>
      <c r="ER35" s="234">
        <v>152.82465800076568</v>
      </c>
      <c r="ES35" s="234">
        <v>157.02613087753764</v>
      </c>
      <c r="ET35" s="234">
        <v>157.51938643035669</v>
      </c>
      <c r="EU35" s="234">
        <v>158.1269954124688</v>
      </c>
      <c r="EV35" s="234">
        <v>155.49924279983117</v>
      </c>
      <c r="EW35" s="234">
        <v>158.12107584585431</v>
      </c>
      <c r="EX35" s="234">
        <v>161.27095364631006</v>
      </c>
      <c r="EY35" s="234">
        <v>163.61642914533419</v>
      </c>
      <c r="EZ35" s="234">
        <v>166.04114867626453</v>
      </c>
      <c r="FA35" s="234">
        <v>167.92091444893205</v>
      </c>
      <c r="FB35" s="234">
        <v>169.53710390978665</v>
      </c>
      <c r="FC35" s="234">
        <v>172.6608722518574</v>
      </c>
      <c r="FD35" s="234">
        <v>174.17011425270923</v>
      </c>
      <c r="FE35" s="234">
        <v>174.62135787497996</v>
      </c>
      <c r="FF35" s="234">
        <v>176.0291356730292</v>
      </c>
      <c r="FG35" s="234">
        <v>179.58238689909615</v>
      </c>
      <c r="FH35" s="234">
        <v>178.73674816580191</v>
      </c>
      <c r="FI35" s="234">
        <v>173.61039069807464</v>
      </c>
      <c r="FJ35" s="234">
        <v>176.94763204316064</v>
      </c>
      <c r="FK35" s="234">
        <v>176.00668064376589</v>
      </c>
      <c r="FL35" s="234">
        <v>177.8930177818402</v>
      </c>
      <c r="FM35" s="234">
        <v>181.90944285409162</v>
      </c>
      <c r="FN35" s="234">
        <v>182.70359229116391</v>
      </c>
      <c r="FO35" s="234">
        <v>183.89114257693137</v>
      </c>
      <c r="FP35" s="234">
        <v>184.9482320351882</v>
      </c>
      <c r="FQ35" s="234">
        <v>188.00964303595535</v>
      </c>
      <c r="FR35" s="234">
        <v>188.94787191319318</v>
      </c>
      <c r="FS35" s="234">
        <v>190.16333532210632</v>
      </c>
      <c r="FT35" s="234">
        <v>191.62085372761715</v>
      </c>
      <c r="FU35" s="234">
        <v>192.9379824354987</v>
      </c>
      <c r="FV35" s="234">
        <v>191.27063164933924</v>
      </c>
      <c r="FW35" s="234">
        <v>192.73610884020604</v>
      </c>
      <c r="FX35" s="234">
        <v>189.41771905418489</v>
      </c>
      <c r="FY35" s="234">
        <v>190.13586019530575</v>
      </c>
      <c r="FZ35" s="234">
        <v>189.35307806269424</v>
      </c>
      <c r="GA35" s="234">
        <v>185.73457991688676</v>
      </c>
      <c r="GB35" s="234">
        <v>186.34405513954098</v>
      </c>
      <c r="GC35" s="234">
        <v>189.80309403920927</v>
      </c>
      <c r="GD35" s="234">
        <v>189.25029341447851</v>
      </c>
      <c r="GE35" s="234">
        <v>191.08768716518301</v>
      </c>
      <c r="GF35" s="234">
        <v>191.53789120043473</v>
      </c>
      <c r="GG35" s="234">
        <v>188.66386360739548</v>
      </c>
      <c r="GH35" s="234">
        <v>188.27608521467781</v>
      </c>
      <c r="GI35" s="234">
        <v>185.19219044048597</v>
      </c>
      <c r="GJ35" s="234">
        <v>180.29691292645953</v>
      </c>
      <c r="GK35" s="234">
        <v>184.83360047256886</v>
      </c>
      <c r="GL35" s="234">
        <v>182.55989791552523</v>
      </c>
      <c r="GM35" s="234">
        <v>178.40041414678532</v>
      </c>
      <c r="GN35" s="234">
        <v>175.46991409895389</v>
      </c>
      <c r="GO35" s="234">
        <v>174.76123720948269</v>
      </c>
      <c r="GP35" s="234">
        <v>180.93025943176289</v>
      </c>
      <c r="GQ35" s="234">
        <v>184.93616872695011</v>
      </c>
      <c r="GR35" s="234">
        <v>185.80289499355604</v>
      </c>
      <c r="GS35" s="234">
        <v>185.83242030190033</v>
      </c>
      <c r="GT35" s="234">
        <v>190.18653177487124</v>
      </c>
      <c r="GU35" s="234">
        <v>193.58780738585301</v>
      </c>
      <c r="GV35" s="234">
        <v>193.56547460435681</v>
      </c>
      <c r="GW35" s="234">
        <v>194.56219059844599</v>
      </c>
      <c r="GX35" s="234">
        <v>193.31500089659613</v>
      </c>
      <c r="GY35" s="234">
        <v>196.80968072469696</v>
      </c>
      <c r="GZ35" s="234">
        <v>198.57203977939022</v>
      </c>
      <c r="HA35" s="234">
        <v>201.07965005748375</v>
      </c>
      <c r="HB35" s="234">
        <v>200.61640453967888</v>
      </c>
      <c r="HC35" s="234">
        <v>202.64936351944073</v>
      </c>
      <c r="HD35" s="234">
        <v>204.08973158867559</v>
      </c>
      <c r="HE35" s="234">
        <v>203.91062529734245</v>
      </c>
      <c r="HF35" s="234">
        <v>205.69958097883031</v>
      </c>
      <c r="HG35" s="234">
        <v>205.55511298646002</v>
      </c>
      <c r="HH35" s="234">
        <v>206.64699098602364</v>
      </c>
      <c r="HI35" s="234">
        <v>207.95010644034576</v>
      </c>
      <c r="HJ35" s="234">
        <v>207.00405292928571</v>
      </c>
      <c r="HK35" s="234">
        <v>207.15348084476068</v>
      </c>
      <c r="HL35" s="234">
        <v>207.74441461788703</v>
      </c>
      <c r="HM35" s="234">
        <v>205.80079576641768</v>
      </c>
      <c r="HN35" s="234">
        <v>204.52699660900103</v>
      </c>
      <c r="HO35" s="234">
        <v>205.29093693193306</v>
      </c>
      <c r="HP35" s="234">
        <v>203.56796431171091</v>
      </c>
      <c r="HQ35" s="234">
        <v>203.17519339450541</v>
      </c>
      <c r="HR35" s="234">
        <v>205.42797100327766</v>
      </c>
      <c r="HS35" s="234">
        <v>205.73164154488927</v>
      </c>
      <c r="HT35" s="234">
        <v>202.7215167966493</v>
      </c>
      <c r="HU35" s="234">
        <v>199.2687088119286</v>
      </c>
      <c r="HV35" s="234">
        <v>196.5280945182601</v>
      </c>
      <c r="HW35" s="234">
        <v>202.11172063290948</v>
      </c>
      <c r="HX35" s="234">
        <v>204.98216936693962</v>
      </c>
      <c r="HY35" s="234">
        <v>206.58421347270971</v>
      </c>
      <c r="HZ35" s="234">
        <v>208.75969077976993</v>
      </c>
      <c r="IA35" s="234">
        <v>206.50204011322435</v>
      </c>
      <c r="IB35" s="234">
        <v>210.01190163718471</v>
      </c>
      <c r="IC35" s="234">
        <v>210.9348163875751</v>
      </c>
      <c r="ID35" s="234">
        <v>211.5674681492186</v>
      </c>
      <c r="IE35" s="234">
        <v>211.66893574319272</v>
      </c>
      <c r="IF35" s="234">
        <v>211.7287512212132</v>
      </c>
      <c r="IG35" s="234">
        <v>212.76484913229481</v>
      </c>
      <c r="IH35" s="234">
        <v>214.63464555675122</v>
      </c>
      <c r="II35" s="234">
        <v>214.76169549630018</v>
      </c>
      <c r="IJ35" s="234">
        <v>211.78979800529254</v>
      </c>
      <c r="IK35" s="234">
        <v>187.59865927630614</v>
      </c>
      <c r="IL35" s="234">
        <v>195.90001044836447</v>
      </c>
      <c r="IM35" s="234">
        <v>202.14169951183749</v>
      </c>
      <c r="IN35" s="234">
        <v>204.80550697778173</v>
      </c>
      <c r="IO35" s="234">
        <v>210.16308239282344</v>
      </c>
      <c r="IP35" s="234">
        <v>212.59196883717684</v>
      </c>
      <c r="IQ35" s="234">
        <v>211.05429179984665</v>
      </c>
      <c r="IR35" s="234">
        <v>211.38261556034075</v>
      </c>
      <c r="IS35" s="234">
        <v>218.60384812670344</v>
      </c>
      <c r="IT35" s="234">
        <v>220.77252558999422</v>
      </c>
      <c r="IU35" s="234">
        <v>221.14370371788996</v>
      </c>
      <c r="IV35" s="234">
        <v>222.00074955233154</v>
      </c>
      <c r="IW35" s="234">
        <v>222.89263704529924</v>
      </c>
      <c r="IX35" s="234">
        <v>224.41764873123381</v>
      </c>
      <c r="IY35" s="234">
        <v>225.02548186217311</v>
      </c>
      <c r="IZ35" s="234">
        <v>226.69591173828937</v>
      </c>
      <c r="JA35" s="234">
        <v>227.35127273220851</v>
      </c>
      <c r="JB35" s="234">
        <v>228.18091551876984</v>
      </c>
      <c r="JC35" s="234">
        <v>228.13007047233083</v>
      </c>
      <c r="JD35" s="234">
        <v>227.15774974092952</v>
      </c>
      <c r="JE35" s="234">
        <v>225.67669817474567</v>
      </c>
      <c r="JF35" s="234">
        <v>228.16488756685465</v>
      </c>
      <c r="JG35" s="234">
        <v>224.38694871385331</v>
      </c>
      <c r="JH35" s="234">
        <v>219.81666656934135</v>
      </c>
      <c r="JI35" s="92"/>
      <c r="JJ35" s="92"/>
      <c r="JK35" s="92"/>
      <c r="JL35" s="92"/>
      <c r="JM35" s="92"/>
      <c r="JN35" s="92"/>
      <c r="JO35" s="92"/>
      <c r="JP35" s="92"/>
      <c r="JQ35" s="92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2"/>
      <c r="KC35" s="92"/>
      <c r="KD35" s="92"/>
      <c r="KE35" s="92"/>
      <c r="KF35" s="92"/>
      <c r="KG35" s="92"/>
      <c r="KH35" s="92"/>
      <c r="KI35" s="92"/>
      <c r="KJ35" s="92"/>
      <c r="KK35" s="92"/>
      <c r="KL35" s="92"/>
      <c r="KM35" s="92"/>
      <c r="KN35" s="92"/>
      <c r="KO35" s="92"/>
    </row>
    <row r="36" spans="1:301" s="93" customFormat="1" ht="15" customHeight="1" x14ac:dyDescent="0.25">
      <c r="A36" s="233" t="s">
        <v>157</v>
      </c>
      <c r="B36" s="234">
        <v>100</v>
      </c>
      <c r="C36" s="234">
        <v>100.29187587521693</v>
      </c>
      <c r="D36" s="234">
        <v>100.5253283810812</v>
      </c>
      <c r="E36" s="234">
        <v>101.09089779871017</v>
      </c>
      <c r="F36" s="234">
        <v>101.65794755198338</v>
      </c>
      <c r="G36" s="234">
        <v>101.9680078770695</v>
      </c>
      <c r="H36" s="234">
        <v>102.15539902426126</v>
      </c>
      <c r="I36" s="234">
        <v>102.43447436000065</v>
      </c>
      <c r="J36" s="234">
        <v>103.10101283751708</v>
      </c>
      <c r="K36" s="234">
        <v>103.59499956836289</v>
      </c>
      <c r="L36" s="234">
        <v>102.75561559072416</v>
      </c>
      <c r="M36" s="234">
        <v>101.64423168703266</v>
      </c>
      <c r="N36" s="234">
        <v>101.64627317095605</v>
      </c>
      <c r="O36" s="234">
        <v>102.16562656692939</v>
      </c>
      <c r="P36" s="234">
        <v>102.49417490115144</v>
      </c>
      <c r="Q36" s="234">
        <v>102.79000870476482</v>
      </c>
      <c r="R36" s="234">
        <v>102.65028052271076</v>
      </c>
      <c r="S36" s="234">
        <v>102.98378868915896</v>
      </c>
      <c r="T36" s="234">
        <v>103.33360558123596</v>
      </c>
      <c r="U36" s="234">
        <v>103.8693618800466</v>
      </c>
      <c r="V36" s="234">
        <v>104.39130485313021</v>
      </c>
      <c r="W36" s="234">
        <v>105.42843066916413</v>
      </c>
      <c r="X36" s="234">
        <v>105.64983076279823</v>
      </c>
      <c r="Y36" s="234">
        <v>107.80122774814538</v>
      </c>
      <c r="Z36" s="234">
        <v>108.60971674470876</v>
      </c>
      <c r="AA36" s="234">
        <v>107.86106293903391</v>
      </c>
      <c r="AB36" s="234">
        <v>108.6037922339692</v>
      </c>
      <c r="AC36" s="234">
        <v>108.90777499921487</v>
      </c>
      <c r="AD36" s="234">
        <v>107.16623539134206</v>
      </c>
      <c r="AE36" s="234">
        <v>108.02154798643492</v>
      </c>
      <c r="AF36" s="234">
        <v>109.55641517704137</v>
      </c>
      <c r="AG36" s="234">
        <v>110.35746638889886</v>
      </c>
      <c r="AH36" s="234">
        <v>110.83588212315756</v>
      </c>
      <c r="AI36" s="234">
        <v>111.80001783227063</v>
      </c>
      <c r="AJ36" s="234">
        <v>113.32492129995278</v>
      </c>
      <c r="AK36" s="234">
        <v>114.29576912838468</v>
      </c>
      <c r="AL36" s="234">
        <v>115.82253783209539</v>
      </c>
      <c r="AM36" s="234">
        <v>117.08541500741499</v>
      </c>
      <c r="AN36" s="234">
        <v>118.58273067705008</v>
      </c>
      <c r="AO36" s="234">
        <v>119.33621358015284</v>
      </c>
      <c r="AP36" s="234">
        <v>119.97718424080693</v>
      </c>
      <c r="AQ36" s="234">
        <v>121.17085646407706</v>
      </c>
      <c r="AR36" s="234">
        <v>122.1836608780845</v>
      </c>
      <c r="AS36" s="234">
        <v>123.18139936004957</v>
      </c>
      <c r="AT36" s="234">
        <v>123.28875467369998</v>
      </c>
      <c r="AU36" s="234">
        <v>122.88883243011675</v>
      </c>
      <c r="AV36" s="234">
        <v>123.55135000609862</v>
      </c>
      <c r="AW36" s="234">
        <v>123.41127019068846</v>
      </c>
      <c r="AX36" s="234">
        <v>123.57087313598997</v>
      </c>
      <c r="AY36" s="234">
        <v>124.1794221827481</v>
      </c>
      <c r="AZ36" s="234">
        <v>125.12944199116571</v>
      </c>
      <c r="BA36" s="234">
        <v>125.44418696773663</v>
      </c>
      <c r="BB36" s="234">
        <v>126.60879782280085</v>
      </c>
      <c r="BC36" s="234">
        <v>126.93515020562901</v>
      </c>
      <c r="BD36" s="234">
        <v>126.98630801280581</v>
      </c>
      <c r="BE36" s="234">
        <v>127.81111299157882</v>
      </c>
      <c r="BF36" s="234">
        <v>128.66137700601612</v>
      </c>
      <c r="BG36" s="234">
        <v>129.84921620463467</v>
      </c>
      <c r="BH36" s="234">
        <v>130.43361057510228</v>
      </c>
      <c r="BI36" s="234">
        <v>131.44564500705772</v>
      </c>
      <c r="BJ36" s="234">
        <v>131.87674523858473</v>
      </c>
      <c r="BK36" s="234">
        <v>133.69480395340909</v>
      </c>
      <c r="BL36" s="234">
        <v>134.40391331063793</v>
      </c>
      <c r="BM36" s="234">
        <v>135.29062038730638</v>
      </c>
      <c r="BN36" s="234">
        <v>135.96934214452497</v>
      </c>
      <c r="BO36" s="234">
        <v>137.33023227258494</v>
      </c>
      <c r="BP36" s="234">
        <v>139.00655406358405</v>
      </c>
      <c r="BQ36" s="234">
        <v>140.18970826438007</v>
      </c>
      <c r="BR36" s="234">
        <v>140.45950879928517</v>
      </c>
      <c r="BS36" s="234">
        <v>141.75284898181914</v>
      </c>
      <c r="BT36" s="234">
        <v>144.05869045956169</v>
      </c>
      <c r="BU36" s="234">
        <v>144.15886962700418</v>
      </c>
      <c r="BV36" s="234">
        <v>144.0693751788271</v>
      </c>
      <c r="BW36" s="234">
        <v>145.11663065061558</v>
      </c>
      <c r="BX36" s="234">
        <v>146.1820439210405</v>
      </c>
      <c r="BY36" s="234">
        <v>146.42808305174387</v>
      </c>
      <c r="BZ36" s="234">
        <v>146.1315185302204</v>
      </c>
      <c r="CA36" s="234">
        <v>145.91054322811766</v>
      </c>
      <c r="CB36" s="234">
        <v>145.80482075720343</v>
      </c>
      <c r="CC36" s="234">
        <v>143.88859643265272</v>
      </c>
      <c r="CD36" s="234">
        <v>144.26225593115694</v>
      </c>
      <c r="CE36" s="234">
        <v>145.32747234069353</v>
      </c>
      <c r="CF36" s="234">
        <v>146.07863301874147</v>
      </c>
      <c r="CG36" s="234">
        <v>146.24558289944991</v>
      </c>
      <c r="CH36" s="234">
        <v>147.35854422128722</v>
      </c>
      <c r="CI36" s="234">
        <v>148.02281107674779</v>
      </c>
      <c r="CJ36" s="234">
        <v>146.02037122500752</v>
      </c>
      <c r="CK36" s="234">
        <v>145.79332972917842</v>
      </c>
      <c r="CL36" s="234">
        <v>146.24178086370475</v>
      </c>
      <c r="CM36" s="234">
        <v>145.59078518922385</v>
      </c>
      <c r="CN36" s="234">
        <v>135.48931653125447</v>
      </c>
      <c r="CO36" s="234">
        <v>134.02473587509868</v>
      </c>
      <c r="CP36" s="234">
        <v>134.58981652673768</v>
      </c>
      <c r="CQ36" s="234">
        <v>136.6259360362948</v>
      </c>
      <c r="CR36" s="234">
        <v>135.59461892769357</v>
      </c>
      <c r="CS36" s="234">
        <v>135.84253443985153</v>
      </c>
      <c r="CT36" s="234">
        <v>138.58340775770074</v>
      </c>
      <c r="CU36" s="234">
        <v>137.94076986422499</v>
      </c>
      <c r="CV36" s="234">
        <v>142.1131206447333</v>
      </c>
      <c r="CW36" s="234">
        <v>143.48384968924495</v>
      </c>
      <c r="CX36" s="234">
        <v>143.5470713947754</v>
      </c>
      <c r="CY36" s="234">
        <v>143.39731614186402</v>
      </c>
      <c r="CZ36" s="234">
        <v>143.87738098079126</v>
      </c>
      <c r="DA36" s="234">
        <v>144.98611762098773</v>
      </c>
      <c r="DB36" s="234">
        <v>145.80727239663042</v>
      </c>
      <c r="DC36" s="234">
        <v>146.99533682173731</v>
      </c>
      <c r="DD36" s="234">
        <v>147.30907159921659</v>
      </c>
      <c r="DE36" s="234">
        <v>147.43276165100332</v>
      </c>
      <c r="DF36" s="234">
        <v>144.62492035550108</v>
      </c>
      <c r="DG36" s="234">
        <v>147.7731724481078</v>
      </c>
      <c r="DH36" s="234">
        <v>147.39614388235503</v>
      </c>
      <c r="DI36" s="234">
        <v>146.25547587385057</v>
      </c>
      <c r="DJ36" s="234">
        <v>150.85677406977646</v>
      </c>
      <c r="DK36" s="234">
        <v>150.81116888097472</v>
      </c>
      <c r="DL36" s="234">
        <v>152.46637629867115</v>
      </c>
      <c r="DM36" s="234">
        <v>153.83829021213128</v>
      </c>
      <c r="DN36" s="234">
        <v>155.06917762923658</v>
      </c>
      <c r="DO36" s="234">
        <v>157.43734491616308</v>
      </c>
      <c r="DP36" s="234">
        <v>159.43276107909082</v>
      </c>
      <c r="DQ36" s="234">
        <v>160.72308753736209</v>
      </c>
      <c r="DR36" s="234">
        <v>163.52342361572582</v>
      </c>
      <c r="DS36" s="234">
        <v>161.59035743971947</v>
      </c>
      <c r="DT36" s="234">
        <v>162.50022524786621</v>
      </c>
      <c r="DU36" s="234">
        <v>161.52635671837976</v>
      </c>
      <c r="DV36" s="234">
        <v>163.42949542901991</v>
      </c>
      <c r="DW36" s="234">
        <v>165.46681545792731</v>
      </c>
      <c r="DX36" s="234">
        <v>165.87631086754894</v>
      </c>
      <c r="DY36" s="234">
        <v>166.71659022669607</v>
      </c>
      <c r="DZ36" s="234">
        <v>166.42930590544287</v>
      </c>
      <c r="EA36" s="234">
        <v>171.04701771547215</v>
      </c>
      <c r="EB36" s="234">
        <v>171.37365892935534</v>
      </c>
      <c r="EC36" s="234">
        <v>172.61312994700447</v>
      </c>
      <c r="ED36" s="234">
        <v>169.57775761817592</v>
      </c>
      <c r="EE36" s="234">
        <v>169.78473464594009</v>
      </c>
      <c r="EF36" s="234">
        <v>169.1282628282346</v>
      </c>
      <c r="EG36" s="234">
        <v>170.70946100261469</v>
      </c>
      <c r="EH36" s="234">
        <v>171.84898696859827</v>
      </c>
      <c r="EI36" s="234">
        <v>174.58395595642142</v>
      </c>
      <c r="EJ36" s="234">
        <v>176.45091481237344</v>
      </c>
      <c r="EK36" s="234">
        <v>177.09971562764093</v>
      </c>
      <c r="EL36" s="234">
        <v>180.41575266687755</v>
      </c>
      <c r="EM36" s="234">
        <v>180.7769639610452</v>
      </c>
      <c r="EN36" s="234">
        <v>182.01261731250614</v>
      </c>
      <c r="EO36" s="234">
        <v>182.27983428533426</v>
      </c>
      <c r="EP36" s="234">
        <v>183.52466093046519</v>
      </c>
      <c r="EQ36" s="234">
        <v>187.64854519730153</v>
      </c>
      <c r="ER36" s="234">
        <v>190.10500988043088</v>
      </c>
      <c r="ES36" s="234">
        <v>190.23565117411962</v>
      </c>
      <c r="ET36" s="234">
        <v>188.82133632978102</v>
      </c>
      <c r="EU36" s="234">
        <v>190.27297214570908</v>
      </c>
      <c r="EV36" s="234">
        <v>194.08475613435911</v>
      </c>
      <c r="EW36" s="234">
        <v>191.96448055047782</v>
      </c>
      <c r="EX36" s="234">
        <v>195.39633865204681</v>
      </c>
      <c r="EY36" s="234">
        <v>195.45299782562029</v>
      </c>
      <c r="EZ36" s="234">
        <v>193.93815777063452</v>
      </c>
      <c r="FA36" s="234">
        <v>194.75195416793426</v>
      </c>
      <c r="FB36" s="234">
        <v>197.06328500525112</v>
      </c>
      <c r="FC36" s="234">
        <v>196.96107312865445</v>
      </c>
      <c r="FD36" s="234">
        <v>197.26247588310281</v>
      </c>
      <c r="FE36" s="234">
        <v>197.51172003923242</v>
      </c>
      <c r="FF36" s="234">
        <v>200.10077550162492</v>
      </c>
      <c r="FG36" s="234">
        <v>201.8352240584324</v>
      </c>
      <c r="FH36" s="234">
        <v>195.03440156951103</v>
      </c>
      <c r="FI36" s="234">
        <v>186.72949401634955</v>
      </c>
      <c r="FJ36" s="234">
        <v>187.89533106153468</v>
      </c>
      <c r="FK36" s="234">
        <v>185.49534189074561</v>
      </c>
      <c r="FL36" s="234">
        <v>187.09874196116414</v>
      </c>
      <c r="FM36" s="234">
        <v>188.58390790712613</v>
      </c>
      <c r="FN36" s="234">
        <v>186.73661901727152</v>
      </c>
      <c r="FO36" s="234">
        <v>183.98291199954974</v>
      </c>
      <c r="FP36" s="234">
        <v>187.5111825991996</v>
      </c>
      <c r="FQ36" s="234">
        <v>187.822789226541</v>
      </c>
      <c r="FR36" s="234">
        <v>188.29611969459964</v>
      </c>
      <c r="FS36" s="234">
        <v>190.30254459903733</v>
      </c>
      <c r="FT36" s="234">
        <v>193.10534647670039</v>
      </c>
      <c r="FU36" s="234">
        <v>193.13979633129821</v>
      </c>
      <c r="FV36" s="234">
        <v>194.171967328607</v>
      </c>
      <c r="FW36" s="234">
        <v>197.63900597005144</v>
      </c>
      <c r="FX36" s="234">
        <v>194.52206365070009</v>
      </c>
      <c r="FY36" s="234">
        <v>195.76654795175401</v>
      </c>
      <c r="FZ36" s="234">
        <v>198.73067906970789</v>
      </c>
      <c r="GA36" s="234">
        <v>198.08465126690649</v>
      </c>
      <c r="GB36" s="234">
        <v>204.49200151011067</v>
      </c>
      <c r="GC36" s="234">
        <v>200.67786108250081</v>
      </c>
      <c r="GD36" s="234">
        <v>202.15769740771447</v>
      </c>
      <c r="GE36" s="234">
        <v>201.97297224839488</v>
      </c>
      <c r="GF36" s="234">
        <v>199.8472661874101</v>
      </c>
      <c r="GG36" s="234">
        <v>197.03917708847769</v>
      </c>
      <c r="GH36" s="234">
        <v>198.65510708634329</v>
      </c>
      <c r="GI36" s="234">
        <v>195.66349303791077</v>
      </c>
      <c r="GJ36" s="234">
        <v>195.43290537289766</v>
      </c>
      <c r="GK36" s="234">
        <v>196.24507378627851</v>
      </c>
      <c r="GL36" s="234">
        <v>197.32558096909381</v>
      </c>
      <c r="GM36" s="234">
        <v>193.58944089017399</v>
      </c>
      <c r="GN36" s="234">
        <v>196.74827371570439</v>
      </c>
      <c r="GO36" s="234">
        <v>197.08177119576908</v>
      </c>
      <c r="GP36" s="234">
        <v>199.88171508377229</v>
      </c>
      <c r="GQ36" s="234">
        <v>199.046323560254</v>
      </c>
      <c r="GR36" s="234">
        <v>199.35204552693583</v>
      </c>
      <c r="GS36" s="234">
        <v>206.39026020315609</v>
      </c>
      <c r="GT36" s="234">
        <v>207.45501606269949</v>
      </c>
      <c r="GU36" s="234">
        <v>210.53739872928284</v>
      </c>
      <c r="GV36" s="234">
        <v>211.06760176754688</v>
      </c>
      <c r="GW36" s="234">
        <v>209.43896252017194</v>
      </c>
      <c r="GX36" s="234">
        <v>203.91932657363594</v>
      </c>
      <c r="GY36" s="234">
        <v>205.86119231526584</v>
      </c>
      <c r="GZ36" s="234">
        <v>205.77080395944856</v>
      </c>
      <c r="HA36" s="234">
        <v>207.01051838954984</v>
      </c>
      <c r="HB36" s="234">
        <v>206.40332251710646</v>
      </c>
      <c r="HC36" s="234">
        <v>207.41301956359317</v>
      </c>
      <c r="HD36" s="234">
        <v>206.66021190607538</v>
      </c>
      <c r="HE36" s="234">
        <v>204.43168519476032</v>
      </c>
      <c r="HF36" s="234">
        <v>204.6132927770422</v>
      </c>
      <c r="HG36" s="234">
        <v>206.64620008943999</v>
      </c>
      <c r="HH36" s="234">
        <v>204.5924050758664</v>
      </c>
      <c r="HI36" s="234">
        <v>205.50590898395578</v>
      </c>
      <c r="HJ36" s="234">
        <v>205.5263103976412</v>
      </c>
      <c r="HK36" s="234">
        <v>206.21582628836677</v>
      </c>
      <c r="HL36" s="234">
        <v>203.98034906040536</v>
      </c>
      <c r="HM36" s="234">
        <v>203.35232161372022</v>
      </c>
      <c r="HN36" s="234">
        <v>204.90833787701669</v>
      </c>
      <c r="HO36" s="234">
        <v>203.95537487772154</v>
      </c>
      <c r="HP36" s="234">
        <v>204.16028318255181</v>
      </c>
      <c r="HQ36" s="234">
        <v>204.79017486538604</v>
      </c>
      <c r="HR36" s="234">
        <v>203.87046511958764</v>
      </c>
      <c r="HS36" s="234">
        <v>203.61789344025587</v>
      </c>
      <c r="HT36" s="234">
        <v>202.22557664714984</v>
      </c>
      <c r="HU36" s="234">
        <v>201.33712869971976</v>
      </c>
      <c r="HV36" s="234">
        <v>202.0224806760892</v>
      </c>
      <c r="HW36" s="234">
        <v>203.62975648635151</v>
      </c>
      <c r="HX36" s="234">
        <v>202.60099136758316</v>
      </c>
      <c r="HY36" s="234">
        <v>206.08888788057018</v>
      </c>
      <c r="HZ36" s="234">
        <v>205.70509141650365</v>
      </c>
      <c r="IA36" s="234">
        <v>207.91737773312724</v>
      </c>
      <c r="IB36" s="234">
        <v>209.38194006310576</v>
      </c>
      <c r="IC36" s="234">
        <v>211.3810823353767</v>
      </c>
      <c r="ID36" s="234">
        <v>214.48017669104453</v>
      </c>
      <c r="IE36" s="234">
        <v>212.77640856692943</v>
      </c>
      <c r="IF36" s="234">
        <v>210.44899955762278</v>
      </c>
      <c r="IG36" s="234">
        <v>209.41109765072974</v>
      </c>
      <c r="IH36" s="234">
        <v>209.1690803009657</v>
      </c>
      <c r="II36" s="234">
        <v>212.29112286241133</v>
      </c>
      <c r="IJ36" s="234">
        <v>212.8652096790851</v>
      </c>
      <c r="IK36" s="234">
        <v>207.14445601129864</v>
      </c>
      <c r="IL36" s="234">
        <v>210.52423337526267</v>
      </c>
      <c r="IM36" s="234">
        <v>212.77801275829978</v>
      </c>
      <c r="IN36" s="234">
        <v>214.38304248739263</v>
      </c>
      <c r="IO36" s="234">
        <v>217.00777057124398</v>
      </c>
      <c r="IP36" s="234">
        <v>218.02990234994121</v>
      </c>
      <c r="IQ36" s="234">
        <v>217.73808779983861</v>
      </c>
      <c r="IR36" s="234">
        <v>217.32289598676124</v>
      </c>
      <c r="IS36" s="234">
        <v>218.55740002380406</v>
      </c>
      <c r="IT36" s="234">
        <v>220.09713365450534</v>
      </c>
      <c r="IU36" s="234">
        <v>220.35004513008133</v>
      </c>
      <c r="IV36" s="234">
        <v>217.37027801359611</v>
      </c>
      <c r="IW36" s="234">
        <v>218.6761240340785</v>
      </c>
      <c r="IX36" s="234">
        <v>220.17174996806568</v>
      </c>
      <c r="IY36" s="234">
        <v>222.29642352219705</v>
      </c>
      <c r="IZ36" s="234">
        <v>222.64593078853503</v>
      </c>
      <c r="JA36" s="234">
        <v>227.66355207165833</v>
      </c>
      <c r="JB36" s="234">
        <v>227.35389849639327</v>
      </c>
      <c r="JC36" s="234">
        <v>226.8541990562002</v>
      </c>
      <c r="JD36" s="234">
        <v>228.25018827184152</v>
      </c>
      <c r="JE36" s="234">
        <v>230.41536416394288</v>
      </c>
      <c r="JF36" s="234">
        <v>230.13484593759193</v>
      </c>
      <c r="JG36" s="234">
        <v>227.52383813601364</v>
      </c>
      <c r="JH36" s="234">
        <v>229.31781501673933</v>
      </c>
      <c r="JI36" s="92"/>
      <c r="JJ36" s="92"/>
      <c r="JK36" s="92"/>
      <c r="JL36" s="92"/>
      <c r="JM36" s="92"/>
      <c r="JN36" s="92"/>
      <c r="JO36" s="92"/>
      <c r="JP36" s="92"/>
      <c r="JQ36" s="92"/>
      <c r="JR36" s="92"/>
      <c r="JS36" s="92"/>
      <c r="JT36" s="92"/>
      <c r="JU36" s="92"/>
      <c r="JV36" s="92"/>
      <c r="JW36" s="92"/>
      <c r="JX36" s="92"/>
      <c r="JY36" s="92"/>
      <c r="JZ36" s="92"/>
      <c r="KA36" s="92"/>
      <c r="KB36" s="92"/>
      <c r="KC36" s="92"/>
      <c r="KD36" s="92"/>
      <c r="KE36" s="92"/>
      <c r="KF36" s="92"/>
      <c r="KG36" s="92"/>
      <c r="KH36" s="92"/>
      <c r="KI36" s="92"/>
      <c r="KJ36" s="92"/>
      <c r="KK36" s="92"/>
      <c r="KL36" s="92"/>
      <c r="KM36" s="92"/>
      <c r="KN36" s="92"/>
      <c r="KO36" s="92"/>
    </row>
    <row r="37" spans="1:301" s="93" customFormat="1" ht="15" customHeight="1" x14ac:dyDescent="0.25">
      <c r="A37" s="233" t="s">
        <v>48</v>
      </c>
      <c r="B37" s="234">
        <v>100</v>
      </c>
      <c r="C37" s="234">
        <v>98.934514678711366</v>
      </c>
      <c r="D37" s="234">
        <v>97.809643591935242</v>
      </c>
      <c r="E37" s="234">
        <v>99.781172074357869</v>
      </c>
      <c r="F37" s="234">
        <v>103.14668741344929</v>
      </c>
      <c r="G37" s="234">
        <v>103.16833339693376</v>
      </c>
      <c r="H37" s="234">
        <v>103.87730772285866</v>
      </c>
      <c r="I37" s="234">
        <v>103.77210698096772</v>
      </c>
      <c r="J37" s="234">
        <v>104.45240931905072</v>
      </c>
      <c r="K37" s="234">
        <v>104.72155366860552</v>
      </c>
      <c r="L37" s="234">
        <v>103.97845904607054</v>
      </c>
      <c r="M37" s="234">
        <v>104.34026671656709</v>
      </c>
      <c r="N37" s="234">
        <v>106.12758545977123</v>
      </c>
      <c r="O37" s="234">
        <v>107.12553050982247</v>
      </c>
      <c r="P37" s="234">
        <v>108.03455765187771</v>
      </c>
      <c r="Q37" s="234">
        <v>108.62662302023702</v>
      </c>
      <c r="R37" s="234">
        <v>109.0850785253964</v>
      </c>
      <c r="S37" s="234">
        <v>107.22921054470824</v>
      </c>
      <c r="T37" s="234">
        <v>106.87504489823452</v>
      </c>
      <c r="U37" s="234">
        <v>107.32179602394949</v>
      </c>
      <c r="V37" s="234">
        <v>108.90249384053233</v>
      </c>
      <c r="W37" s="234">
        <v>109.67450212433603</v>
      </c>
      <c r="X37" s="234">
        <v>109.73396773307829</v>
      </c>
      <c r="Y37" s="234">
        <v>112.33677955174049</v>
      </c>
      <c r="Z37" s="234">
        <v>112.27049154130887</v>
      </c>
      <c r="AA37" s="234">
        <v>111.87147036863453</v>
      </c>
      <c r="AB37" s="234">
        <v>112.2414284925663</v>
      </c>
      <c r="AC37" s="234">
        <v>112.60575040008206</v>
      </c>
      <c r="AD37" s="234">
        <v>111.28330641294774</v>
      </c>
      <c r="AE37" s="234">
        <v>111.86672403701249</v>
      </c>
      <c r="AF37" s="234">
        <v>112.36068977259623</v>
      </c>
      <c r="AG37" s="234">
        <v>113.62996923392254</v>
      </c>
      <c r="AH37" s="234">
        <v>115.24474162008042</v>
      </c>
      <c r="AI37" s="234">
        <v>116.66187812526405</v>
      </c>
      <c r="AJ37" s="234">
        <v>118.21675101743908</v>
      </c>
      <c r="AK37" s="234">
        <v>117.64644157833412</v>
      </c>
      <c r="AL37" s="234">
        <v>118.15862109145591</v>
      </c>
      <c r="AM37" s="234">
        <v>119.5200536808772</v>
      </c>
      <c r="AN37" s="234">
        <v>120.24845278490673</v>
      </c>
      <c r="AO37" s="234">
        <v>120.62929442992767</v>
      </c>
      <c r="AP37" s="234">
        <v>119.09348803865544</v>
      </c>
      <c r="AQ37" s="234">
        <v>119.30366874982089</v>
      </c>
      <c r="AR37" s="234">
        <v>120.56038631621774</v>
      </c>
      <c r="AS37" s="234">
        <v>121.32219923394291</v>
      </c>
      <c r="AT37" s="234">
        <v>119.98521953088924</v>
      </c>
      <c r="AU37" s="234">
        <v>120.44163224323549</v>
      </c>
      <c r="AV37" s="234">
        <v>121.37547972596293</v>
      </c>
      <c r="AW37" s="234">
        <v>120.34767588837532</v>
      </c>
      <c r="AX37" s="234">
        <v>119.85093577438573</v>
      </c>
      <c r="AY37" s="234">
        <v>120.33895609380345</v>
      </c>
      <c r="AZ37" s="234">
        <v>121.26780301975282</v>
      </c>
      <c r="BA37" s="234">
        <v>122.59486184663429</v>
      </c>
      <c r="BB37" s="234">
        <v>124.15443116786352</v>
      </c>
      <c r="BC37" s="234">
        <v>122.57083571387406</v>
      </c>
      <c r="BD37" s="234">
        <v>122.0174438142142</v>
      </c>
      <c r="BE37" s="234">
        <v>122.40905224177685</v>
      </c>
      <c r="BF37" s="234">
        <v>123.60711214074743</v>
      </c>
      <c r="BG37" s="234">
        <v>125.32179374768165</v>
      </c>
      <c r="BH37" s="234">
        <v>125.79106741560017</v>
      </c>
      <c r="BI37" s="234">
        <v>126.55886837724603</v>
      </c>
      <c r="BJ37" s="234">
        <v>127.51310571987871</v>
      </c>
      <c r="BK37" s="234">
        <v>128.13548776687293</v>
      </c>
      <c r="BL37" s="234">
        <v>129.53323768947519</v>
      </c>
      <c r="BM37" s="234">
        <v>129.70418162474252</v>
      </c>
      <c r="BN37" s="234">
        <v>129.63822271646114</v>
      </c>
      <c r="BO37" s="234">
        <v>130.7345877800889</v>
      </c>
      <c r="BP37" s="234">
        <v>132.12585388861538</v>
      </c>
      <c r="BQ37" s="234">
        <v>133.673588977599</v>
      </c>
      <c r="BR37" s="234">
        <v>134.12499493108157</v>
      </c>
      <c r="BS37" s="234">
        <v>134.94271972476113</v>
      </c>
      <c r="BT37" s="234">
        <v>136.10470162908229</v>
      </c>
      <c r="BU37" s="234">
        <v>134.59380716744147</v>
      </c>
      <c r="BV37" s="234">
        <v>135.49406072606496</v>
      </c>
      <c r="BW37" s="234">
        <v>136.53183683626062</v>
      </c>
      <c r="BX37" s="234">
        <v>136.63473634347272</v>
      </c>
      <c r="BY37" s="234">
        <v>137.16370868101561</v>
      </c>
      <c r="BZ37" s="234">
        <v>136.41509573168784</v>
      </c>
      <c r="CA37" s="234">
        <v>136.02148010763264</v>
      </c>
      <c r="CB37" s="234">
        <v>135.09185240508214</v>
      </c>
      <c r="CC37" s="234">
        <v>134.29283600904586</v>
      </c>
      <c r="CD37" s="234">
        <v>135.80555891650334</v>
      </c>
      <c r="CE37" s="234">
        <v>137.52724042181754</v>
      </c>
      <c r="CF37" s="234">
        <v>138.48251864481423</v>
      </c>
      <c r="CG37" s="234">
        <v>139.52758113421103</v>
      </c>
      <c r="CH37" s="234">
        <v>140.26681214551684</v>
      </c>
      <c r="CI37" s="234">
        <v>140.58298440249172</v>
      </c>
      <c r="CJ37" s="234">
        <v>140.98501448506565</v>
      </c>
      <c r="CK37" s="234">
        <v>141.3645452745024</v>
      </c>
      <c r="CL37" s="234">
        <v>141.6937874316497</v>
      </c>
      <c r="CM37" s="234">
        <v>142.31852602819879</v>
      </c>
      <c r="CN37" s="234">
        <v>142.99037330715049</v>
      </c>
      <c r="CO37" s="234">
        <v>141.84976392927931</v>
      </c>
      <c r="CP37" s="234">
        <v>140.96157674491542</v>
      </c>
      <c r="CQ37" s="234">
        <v>140.86029036794105</v>
      </c>
      <c r="CR37" s="234">
        <v>141.55408782330872</v>
      </c>
      <c r="CS37" s="234">
        <v>142.78058320496757</v>
      </c>
      <c r="CT37" s="234">
        <v>140.25022279450837</v>
      </c>
      <c r="CU37" s="234">
        <v>139.98430473387353</v>
      </c>
      <c r="CV37" s="234">
        <v>138.80128549249213</v>
      </c>
      <c r="CW37" s="234">
        <v>138.27233935442587</v>
      </c>
      <c r="CX37" s="234">
        <v>136.13274766529892</v>
      </c>
      <c r="CY37" s="234">
        <v>137.87094194785234</v>
      </c>
      <c r="CZ37" s="234">
        <v>137.89764776450184</v>
      </c>
      <c r="DA37" s="234">
        <v>134.69608546690688</v>
      </c>
      <c r="DB37" s="234">
        <v>135.55952201774201</v>
      </c>
      <c r="DC37" s="234">
        <v>136.58540060992573</v>
      </c>
      <c r="DD37" s="234">
        <v>128.62814179988584</v>
      </c>
      <c r="DE37" s="234">
        <v>114.05739498991571</v>
      </c>
      <c r="DF37" s="234">
        <v>113.31137311645185</v>
      </c>
      <c r="DG37" s="234">
        <v>115.11160900123964</v>
      </c>
      <c r="DH37" s="234">
        <v>117.09621511321959</v>
      </c>
      <c r="DI37" s="234">
        <v>116.08858183848027</v>
      </c>
      <c r="DJ37" s="234">
        <v>116.87155990297082</v>
      </c>
      <c r="DK37" s="234">
        <v>123.28904350878639</v>
      </c>
      <c r="DL37" s="234">
        <v>128.04815543644619</v>
      </c>
      <c r="DM37" s="234">
        <v>131.33375044766765</v>
      </c>
      <c r="DN37" s="234">
        <v>137.30643489236337</v>
      </c>
      <c r="DO37" s="234">
        <v>139.85263683365372</v>
      </c>
      <c r="DP37" s="234">
        <v>144.88830640328428</v>
      </c>
      <c r="DQ37" s="234">
        <v>146.80518368552683</v>
      </c>
      <c r="DR37" s="234">
        <v>147.90351078003087</v>
      </c>
      <c r="DS37" s="234">
        <v>149.67915889438623</v>
      </c>
      <c r="DT37" s="234">
        <v>152.04635094210167</v>
      </c>
      <c r="DU37" s="234">
        <v>152.68688801077943</v>
      </c>
      <c r="DV37" s="234">
        <v>155.88425636236911</v>
      </c>
      <c r="DW37" s="234">
        <v>157.20300735316658</v>
      </c>
      <c r="DX37" s="234">
        <v>154.4971941795751</v>
      </c>
      <c r="DY37" s="234">
        <v>155.25164221809709</v>
      </c>
      <c r="DZ37" s="234">
        <v>158.68277013677542</v>
      </c>
      <c r="EA37" s="234">
        <v>160.30386186380045</v>
      </c>
      <c r="EB37" s="234">
        <v>161.95697360030965</v>
      </c>
      <c r="EC37" s="234">
        <v>164.16676818581624</v>
      </c>
      <c r="ED37" s="234">
        <v>160.97603828204899</v>
      </c>
      <c r="EE37" s="234">
        <v>162.40147036232733</v>
      </c>
      <c r="EF37" s="234">
        <v>163.49831311590125</v>
      </c>
      <c r="EG37" s="234">
        <v>164.8790211720999</v>
      </c>
      <c r="EH37" s="234">
        <v>165.1461727689161</v>
      </c>
      <c r="EI37" s="234">
        <v>166.66245293070511</v>
      </c>
      <c r="EJ37" s="234">
        <v>168.06071963356618</v>
      </c>
      <c r="EK37" s="234">
        <v>167.0891379770722</v>
      </c>
      <c r="EL37" s="234">
        <v>168.4684887954013</v>
      </c>
      <c r="EM37" s="234">
        <v>164.57844595206927</v>
      </c>
      <c r="EN37" s="234">
        <v>159.13802637965679</v>
      </c>
      <c r="EO37" s="234">
        <v>165.03406447428642</v>
      </c>
      <c r="EP37" s="234">
        <v>161.1957717040122</v>
      </c>
      <c r="EQ37" s="234">
        <v>164.2831157851827</v>
      </c>
      <c r="ER37" s="234">
        <v>169.13329926077304</v>
      </c>
      <c r="ES37" s="234">
        <v>172.63503292639837</v>
      </c>
      <c r="ET37" s="234">
        <v>173.52870929738631</v>
      </c>
      <c r="EU37" s="234">
        <v>174.1774917529489</v>
      </c>
      <c r="EV37" s="234">
        <v>172.83265264411696</v>
      </c>
      <c r="EW37" s="234">
        <v>174.671421879447</v>
      </c>
      <c r="EX37" s="234">
        <v>178.78016327130081</v>
      </c>
      <c r="EY37" s="234">
        <v>180.70275227106615</v>
      </c>
      <c r="EZ37" s="234">
        <v>182.67204432699003</v>
      </c>
      <c r="FA37" s="234">
        <v>184.38022360484206</v>
      </c>
      <c r="FB37" s="234">
        <v>185.98914702069135</v>
      </c>
      <c r="FC37" s="234">
        <v>188.01740245143191</v>
      </c>
      <c r="FD37" s="234">
        <v>186.91072273653964</v>
      </c>
      <c r="FE37" s="234">
        <v>188.06990513636168</v>
      </c>
      <c r="FF37" s="234">
        <v>188.6823322212513</v>
      </c>
      <c r="FG37" s="234">
        <v>191.52861146948317</v>
      </c>
      <c r="FH37" s="234">
        <v>190.13171091886056</v>
      </c>
      <c r="FI37" s="234">
        <v>185.5835911130593</v>
      </c>
      <c r="FJ37" s="234">
        <v>187.38638633536189</v>
      </c>
      <c r="FK37" s="234">
        <v>185.76256573213897</v>
      </c>
      <c r="FL37" s="234">
        <v>187.62440088985917</v>
      </c>
      <c r="FM37" s="234">
        <v>190.55329588058123</v>
      </c>
      <c r="FN37" s="234">
        <v>190.49139115556653</v>
      </c>
      <c r="FO37" s="234">
        <v>190.5020201725653</v>
      </c>
      <c r="FP37" s="234">
        <v>191.87599332905089</v>
      </c>
      <c r="FQ37" s="234">
        <v>193.77864700406047</v>
      </c>
      <c r="FR37" s="234">
        <v>194.78503779220844</v>
      </c>
      <c r="FS37" s="234">
        <v>196.11351033917725</v>
      </c>
      <c r="FT37" s="234">
        <v>198.60817428834781</v>
      </c>
      <c r="FU37" s="234">
        <v>199.46574753636574</v>
      </c>
      <c r="FV37" s="234">
        <v>199.47158038185793</v>
      </c>
      <c r="FW37" s="234">
        <v>201.18804525833218</v>
      </c>
      <c r="FX37" s="234">
        <v>199.72578153738007</v>
      </c>
      <c r="FY37" s="234">
        <v>200.9131409702261</v>
      </c>
      <c r="FZ37" s="234">
        <v>200.91161173964696</v>
      </c>
      <c r="GA37" s="234">
        <v>198.87537863124044</v>
      </c>
      <c r="GB37" s="234">
        <v>201.19482989795526</v>
      </c>
      <c r="GC37" s="234">
        <v>202.85328869826668</v>
      </c>
      <c r="GD37" s="234">
        <v>202.970547220973</v>
      </c>
      <c r="GE37" s="234">
        <v>203.55703294435131</v>
      </c>
      <c r="GF37" s="234">
        <v>202.89817754766489</v>
      </c>
      <c r="GG37" s="234">
        <v>199.59933972482389</v>
      </c>
      <c r="GH37" s="234">
        <v>199.99362204308918</v>
      </c>
      <c r="GI37" s="234">
        <v>198.28264537426494</v>
      </c>
      <c r="GJ37" s="234">
        <v>196.17100273907946</v>
      </c>
      <c r="GK37" s="234">
        <v>198.67053502573501</v>
      </c>
      <c r="GL37" s="234">
        <v>199.04882687845975</v>
      </c>
      <c r="GM37" s="234">
        <v>196.9356641346034</v>
      </c>
      <c r="GN37" s="234">
        <v>195.78066734676537</v>
      </c>
      <c r="GO37" s="234">
        <v>195.65372314779486</v>
      </c>
      <c r="GP37" s="234">
        <v>198.99121630325837</v>
      </c>
      <c r="GQ37" s="234">
        <v>200.74129456625616</v>
      </c>
      <c r="GR37" s="234">
        <v>201.33266272436481</v>
      </c>
      <c r="GS37" s="234">
        <v>202.27672911590548</v>
      </c>
      <c r="GT37" s="234">
        <v>204.38285102566087</v>
      </c>
      <c r="GU37" s="234">
        <v>205.78605627351072</v>
      </c>
      <c r="GV37" s="234">
        <v>205.91549597875311</v>
      </c>
      <c r="GW37" s="234">
        <v>205.56746462611159</v>
      </c>
      <c r="GX37" s="234">
        <v>203.41836606063248</v>
      </c>
      <c r="GY37" s="234">
        <v>205.2469999641811</v>
      </c>
      <c r="GZ37" s="234">
        <v>205.54561255989722</v>
      </c>
      <c r="HA37" s="234">
        <v>207.64542747854193</v>
      </c>
      <c r="HB37" s="234">
        <v>207.71461929461802</v>
      </c>
      <c r="HC37" s="234">
        <v>208.74123970522447</v>
      </c>
      <c r="HD37" s="234">
        <v>209.35345036289334</v>
      </c>
      <c r="HE37" s="234">
        <v>209.09367474464352</v>
      </c>
      <c r="HF37" s="234">
        <v>209.91622440030841</v>
      </c>
      <c r="HG37" s="234">
        <v>210.81543784371863</v>
      </c>
      <c r="HH37" s="234">
        <v>211.16215429501511</v>
      </c>
      <c r="HI37" s="234">
        <v>212.24907930780307</v>
      </c>
      <c r="HJ37" s="234">
        <v>212.11504558592802</v>
      </c>
      <c r="HK37" s="234">
        <v>212.18139091598928</v>
      </c>
      <c r="HL37" s="234">
        <v>212.0067944241265</v>
      </c>
      <c r="HM37" s="234">
        <v>210.90831693101475</v>
      </c>
      <c r="HN37" s="234">
        <v>210.95214883645824</v>
      </c>
      <c r="HO37" s="234">
        <v>210.84884824039585</v>
      </c>
      <c r="HP37" s="234">
        <v>210.07399620255566</v>
      </c>
      <c r="HQ37" s="234">
        <v>209.62510410515642</v>
      </c>
      <c r="HR37" s="234">
        <v>210.90193759717752</v>
      </c>
      <c r="HS37" s="234">
        <v>209.99426244533157</v>
      </c>
      <c r="HT37" s="234">
        <v>208.66840047426493</v>
      </c>
      <c r="HU37" s="234">
        <v>207.33344788584628</v>
      </c>
      <c r="HV37" s="234">
        <v>207.12338374297903</v>
      </c>
      <c r="HW37" s="234">
        <v>210.46212478794533</v>
      </c>
      <c r="HX37" s="234">
        <v>212.00892355464291</v>
      </c>
      <c r="HY37" s="234">
        <v>213.59121233222334</v>
      </c>
      <c r="HZ37" s="234">
        <v>214.57791533652758</v>
      </c>
      <c r="IA37" s="234">
        <v>213.91815763400314</v>
      </c>
      <c r="IB37" s="234">
        <v>216.96295316198584</v>
      </c>
      <c r="IC37" s="234">
        <v>218.53878828699408</v>
      </c>
      <c r="ID37" s="234">
        <v>219.17284906482348</v>
      </c>
      <c r="IE37" s="234">
        <v>218.47868670514248</v>
      </c>
      <c r="IF37" s="234">
        <v>218.28875323385904</v>
      </c>
      <c r="IG37" s="234">
        <v>218.23026688214736</v>
      </c>
      <c r="IH37" s="234">
        <v>219.23927996047902</v>
      </c>
      <c r="II37" s="234">
        <v>220.98711278603903</v>
      </c>
      <c r="IJ37" s="234">
        <v>219.77083501931588</v>
      </c>
      <c r="IK37" s="234">
        <v>202.96936505474972</v>
      </c>
      <c r="IL37" s="234">
        <v>208.51838212304119</v>
      </c>
      <c r="IM37" s="234">
        <v>212.2243104686255</v>
      </c>
      <c r="IN37" s="234">
        <v>215.29826021432348</v>
      </c>
      <c r="IO37" s="234">
        <v>218.83077399052354</v>
      </c>
      <c r="IP37" s="234">
        <v>219.40134801801952</v>
      </c>
      <c r="IQ37" s="234">
        <v>218.73440406763467</v>
      </c>
      <c r="IR37" s="234">
        <v>219.32492836902827</v>
      </c>
      <c r="IS37" s="234">
        <v>223.82518887970977</v>
      </c>
      <c r="IT37" s="234">
        <v>225.16308588681622</v>
      </c>
      <c r="IU37" s="234">
        <v>224.47904791874262</v>
      </c>
      <c r="IV37" s="234">
        <v>222.15925577106114</v>
      </c>
      <c r="IW37" s="234">
        <v>221.82748895085123</v>
      </c>
      <c r="IX37" s="234">
        <v>222.69764353177209</v>
      </c>
      <c r="IY37" s="234">
        <v>222.98430113552638</v>
      </c>
      <c r="IZ37" s="234">
        <v>224.50805646739445</v>
      </c>
      <c r="JA37" s="234">
        <v>226.05852206067456</v>
      </c>
      <c r="JB37" s="234">
        <v>226.05443781675308</v>
      </c>
      <c r="JC37" s="234">
        <v>224.06095701046101</v>
      </c>
      <c r="JD37" s="234">
        <v>223.11802996469706</v>
      </c>
      <c r="JE37" s="234">
        <v>222.58695835569188</v>
      </c>
      <c r="JF37" s="234">
        <v>223.32829775917364</v>
      </c>
      <c r="JG37" s="234">
        <v>219.65703949313618</v>
      </c>
      <c r="JH37" s="234">
        <v>213.99519472905891</v>
      </c>
      <c r="JI37" s="92"/>
      <c r="JJ37" s="92"/>
      <c r="JK37" s="92"/>
      <c r="JL37" s="92"/>
      <c r="JM37" s="92"/>
      <c r="JN37" s="92"/>
      <c r="JO37" s="92"/>
      <c r="JP37" s="92"/>
      <c r="JQ37" s="92"/>
      <c r="JR37" s="92"/>
      <c r="JS37" s="92"/>
      <c r="JT37" s="92"/>
      <c r="JU37" s="92"/>
      <c r="JV37" s="92"/>
      <c r="JW37" s="92"/>
      <c r="JX37" s="92"/>
      <c r="JY37" s="92"/>
      <c r="JZ37" s="92"/>
      <c r="KA37" s="92"/>
      <c r="KB37" s="92"/>
      <c r="KC37" s="92"/>
      <c r="KD37" s="92"/>
      <c r="KE37" s="92"/>
      <c r="KF37" s="92"/>
      <c r="KG37" s="92"/>
      <c r="KH37" s="92"/>
      <c r="KI37" s="92"/>
      <c r="KJ37" s="92"/>
      <c r="KK37" s="92"/>
      <c r="KL37" s="92"/>
      <c r="KM37" s="92"/>
      <c r="KN37" s="92"/>
      <c r="KO37" s="92"/>
    </row>
    <row r="38" spans="1:301" s="93" customFormat="1" ht="15" customHeight="1" x14ac:dyDescent="0.25">
      <c r="A38" s="233" t="s">
        <v>42</v>
      </c>
      <c r="B38" s="234">
        <v>100</v>
      </c>
      <c r="C38" s="234">
        <v>100.44280367476357</v>
      </c>
      <c r="D38" s="234">
        <v>99.816710777734286</v>
      </c>
      <c r="E38" s="234">
        <v>100.69499943404681</v>
      </c>
      <c r="F38" s="234">
        <v>102.02669619551476</v>
      </c>
      <c r="G38" s="234">
        <v>101.88586504385087</v>
      </c>
      <c r="H38" s="234">
        <v>101.25401454106978</v>
      </c>
      <c r="I38" s="234">
        <v>101.39146179749805</v>
      </c>
      <c r="J38" s="234">
        <v>102.09175581442925</v>
      </c>
      <c r="K38" s="234">
        <v>102.91532365568781</v>
      </c>
      <c r="L38" s="234">
        <v>103.39350944994149</v>
      </c>
      <c r="M38" s="234">
        <v>104.45897097245826</v>
      </c>
      <c r="N38" s="234">
        <v>105.73094635281771</v>
      </c>
      <c r="O38" s="234">
        <v>106.91543499778886</v>
      </c>
      <c r="P38" s="234">
        <v>107.81905342802156</v>
      </c>
      <c r="Q38" s="234">
        <v>108.70142776618547</v>
      </c>
      <c r="R38" s="234">
        <v>109.38946212130638</v>
      </c>
      <c r="S38" s="234">
        <v>108.50251640577879</v>
      </c>
      <c r="T38" s="234">
        <v>108.39391251263839</v>
      </c>
      <c r="U38" s="234">
        <v>109.59525831363391</v>
      </c>
      <c r="V38" s="234">
        <v>110.75255052597788</v>
      </c>
      <c r="W38" s="234">
        <v>111.83712802991072</v>
      </c>
      <c r="X38" s="234">
        <v>112.85319126833298</v>
      </c>
      <c r="Y38" s="234">
        <v>114.51346094341231</v>
      </c>
      <c r="Z38" s="234">
        <v>114.38522255108045</v>
      </c>
      <c r="AA38" s="234">
        <v>113.26950726374645</v>
      </c>
      <c r="AB38" s="234">
        <v>113.64544430779851</v>
      </c>
      <c r="AC38" s="234">
        <v>114.16332810091285</v>
      </c>
      <c r="AD38" s="234">
        <v>113.37093660428442</v>
      </c>
      <c r="AE38" s="234">
        <v>114.32774025576938</v>
      </c>
      <c r="AF38" s="234">
        <v>114.83555339807916</v>
      </c>
      <c r="AG38" s="234">
        <v>115.99614197495126</v>
      </c>
      <c r="AH38" s="234">
        <v>117.13705517316049</v>
      </c>
      <c r="AI38" s="234">
        <v>118.49432111569497</v>
      </c>
      <c r="AJ38" s="234">
        <v>120.07322837581137</v>
      </c>
      <c r="AK38" s="234">
        <v>120.08782748361303</v>
      </c>
      <c r="AL38" s="234">
        <v>120.93373344214613</v>
      </c>
      <c r="AM38" s="234">
        <v>122.76163104288676</v>
      </c>
      <c r="AN38" s="234">
        <v>123.65138009560783</v>
      </c>
      <c r="AO38" s="234">
        <v>124.72215077985949</v>
      </c>
      <c r="AP38" s="234">
        <v>124.5569966569154</v>
      </c>
      <c r="AQ38" s="234">
        <v>124.95426905846547</v>
      </c>
      <c r="AR38" s="234">
        <v>127.00251551666805</v>
      </c>
      <c r="AS38" s="234">
        <v>126.85721884445974</v>
      </c>
      <c r="AT38" s="234">
        <v>126.18467270454353</v>
      </c>
      <c r="AU38" s="234">
        <v>125.77800967718156</v>
      </c>
      <c r="AV38" s="234">
        <v>127.16468474924767</v>
      </c>
      <c r="AW38" s="234">
        <v>126.30823125228373</v>
      </c>
      <c r="AX38" s="234">
        <v>126.3867067563108</v>
      </c>
      <c r="AY38" s="234">
        <v>127.76761436525992</v>
      </c>
      <c r="AZ38" s="234">
        <v>128.64574863413145</v>
      </c>
      <c r="BA38" s="234">
        <v>130.12303421337651</v>
      </c>
      <c r="BB38" s="234">
        <v>130.81683883350061</v>
      </c>
      <c r="BC38" s="234">
        <v>129.94949483035759</v>
      </c>
      <c r="BD38" s="234">
        <v>129.60244481030549</v>
      </c>
      <c r="BE38" s="234">
        <v>129.75870219714</v>
      </c>
      <c r="BF38" s="234">
        <v>130.70840528107135</v>
      </c>
      <c r="BG38" s="234">
        <v>131.94538471283462</v>
      </c>
      <c r="BH38" s="234">
        <v>132.46239808323818</v>
      </c>
      <c r="BI38" s="234">
        <v>133.13432626792087</v>
      </c>
      <c r="BJ38" s="234">
        <v>133.91591936880118</v>
      </c>
      <c r="BK38" s="234">
        <v>134.55062131791729</v>
      </c>
      <c r="BL38" s="234">
        <v>135.54970777043619</v>
      </c>
      <c r="BM38" s="234">
        <v>135.41616485965491</v>
      </c>
      <c r="BN38" s="234">
        <v>135.95004849589262</v>
      </c>
      <c r="BO38" s="234">
        <v>137.17185263436951</v>
      </c>
      <c r="BP38" s="234">
        <v>138.19076325019972</v>
      </c>
      <c r="BQ38" s="234">
        <v>139.1400107331616</v>
      </c>
      <c r="BR38" s="234">
        <v>138.95502329856944</v>
      </c>
      <c r="BS38" s="234">
        <v>139.77378888591034</v>
      </c>
      <c r="BT38" s="234">
        <v>139.9457536563699</v>
      </c>
      <c r="BU38" s="234">
        <v>138.64938431295724</v>
      </c>
      <c r="BV38" s="234">
        <v>138.24228892157478</v>
      </c>
      <c r="BW38" s="234">
        <v>139.15651783944463</v>
      </c>
      <c r="BX38" s="234">
        <v>138.70800343801173</v>
      </c>
      <c r="BY38" s="234">
        <v>138.45994923231518</v>
      </c>
      <c r="BZ38" s="234">
        <v>137.09117185053029</v>
      </c>
      <c r="CA38" s="234">
        <v>136.17179015328006</v>
      </c>
      <c r="CB38" s="234">
        <v>136.67681065521253</v>
      </c>
      <c r="CC38" s="234">
        <v>136.28427301326579</v>
      </c>
      <c r="CD38" s="234">
        <v>137.42674924160858</v>
      </c>
      <c r="CE38" s="234">
        <v>138.57490969760576</v>
      </c>
      <c r="CF38" s="234">
        <v>139.56577412137915</v>
      </c>
      <c r="CG38" s="234">
        <v>139.59854585423781</v>
      </c>
      <c r="CH38" s="234">
        <v>140.66160270679975</v>
      </c>
      <c r="CI38" s="234">
        <v>139.91856433888924</v>
      </c>
      <c r="CJ38" s="234">
        <v>139.8970613489401</v>
      </c>
      <c r="CK38" s="234">
        <v>140.62981741289892</v>
      </c>
      <c r="CL38" s="234">
        <v>140.65857614565999</v>
      </c>
      <c r="CM38" s="234">
        <v>140.34675162887629</v>
      </c>
      <c r="CN38" s="234">
        <v>139.29452165941453</v>
      </c>
      <c r="CO38" s="234">
        <v>138.49490880587575</v>
      </c>
      <c r="CP38" s="234">
        <v>139.59432841531105</v>
      </c>
      <c r="CQ38" s="234">
        <v>140.60073830067219</v>
      </c>
      <c r="CR38" s="234">
        <v>140.62915233403137</v>
      </c>
      <c r="CS38" s="234">
        <v>141.84138095142364</v>
      </c>
      <c r="CT38" s="234">
        <v>142.71357438871703</v>
      </c>
      <c r="CU38" s="234">
        <v>142.09061639214309</v>
      </c>
      <c r="CV38" s="234">
        <v>144.65359268282327</v>
      </c>
      <c r="CW38" s="234">
        <v>145.28051897108668</v>
      </c>
      <c r="CX38" s="234">
        <v>144.77340703596963</v>
      </c>
      <c r="CY38" s="234">
        <v>144.03691505680845</v>
      </c>
      <c r="CZ38" s="234">
        <v>143.0232337461394</v>
      </c>
      <c r="DA38" s="234">
        <v>141.17506350770651</v>
      </c>
      <c r="DB38" s="234">
        <v>142.79262905353758</v>
      </c>
      <c r="DC38" s="234">
        <v>144.58933515434487</v>
      </c>
      <c r="DD38" s="234">
        <v>143.24024075911169</v>
      </c>
      <c r="DE38" s="234">
        <v>142.61402722373796</v>
      </c>
      <c r="DF38" s="234">
        <v>146.30768621959564</v>
      </c>
      <c r="DG38" s="234">
        <v>149.94956682721602</v>
      </c>
      <c r="DH38" s="234">
        <v>149.34320923697393</v>
      </c>
      <c r="DI38" s="234">
        <v>150.06127788181121</v>
      </c>
      <c r="DJ38" s="234">
        <v>151.76204305836086</v>
      </c>
      <c r="DK38" s="234">
        <v>152.09976572547598</v>
      </c>
      <c r="DL38" s="234">
        <v>152.27991132952027</v>
      </c>
      <c r="DM38" s="234">
        <v>153.54924008234406</v>
      </c>
      <c r="DN38" s="234">
        <v>155.1652617232273</v>
      </c>
      <c r="DO38" s="234">
        <v>156.39612463697287</v>
      </c>
      <c r="DP38" s="234">
        <v>156.79251168015887</v>
      </c>
      <c r="DQ38" s="234">
        <v>157.13822769369918</v>
      </c>
      <c r="DR38" s="234">
        <v>158.46278342665804</v>
      </c>
      <c r="DS38" s="234">
        <v>158.86864268885924</v>
      </c>
      <c r="DT38" s="234">
        <v>160.31989286365811</v>
      </c>
      <c r="DU38" s="234">
        <v>161.75124136131205</v>
      </c>
      <c r="DV38" s="234">
        <v>162.35744290110082</v>
      </c>
      <c r="DW38" s="234">
        <v>163.35571211775982</v>
      </c>
      <c r="DX38" s="234">
        <v>166.45766134390294</v>
      </c>
      <c r="DY38" s="234">
        <v>167.15503738957671</v>
      </c>
      <c r="DZ38" s="234">
        <v>167.03710068019433</v>
      </c>
      <c r="EA38" s="234">
        <v>170.4017948219539</v>
      </c>
      <c r="EB38" s="234">
        <v>169.60047749914591</v>
      </c>
      <c r="EC38" s="234">
        <v>168.51952901946919</v>
      </c>
      <c r="ED38" s="234">
        <v>167.45424400507915</v>
      </c>
      <c r="EE38" s="234">
        <v>167.07660961172064</v>
      </c>
      <c r="EF38" s="234">
        <v>165.99128937078547</v>
      </c>
      <c r="EG38" s="234">
        <v>165.74608788233331</v>
      </c>
      <c r="EH38" s="234">
        <v>164.62316066832736</v>
      </c>
      <c r="EI38" s="234">
        <v>165.53989780016997</v>
      </c>
      <c r="EJ38" s="234">
        <v>167.23935980059721</v>
      </c>
      <c r="EK38" s="234">
        <v>167.1446361910771</v>
      </c>
      <c r="EL38" s="234">
        <v>169.3591188641133</v>
      </c>
      <c r="EM38" s="234">
        <v>172.60260694210089</v>
      </c>
      <c r="EN38" s="234">
        <v>174.36621277347314</v>
      </c>
      <c r="EO38" s="234">
        <v>173.8311939531124</v>
      </c>
      <c r="EP38" s="234">
        <v>174.98728172829237</v>
      </c>
      <c r="EQ38" s="234">
        <v>177.82040375733345</v>
      </c>
      <c r="ER38" s="234">
        <v>177.77485258591793</v>
      </c>
      <c r="ES38" s="234">
        <v>177.92591270608759</v>
      </c>
      <c r="ET38" s="234">
        <v>178.39336541986034</v>
      </c>
      <c r="EU38" s="234">
        <v>179.4406566342702</v>
      </c>
      <c r="EV38" s="234">
        <v>182.44211080659153</v>
      </c>
      <c r="EW38" s="234">
        <v>181.17739210659582</v>
      </c>
      <c r="EX38" s="234">
        <v>183.36746045986828</v>
      </c>
      <c r="EY38" s="234">
        <v>184.01339408329147</v>
      </c>
      <c r="EZ38" s="234">
        <v>183.74241783630254</v>
      </c>
      <c r="FA38" s="234">
        <v>183.9728644987191</v>
      </c>
      <c r="FB38" s="234">
        <v>185.61054429641078</v>
      </c>
      <c r="FC38" s="234">
        <v>186.32488044470799</v>
      </c>
      <c r="FD38" s="234">
        <v>184.31121910996754</v>
      </c>
      <c r="FE38" s="234">
        <v>185.68294326002919</v>
      </c>
      <c r="FF38" s="234">
        <v>186.83354848181219</v>
      </c>
      <c r="FG38" s="234">
        <v>188.50082129065859</v>
      </c>
      <c r="FH38" s="234">
        <v>187.94534288034228</v>
      </c>
      <c r="FI38" s="234">
        <v>185.54882090313086</v>
      </c>
      <c r="FJ38" s="234">
        <v>185.99373803311062</v>
      </c>
      <c r="FK38" s="234">
        <v>184.44322360818106</v>
      </c>
      <c r="FL38" s="234">
        <v>185.42454536827572</v>
      </c>
      <c r="FM38" s="234">
        <v>186.87387114119053</v>
      </c>
      <c r="FN38" s="234">
        <v>187.9586460382929</v>
      </c>
      <c r="FO38" s="234">
        <v>186.92671168376862</v>
      </c>
      <c r="FP38" s="234">
        <v>189.03086091188155</v>
      </c>
      <c r="FQ38" s="234">
        <v>189.67904565126054</v>
      </c>
      <c r="FR38" s="234">
        <v>190.33199420161927</v>
      </c>
      <c r="FS38" s="234">
        <v>191.11776023611577</v>
      </c>
      <c r="FT38" s="234">
        <v>192.53747818188725</v>
      </c>
      <c r="FU38" s="234">
        <v>193.27729027899488</v>
      </c>
      <c r="FV38" s="234">
        <v>193.63440364552091</v>
      </c>
      <c r="FW38" s="234">
        <v>195.27249202091352</v>
      </c>
      <c r="FX38" s="234">
        <v>195.48822915520793</v>
      </c>
      <c r="FY38" s="234">
        <v>195.99534794011987</v>
      </c>
      <c r="FZ38" s="234">
        <v>196.48349164825865</v>
      </c>
      <c r="GA38" s="234">
        <v>196.77233216047864</v>
      </c>
      <c r="GB38" s="234">
        <v>198.63292131059319</v>
      </c>
      <c r="GC38" s="234">
        <v>198.88868266118774</v>
      </c>
      <c r="GD38" s="234">
        <v>199.25756636672031</v>
      </c>
      <c r="GE38" s="234">
        <v>198.54814504216367</v>
      </c>
      <c r="GF38" s="234">
        <v>196.31581098670299</v>
      </c>
      <c r="GG38" s="234">
        <v>193.98892812409832</v>
      </c>
      <c r="GH38" s="234">
        <v>194.81919912360274</v>
      </c>
      <c r="GI38" s="234">
        <v>194.45695646555109</v>
      </c>
      <c r="GJ38" s="234">
        <v>194.78178191035906</v>
      </c>
      <c r="GK38" s="234">
        <v>195.52523646938488</v>
      </c>
      <c r="GL38" s="234">
        <v>196.47626122047328</v>
      </c>
      <c r="GM38" s="234">
        <v>195.78772415108253</v>
      </c>
      <c r="GN38" s="234">
        <v>197.47702360341501</v>
      </c>
      <c r="GO38" s="234">
        <v>197.97551885215324</v>
      </c>
      <c r="GP38" s="234">
        <v>198.8958926963189</v>
      </c>
      <c r="GQ38" s="234">
        <v>198.9815789601906</v>
      </c>
      <c r="GR38" s="234">
        <v>200.14892574554679</v>
      </c>
      <c r="GS38" s="234">
        <v>201.75918763850308</v>
      </c>
      <c r="GT38" s="234">
        <v>202.22784910788434</v>
      </c>
      <c r="GU38" s="234">
        <v>202.80583345219381</v>
      </c>
      <c r="GV38" s="234">
        <v>203.38468383495507</v>
      </c>
      <c r="GW38" s="234">
        <v>202.00040933878051</v>
      </c>
      <c r="GX38" s="234">
        <v>201.36078837281158</v>
      </c>
      <c r="GY38" s="234">
        <v>202.25829418118209</v>
      </c>
      <c r="GZ38" s="234">
        <v>201.59992556860112</v>
      </c>
      <c r="HA38" s="234">
        <v>203.41569552102777</v>
      </c>
      <c r="HB38" s="234">
        <v>203.18472191323303</v>
      </c>
      <c r="HC38" s="234">
        <v>203.37095605149651</v>
      </c>
      <c r="HD38" s="234">
        <v>203.76166388359638</v>
      </c>
      <c r="HE38" s="234">
        <v>203.80761893073867</v>
      </c>
      <c r="HF38" s="234">
        <v>203.99328827234541</v>
      </c>
      <c r="HG38" s="234">
        <v>205.32513180688636</v>
      </c>
      <c r="HH38" s="234">
        <v>205.57861659993901</v>
      </c>
      <c r="HI38" s="234">
        <v>205.99193782261278</v>
      </c>
      <c r="HJ38" s="234">
        <v>206.6041093338325</v>
      </c>
      <c r="HK38" s="234">
        <v>206.31493133571576</v>
      </c>
      <c r="HL38" s="234">
        <v>205.36726676892687</v>
      </c>
      <c r="HM38" s="234">
        <v>204.43721093681921</v>
      </c>
      <c r="HN38" s="234">
        <v>206.24628766685632</v>
      </c>
      <c r="HO38" s="234">
        <v>206.01593878559041</v>
      </c>
      <c r="HP38" s="234">
        <v>206.7915183489383</v>
      </c>
      <c r="HQ38" s="234">
        <v>207.17252190130753</v>
      </c>
      <c r="HR38" s="234">
        <v>206.95529802060724</v>
      </c>
      <c r="HS38" s="234">
        <v>207.44517795496941</v>
      </c>
      <c r="HT38" s="234">
        <v>207.57538895509236</v>
      </c>
      <c r="HU38" s="234">
        <v>207.92322616643034</v>
      </c>
      <c r="HV38" s="234">
        <v>208.0839581902251</v>
      </c>
      <c r="HW38" s="234">
        <v>209.16007368452134</v>
      </c>
      <c r="HX38" s="234">
        <v>210.09112862269134</v>
      </c>
      <c r="HY38" s="234">
        <v>211.6425180959726</v>
      </c>
      <c r="HZ38" s="234">
        <v>211.2902169268618</v>
      </c>
      <c r="IA38" s="234">
        <v>212.16797277340487</v>
      </c>
      <c r="IB38" s="234">
        <v>212.84697794177941</v>
      </c>
      <c r="IC38" s="234">
        <v>213.29853295859249</v>
      </c>
      <c r="ID38" s="234">
        <v>214.52283240522721</v>
      </c>
      <c r="IE38" s="234">
        <v>213.46701146384532</v>
      </c>
      <c r="IF38" s="234">
        <v>212.24889117672112</v>
      </c>
      <c r="IG38" s="234">
        <v>211.91213878378795</v>
      </c>
      <c r="IH38" s="234">
        <v>211.15037439193586</v>
      </c>
      <c r="II38" s="234">
        <v>212.81902186248112</v>
      </c>
      <c r="IJ38" s="234">
        <v>213.7422607201654</v>
      </c>
      <c r="IK38" s="234">
        <v>208.96790620391943</v>
      </c>
      <c r="IL38" s="234">
        <v>210.73125508444224</v>
      </c>
      <c r="IM38" s="234">
        <v>210.83733334142957</v>
      </c>
      <c r="IN38" s="234">
        <v>211.82218526201689</v>
      </c>
      <c r="IO38" s="234">
        <v>212.53358687236948</v>
      </c>
      <c r="IP38" s="234">
        <v>212.09187195371248</v>
      </c>
      <c r="IQ38" s="234">
        <v>213.05699781943486</v>
      </c>
      <c r="IR38" s="234">
        <v>213.54849764467821</v>
      </c>
      <c r="IS38" s="234">
        <v>213.57527964721493</v>
      </c>
      <c r="IT38" s="234">
        <v>213.91770406542179</v>
      </c>
      <c r="IU38" s="234">
        <v>213.40464679395595</v>
      </c>
      <c r="IV38" s="234">
        <v>209.86139581012668</v>
      </c>
      <c r="IW38" s="234">
        <v>210.08176003593252</v>
      </c>
      <c r="IX38" s="234">
        <v>209.18505326189046</v>
      </c>
      <c r="IY38" s="234">
        <v>207.97846182296936</v>
      </c>
      <c r="IZ38" s="234">
        <v>208.83109456934264</v>
      </c>
      <c r="JA38" s="234">
        <v>210.8377066504886</v>
      </c>
      <c r="JB38" s="234">
        <v>209.88484452342445</v>
      </c>
      <c r="JC38" s="234">
        <v>207.05292362152397</v>
      </c>
      <c r="JD38" s="234">
        <v>206.72680322332434</v>
      </c>
      <c r="JE38" s="234">
        <v>208.16224337571771</v>
      </c>
      <c r="JF38" s="234">
        <v>208.0934501279022</v>
      </c>
      <c r="JG38" s="234">
        <v>205.68031265842839</v>
      </c>
      <c r="JH38" s="234">
        <v>201.02460225011416</v>
      </c>
      <c r="JI38" s="92"/>
      <c r="JJ38" s="92"/>
      <c r="JK38" s="92"/>
      <c r="JL38" s="92"/>
      <c r="JM38" s="92"/>
      <c r="JN38" s="92"/>
      <c r="JO38" s="92"/>
      <c r="JP38" s="92"/>
      <c r="JQ38" s="92"/>
      <c r="JR38" s="92"/>
      <c r="JS38" s="92"/>
      <c r="JT38" s="92"/>
      <c r="JU38" s="92"/>
      <c r="JV38" s="92"/>
      <c r="JW38" s="92"/>
      <c r="JX38" s="92"/>
      <c r="JY38" s="92"/>
      <c r="JZ38" s="92"/>
      <c r="KA38" s="92"/>
      <c r="KB38" s="92"/>
      <c r="KC38" s="92"/>
      <c r="KD38" s="92"/>
      <c r="KE38" s="92"/>
      <c r="KF38" s="92"/>
      <c r="KG38" s="92"/>
      <c r="KH38" s="92"/>
      <c r="KI38" s="92"/>
      <c r="KJ38" s="92"/>
      <c r="KK38" s="92"/>
      <c r="KL38" s="92"/>
      <c r="KM38" s="92"/>
      <c r="KN38" s="92"/>
      <c r="KO38" s="92"/>
    </row>
    <row r="39" spans="1:301" s="93" customFormat="1" ht="15" customHeight="1" x14ac:dyDescent="0.25">
      <c r="A39" s="233" t="s">
        <v>52</v>
      </c>
      <c r="B39" s="234">
        <v>100</v>
      </c>
      <c r="C39" s="234">
        <v>100</v>
      </c>
      <c r="D39" s="234">
        <v>100</v>
      </c>
      <c r="E39" s="234">
        <v>100</v>
      </c>
      <c r="F39" s="234">
        <v>100</v>
      </c>
      <c r="G39" s="234">
        <v>100</v>
      </c>
      <c r="H39" s="234">
        <v>100</v>
      </c>
      <c r="I39" s="234">
        <v>100</v>
      </c>
      <c r="J39" s="234">
        <v>100</v>
      </c>
      <c r="K39" s="234">
        <v>100</v>
      </c>
      <c r="L39" s="234">
        <v>100</v>
      </c>
      <c r="M39" s="234">
        <v>100</v>
      </c>
      <c r="N39" s="234">
        <v>100</v>
      </c>
      <c r="O39" s="234">
        <v>100</v>
      </c>
      <c r="P39" s="234">
        <v>100</v>
      </c>
      <c r="Q39" s="234">
        <v>100</v>
      </c>
      <c r="R39" s="234">
        <v>100</v>
      </c>
      <c r="S39" s="234">
        <v>100.35618794439883</v>
      </c>
      <c r="T39" s="234">
        <v>100.87086245243157</v>
      </c>
      <c r="U39" s="234">
        <v>101.19937639655366</v>
      </c>
      <c r="V39" s="234">
        <v>101.5710386196065</v>
      </c>
      <c r="W39" s="234">
        <v>102.03092419779843</v>
      </c>
      <c r="X39" s="234">
        <v>102.41313888055276</v>
      </c>
      <c r="Y39" s="234">
        <v>102.72533993995184</v>
      </c>
      <c r="Z39" s="234">
        <v>103.06670252705955</v>
      </c>
      <c r="AA39" s="234">
        <v>103.28831416419629</v>
      </c>
      <c r="AB39" s="234">
        <v>103.59946696600913</v>
      </c>
      <c r="AC39" s="234">
        <v>106.5031704301111</v>
      </c>
      <c r="AD39" s="234">
        <v>104.0971264911658</v>
      </c>
      <c r="AE39" s="234">
        <v>104.33719054138858</v>
      </c>
      <c r="AF39" s="234">
        <v>104.62344988203279</v>
      </c>
      <c r="AG39" s="234">
        <v>104.92779231487343</v>
      </c>
      <c r="AH39" s="234">
        <v>105.30839688865788</v>
      </c>
      <c r="AI39" s="234">
        <v>105.52813664850031</v>
      </c>
      <c r="AJ39" s="234">
        <v>105.41010021081297</v>
      </c>
      <c r="AK39" s="234">
        <v>100</v>
      </c>
      <c r="AL39" s="234">
        <v>100</v>
      </c>
      <c r="AM39" s="234">
        <v>100</v>
      </c>
      <c r="AN39" s="234">
        <v>100</v>
      </c>
      <c r="AO39" s="234">
        <v>100</v>
      </c>
      <c r="AP39" s="234">
        <v>100</v>
      </c>
      <c r="AQ39" s="234">
        <v>100</v>
      </c>
      <c r="AR39" s="234">
        <v>100</v>
      </c>
      <c r="AS39" s="234">
        <v>100</v>
      </c>
      <c r="AT39" s="234">
        <v>100</v>
      </c>
      <c r="AU39" s="234">
        <v>100</v>
      </c>
      <c r="AV39" s="234">
        <v>100</v>
      </c>
      <c r="AW39" s="234">
        <v>100</v>
      </c>
      <c r="AX39" s="234">
        <v>100</v>
      </c>
      <c r="AY39" s="234">
        <v>100</v>
      </c>
      <c r="AZ39" s="234">
        <v>100</v>
      </c>
      <c r="BA39" s="234">
        <v>100</v>
      </c>
      <c r="BB39" s="234">
        <v>100</v>
      </c>
      <c r="BC39" s="234">
        <v>100</v>
      </c>
      <c r="BD39" s="234">
        <v>100</v>
      </c>
      <c r="BE39" s="234">
        <v>100</v>
      </c>
      <c r="BF39" s="234">
        <v>100</v>
      </c>
      <c r="BG39" s="234">
        <v>100</v>
      </c>
      <c r="BH39" s="234">
        <v>100</v>
      </c>
      <c r="BI39" s="234">
        <v>100</v>
      </c>
      <c r="BJ39" s="234">
        <v>100</v>
      </c>
      <c r="BK39" s="234">
        <v>100</v>
      </c>
      <c r="BL39" s="234">
        <v>100</v>
      </c>
      <c r="BM39" s="234">
        <v>100</v>
      </c>
      <c r="BN39" s="234">
        <v>100</v>
      </c>
      <c r="BO39" s="234">
        <v>100</v>
      </c>
      <c r="BP39" s="234">
        <v>100</v>
      </c>
      <c r="BQ39" s="234">
        <v>100</v>
      </c>
      <c r="BR39" s="234">
        <v>100</v>
      </c>
      <c r="BS39" s="234">
        <v>100</v>
      </c>
      <c r="BT39" s="234">
        <v>100</v>
      </c>
      <c r="BU39" s="234">
        <v>100</v>
      </c>
      <c r="BV39" s="234">
        <v>100</v>
      </c>
      <c r="BW39" s="234">
        <v>100</v>
      </c>
      <c r="BX39" s="234">
        <v>100</v>
      </c>
      <c r="BY39" s="234">
        <v>100</v>
      </c>
      <c r="BZ39" s="234">
        <v>100</v>
      </c>
      <c r="CA39" s="234">
        <v>100</v>
      </c>
      <c r="CB39" s="234">
        <v>100</v>
      </c>
      <c r="CC39" s="234">
        <v>100</v>
      </c>
      <c r="CD39" s="234">
        <v>100</v>
      </c>
      <c r="CE39" s="234">
        <v>100</v>
      </c>
      <c r="CF39" s="234">
        <v>100</v>
      </c>
      <c r="CG39" s="234">
        <v>100</v>
      </c>
      <c r="CH39" s="234">
        <v>100</v>
      </c>
      <c r="CI39" s="234">
        <v>100</v>
      </c>
      <c r="CJ39" s="234">
        <v>100</v>
      </c>
      <c r="CK39" s="234">
        <v>100</v>
      </c>
      <c r="CL39" s="234">
        <v>100</v>
      </c>
      <c r="CM39" s="234">
        <v>100</v>
      </c>
      <c r="CN39" s="234">
        <v>100</v>
      </c>
      <c r="CO39" s="234">
        <v>100</v>
      </c>
      <c r="CP39" s="234">
        <v>100</v>
      </c>
      <c r="CQ39" s="234">
        <v>100</v>
      </c>
      <c r="CR39" s="234">
        <v>100</v>
      </c>
      <c r="CS39" s="234">
        <v>100</v>
      </c>
      <c r="CT39" s="234">
        <v>100</v>
      </c>
      <c r="CU39" s="234">
        <v>100</v>
      </c>
      <c r="CV39" s="234">
        <v>100.33476359274907</v>
      </c>
      <c r="CW39" s="234">
        <v>100.61141467852619</v>
      </c>
      <c r="CX39" s="234">
        <v>101.01353844648162</v>
      </c>
      <c r="CY39" s="234">
        <v>101.35227673896858</v>
      </c>
      <c r="CZ39" s="234">
        <v>101.71490317661397</v>
      </c>
      <c r="DA39" s="234">
        <v>102.06998966877669</v>
      </c>
      <c r="DB39" s="234">
        <v>102.46319532902874</v>
      </c>
      <c r="DC39" s="234">
        <v>102.87599486085306</v>
      </c>
      <c r="DD39" s="234">
        <v>103.15594155194047</v>
      </c>
      <c r="DE39" s="234">
        <v>103.59715319621283</v>
      </c>
      <c r="DF39" s="234">
        <v>104.03689679811968</v>
      </c>
      <c r="DG39" s="234">
        <v>104.47599126564724</v>
      </c>
      <c r="DH39" s="234">
        <v>104.87464965468546</v>
      </c>
      <c r="DI39" s="234">
        <v>85.921043291371547</v>
      </c>
      <c r="DJ39" s="234">
        <v>86.154105015087168</v>
      </c>
      <c r="DK39" s="234">
        <v>86.318580089063374</v>
      </c>
      <c r="DL39" s="234">
        <v>86.471188815834509</v>
      </c>
      <c r="DM39" s="234">
        <v>86.562121521033234</v>
      </c>
      <c r="DN39" s="234">
        <v>86.672984915718658</v>
      </c>
      <c r="DO39" s="234">
        <v>86.784658154502139</v>
      </c>
      <c r="DP39" s="234">
        <v>86.875676106448026</v>
      </c>
      <c r="DQ39" s="234">
        <v>86.95505787740619</v>
      </c>
      <c r="DR39" s="234">
        <v>87.033842921134195</v>
      </c>
      <c r="DS39" s="234">
        <v>87.10672036528382</v>
      </c>
      <c r="DT39" s="234">
        <v>87.184516546744732</v>
      </c>
      <c r="DU39" s="234">
        <v>87.260693040009556</v>
      </c>
      <c r="DV39" s="234">
        <v>87.345199709941014</v>
      </c>
      <c r="DW39" s="234">
        <v>87.418023127099985</v>
      </c>
      <c r="DX39" s="234">
        <v>87.490532762928282</v>
      </c>
      <c r="DY39" s="234">
        <v>87.521274617185568</v>
      </c>
      <c r="DZ39" s="234">
        <v>87.578504845439994</v>
      </c>
      <c r="EA39" s="234">
        <v>87.639491733514362</v>
      </c>
      <c r="EB39" s="234">
        <v>87.687997097546642</v>
      </c>
      <c r="EC39" s="234">
        <v>87.749289050803611</v>
      </c>
      <c r="ED39" s="234">
        <v>87.810075467472259</v>
      </c>
      <c r="EE39" s="234">
        <v>87.862546678878232</v>
      </c>
      <c r="EF39" s="234">
        <v>87.932615793245802</v>
      </c>
      <c r="EG39" s="234">
        <v>87.996749210774908</v>
      </c>
      <c r="EH39" s="234">
        <v>88.06599900722351</v>
      </c>
      <c r="EI39" s="234">
        <v>88.143886506413523</v>
      </c>
      <c r="EJ39" s="234">
        <v>88.241097705883774</v>
      </c>
      <c r="EK39" s="234">
        <v>88.265023532347129</v>
      </c>
      <c r="EL39" s="234">
        <v>88.363210940401672</v>
      </c>
      <c r="EM39" s="234">
        <v>88.468894235799937</v>
      </c>
      <c r="EN39" s="234">
        <v>88.568790008877002</v>
      </c>
      <c r="EO39" s="234">
        <v>88.651087878992499</v>
      </c>
      <c r="EP39" s="234">
        <v>88.705215158532553</v>
      </c>
      <c r="EQ39" s="234">
        <v>88.63087513160869</v>
      </c>
      <c r="ER39" s="234">
        <v>88.650835110698353</v>
      </c>
      <c r="ES39" s="234">
        <v>88.665434658722447</v>
      </c>
      <c r="ET39" s="234">
        <v>88.664202410710388</v>
      </c>
      <c r="EU39" s="234">
        <v>88.678117396045366</v>
      </c>
      <c r="EV39" s="234">
        <v>88.689868419352464</v>
      </c>
      <c r="EW39" s="234">
        <v>88.625676791656772</v>
      </c>
      <c r="EX39" s="234">
        <v>88.613819343987629</v>
      </c>
      <c r="EY39" s="234">
        <v>88.591363803600032</v>
      </c>
      <c r="EZ39" s="234">
        <v>88.582663612004353</v>
      </c>
      <c r="FA39" s="234">
        <v>88.574114188254882</v>
      </c>
      <c r="FB39" s="234">
        <v>88.566354078523787</v>
      </c>
      <c r="FC39" s="234">
        <v>88.50338633099139</v>
      </c>
      <c r="FD39" s="234">
        <v>88.487422676687402</v>
      </c>
      <c r="FE39" s="234">
        <v>88.470572152699859</v>
      </c>
      <c r="FF39" s="234">
        <v>88.453721628712316</v>
      </c>
      <c r="FG39" s="234">
        <v>88.437757974408328</v>
      </c>
      <c r="FH39" s="234">
        <v>88.42002058073723</v>
      </c>
      <c r="FI39" s="234">
        <v>88.240872904659142</v>
      </c>
      <c r="FJ39" s="234">
        <v>88.208058726367611</v>
      </c>
      <c r="FK39" s="234">
        <v>88.163715242189866</v>
      </c>
      <c r="FL39" s="234">
        <v>88.120258627695691</v>
      </c>
      <c r="FM39" s="234">
        <v>88.080349491935721</v>
      </c>
      <c r="FN39" s="234">
        <v>88.036892877441531</v>
      </c>
      <c r="FO39" s="234">
        <v>88.035119138074421</v>
      </c>
      <c r="FP39" s="234">
        <v>87.986341305478902</v>
      </c>
      <c r="FQ39" s="234">
        <v>87.942884690984727</v>
      </c>
      <c r="FR39" s="234">
        <v>87.900314946174092</v>
      </c>
      <c r="FS39" s="234">
        <v>87.848876504527922</v>
      </c>
      <c r="FT39" s="234">
        <v>87.87636946471811</v>
      </c>
      <c r="FU39" s="234">
        <v>87.856858331679902</v>
      </c>
      <c r="FV39" s="234">
        <v>87.841781547059469</v>
      </c>
      <c r="FW39" s="234">
        <v>87.845329025793689</v>
      </c>
      <c r="FX39" s="234">
        <v>87.859518940730553</v>
      </c>
      <c r="FY39" s="234">
        <v>87.845329025793689</v>
      </c>
      <c r="FZ39" s="234">
        <v>87.830252241173255</v>
      </c>
      <c r="GA39" s="234">
        <v>87.819609804970597</v>
      </c>
      <c r="GB39" s="234">
        <v>87.886125031237199</v>
      </c>
      <c r="GC39" s="234">
        <v>87.874595725351</v>
      </c>
      <c r="GD39" s="234">
        <v>87.808080499084383</v>
      </c>
      <c r="GE39" s="234">
        <v>87.796531468645469</v>
      </c>
      <c r="GF39" s="234">
        <v>87.738826662126883</v>
      </c>
      <c r="GG39" s="234">
        <v>87.673131959321111</v>
      </c>
      <c r="GH39" s="234">
        <v>87.617202685310787</v>
      </c>
      <c r="GI39" s="234">
        <v>87.585243100162032</v>
      </c>
      <c r="GJ39" s="234">
        <v>87.518660631102122</v>
      </c>
      <c r="GK39" s="234">
        <v>87.51688509859386</v>
      </c>
      <c r="GL39" s="234">
        <v>87.499129773511228</v>
      </c>
      <c r="GM39" s="234">
        <v>87.429884005688919</v>
      </c>
      <c r="GN39" s="234">
        <v>87.420118576893458</v>
      </c>
      <c r="GO39" s="234">
        <v>87.349985042817025</v>
      </c>
      <c r="GP39" s="234">
        <v>87.2993823663315</v>
      </c>
      <c r="GQ39" s="234">
        <v>87.365077069137271</v>
      </c>
      <c r="GR39" s="234">
        <v>87.324239821447208</v>
      </c>
      <c r="GS39" s="234">
        <v>87.310923327635223</v>
      </c>
      <c r="GT39" s="234">
        <v>87.28340257375713</v>
      </c>
      <c r="GU39" s="234">
        <v>87.199952545868726</v>
      </c>
      <c r="GV39" s="234">
        <v>87.17687062326128</v>
      </c>
      <c r="GW39" s="234">
        <v>87.125380180521631</v>
      </c>
      <c r="GX39" s="234">
        <v>87.080104101560892</v>
      </c>
      <c r="GY39" s="234">
        <v>87.051695581428675</v>
      </c>
      <c r="GZ39" s="234">
        <v>86.996654073672488</v>
      </c>
      <c r="HA39" s="234">
        <v>87.04104238637909</v>
      </c>
      <c r="HB39" s="234">
        <v>86.939837033408025</v>
      </c>
      <c r="HC39" s="234">
        <v>86.937173734645626</v>
      </c>
      <c r="HD39" s="234">
        <v>86.906101915751009</v>
      </c>
      <c r="HE39" s="234">
        <v>86.810223160304744</v>
      </c>
      <c r="HF39" s="234">
        <v>86.791580068967974</v>
      </c>
      <c r="HG39" s="234">
        <v>86.712568872350218</v>
      </c>
      <c r="HH39" s="234">
        <v>86.721446534891541</v>
      </c>
      <c r="HI39" s="234">
        <v>86.690374715996924</v>
      </c>
      <c r="HJ39" s="234">
        <v>86.709017807333694</v>
      </c>
      <c r="HK39" s="234">
        <v>86.675282689676663</v>
      </c>
      <c r="HL39" s="234">
        <v>86.641547572019647</v>
      </c>
      <c r="HM39" s="234">
        <v>86.532352322761398</v>
      </c>
      <c r="HN39" s="234">
        <v>86.463106554939102</v>
      </c>
      <c r="HO39" s="234">
        <v>86.43025920353621</v>
      </c>
      <c r="HP39" s="234">
        <v>86.369891098255223</v>
      </c>
      <c r="HQ39" s="234">
        <v>86.316625123007299</v>
      </c>
      <c r="HR39" s="234">
        <v>86.29975756417879</v>
      </c>
      <c r="HS39" s="234">
        <v>86.171031457329647</v>
      </c>
      <c r="HT39" s="234">
        <v>86.114200950814222</v>
      </c>
      <c r="HU39" s="234">
        <v>86.051154607648684</v>
      </c>
      <c r="HV39" s="234">
        <v>85.880663088102438</v>
      </c>
      <c r="HW39" s="234">
        <v>85.925061921317607</v>
      </c>
      <c r="HX39" s="234">
        <v>85.86023962482345</v>
      </c>
      <c r="HY39" s="234">
        <v>85.819392698265503</v>
      </c>
      <c r="HZ39" s="234">
        <v>85.741250751806817</v>
      </c>
      <c r="IA39" s="234">
        <v>85.722603241856447</v>
      </c>
      <c r="IB39" s="234">
        <v>85.755458378435662</v>
      </c>
      <c r="IC39" s="234">
        <v>85.757234331764266</v>
      </c>
      <c r="ID39" s="234">
        <v>85.798081258322227</v>
      </c>
      <c r="IE39" s="234">
        <v>85.623149855454457</v>
      </c>
      <c r="IF39" s="234">
        <v>85.391387946071276</v>
      </c>
      <c r="IG39" s="234">
        <v>85.342549229534583</v>
      </c>
      <c r="IH39" s="234">
        <v>85.266183236404487</v>
      </c>
      <c r="II39" s="234">
        <v>85.304366232969542</v>
      </c>
      <c r="IJ39" s="234">
        <v>85.294598489662206</v>
      </c>
      <c r="IK39" s="234">
        <v>84.774244164380406</v>
      </c>
      <c r="IL39" s="234">
        <v>84.754708677765734</v>
      </c>
      <c r="IM39" s="234">
        <v>84.734285214486761</v>
      </c>
      <c r="IN39" s="234">
        <v>84.839954437538864</v>
      </c>
      <c r="IO39" s="234">
        <v>84.843506344196072</v>
      </c>
      <c r="IP39" s="234">
        <v>84.914544477340343</v>
      </c>
      <c r="IQ39" s="234">
        <v>84.801771440973823</v>
      </c>
      <c r="IR39" s="234">
        <v>84.801771440973823</v>
      </c>
      <c r="IS39" s="234"/>
      <c r="IT39" s="234"/>
      <c r="IU39" s="234"/>
      <c r="IV39" s="234"/>
      <c r="IW39" s="234"/>
      <c r="IX39" s="234"/>
      <c r="IY39" s="234"/>
      <c r="IZ39" s="234"/>
      <c r="JA39" s="234"/>
      <c r="JB39" s="234"/>
      <c r="JC39" s="234"/>
      <c r="JD39" s="234"/>
      <c r="JE39" s="234"/>
      <c r="JF39" s="234"/>
      <c r="JG39" s="234"/>
      <c r="JH39" s="234"/>
      <c r="JI39" s="92"/>
      <c r="JJ39" s="92"/>
      <c r="JK39" s="92"/>
      <c r="JL39" s="92"/>
      <c r="JM39" s="92"/>
      <c r="JN39" s="92"/>
      <c r="JO39" s="92"/>
      <c r="JP39" s="92"/>
      <c r="JQ39" s="92"/>
      <c r="JR39" s="92"/>
      <c r="JS39" s="92"/>
      <c r="JT39" s="92"/>
      <c r="JU39" s="92"/>
      <c r="JV39" s="92"/>
      <c r="JW39" s="92"/>
      <c r="JX39" s="92"/>
      <c r="JY39" s="92"/>
      <c r="JZ39" s="92"/>
      <c r="KA39" s="92"/>
      <c r="KB39" s="92"/>
      <c r="KC39" s="92"/>
      <c r="KD39" s="92"/>
      <c r="KE39" s="92"/>
      <c r="KF39" s="92"/>
      <c r="KG39" s="92"/>
      <c r="KH39" s="92"/>
      <c r="KI39" s="92"/>
      <c r="KJ39" s="92"/>
      <c r="KK39" s="92"/>
      <c r="KL39" s="92"/>
      <c r="KM39" s="92"/>
      <c r="KN39" s="92"/>
      <c r="KO39" s="92"/>
    </row>
    <row r="40" spans="1:301" s="93" customFormat="1" ht="15" customHeight="1" x14ac:dyDescent="0.25">
      <c r="A40" s="233" t="s">
        <v>53</v>
      </c>
      <c r="B40" s="234">
        <v>100</v>
      </c>
      <c r="C40" s="234">
        <v>100</v>
      </c>
      <c r="D40" s="234">
        <v>100</v>
      </c>
      <c r="E40" s="234">
        <v>100</v>
      </c>
      <c r="F40" s="234">
        <v>100</v>
      </c>
      <c r="G40" s="234">
        <v>100</v>
      </c>
      <c r="H40" s="234">
        <v>100</v>
      </c>
      <c r="I40" s="234">
        <v>100</v>
      </c>
      <c r="J40" s="234">
        <v>100</v>
      </c>
      <c r="K40" s="234">
        <v>100</v>
      </c>
      <c r="L40" s="234">
        <v>100</v>
      </c>
      <c r="M40" s="234">
        <v>100</v>
      </c>
      <c r="N40" s="234">
        <v>100</v>
      </c>
      <c r="O40" s="234">
        <v>100</v>
      </c>
      <c r="P40" s="234">
        <v>100</v>
      </c>
      <c r="Q40" s="234">
        <v>100</v>
      </c>
      <c r="R40" s="234">
        <v>100</v>
      </c>
      <c r="S40" s="234">
        <v>100</v>
      </c>
      <c r="T40" s="234">
        <v>100</v>
      </c>
      <c r="U40" s="234">
        <v>100</v>
      </c>
      <c r="V40" s="234">
        <v>100</v>
      </c>
      <c r="W40" s="234">
        <v>100</v>
      </c>
      <c r="X40" s="234">
        <v>100</v>
      </c>
      <c r="Y40" s="234">
        <v>100</v>
      </c>
      <c r="Z40" s="234">
        <v>100</v>
      </c>
      <c r="AA40" s="234">
        <v>100</v>
      </c>
      <c r="AB40" s="234">
        <v>100</v>
      </c>
      <c r="AC40" s="234">
        <v>100</v>
      </c>
      <c r="AD40" s="234">
        <v>100</v>
      </c>
      <c r="AE40" s="234">
        <v>100</v>
      </c>
      <c r="AF40" s="234">
        <v>100</v>
      </c>
      <c r="AG40" s="234">
        <v>100</v>
      </c>
      <c r="AH40" s="234">
        <v>100</v>
      </c>
      <c r="AI40" s="234">
        <v>100</v>
      </c>
      <c r="AJ40" s="234">
        <v>100</v>
      </c>
      <c r="AK40" s="234">
        <v>100</v>
      </c>
      <c r="AL40" s="234">
        <v>100</v>
      </c>
      <c r="AM40" s="234">
        <v>100</v>
      </c>
      <c r="AN40" s="234">
        <v>100</v>
      </c>
      <c r="AO40" s="234">
        <v>100</v>
      </c>
      <c r="AP40" s="234">
        <v>100</v>
      </c>
      <c r="AQ40" s="234">
        <v>100</v>
      </c>
      <c r="AR40" s="234">
        <v>100</v>
      </c>
      <c r="AS40" s="234">
        <v>100</v>
      </c>
      <c r="AT40" s="234">
        <v>100</v>
      </c>
      <c r="AU40" s="234">
        <v>100</v>
      </c>
      <c r="AV40" s="234">
        <v>100</v>
      </c>
      <c r="AW40" s="234">
        <v>100</v>
      </c>
      <c r="AX40" s="234">
        <v>100</v>
      </c>
      <c r="AY40" s="234">
        <v>100</v>
      </c>
      <c r="AZ40" s="234">
        <v>100</v>
      </c>
      <c r="BA40" s="234">
        <v>100</v>
      </c>
      <c r="BB40" s="234">
        <v>100</v>
      </c>
      <c r="BC40" s="234">
        <v>100</v>
      </c>
      <c r="BD40" s="234">
        <v>100</v>
      </c>
      <c r="BE40" s="234">
        <v>100</v>
      </c>
      <c r="BF40" s="234">
        <v>100</v>
      </c>
      <c r="BG40" s="234">
        <v>100</v>
      </c>
      <c r="BH40" s="234">
        <v>100</v>
      </c>
      <c r="BI40" s="234">
        <v>100</v>
      </c>
      <c r="BJ40" s="234">
        <v>100</v>
      </c>
      <c r="BK40" s="234">
        <v>100</v>
      </c>
      <c r="BL40" s="234">
        <v>100</v>
      </c>
      <c r="BM40" s="234">
        <v>100</v>
      </c>
      <c r="BN40" s="234">
        <v>100</v>
      </c>
      <c r="BO40" s="234">
        <v>100</v>
      </c>
      <c r="BP40" s="234">
        <v>100</v>
      </c>
      <c r="BQ40" s="234">
        <v>100</v>
      </c>
      <c r="BR40" s="234">
        <v>100</v>
      </c>
      <c r="BS40" s="234">
        <v>100</v>
      </c>
      <c r="BT40" s="234">
        <v>100</v>
      </c>
      <c r="BU40" s="234">
        <v>100</v>
      </c>
      <c r="BV40" s="234">
        <v>100</v>
      </c>
      <c r="BW40" s="234">
        <v>100</v>
      </c>
      <c r="BX40" s="234">
        <v>100</v>
      </c>
      <c r="BY40" s="234">
        <v>100</v>
      </c>
      <c r="BZ40" s="234">
        <v>100</v>
      </c>
      <c r="CA40" s="234">
        <v>100</v>
      </c>
      <c r="CB40" s="234">
        <v>100</v>
      </c>
      <c r="CC40" s="234">
        <v>100</v>
      </c>
      <c r="CD40" s="234">
        <v>100</v>
      </c>
      <c r="CE40" s="234">
        <v>100</v>
      </c>
      <c r="CF40" s="234">
        <v>100</v>
      </c>
      <c r="CG40" s="234">
        <v>100</v>
      </c>
      <c r="CH40" s="234">
        <v>100</v>
      </c>
      <c r="CI40" s="234">
        <v>100</v>
      </c>
      <c r="CJ40" s="234">
        <v>100</v>
      </c>
      <c r="CK40" s="234">
        <v>100</v>
      </c>
      <c r="CL40" s="234">
        <v>100</v>
      </c>
      <c r="CM40" s="234">
        <v>100</v>
      </c>
      <c r="CN40" s="234">
        <v>100</v>
      </c>
      <c r="CO40" s="234">
        <v>100</v>
      </c>
      <c r="CP40" s="234">
        <v>100</v>
      </c>
      <c r="CQ40" s="234">
        <v>100</v>
      </c>
      <c r="CR40" s="234">
        <v>100</v>
      </c>
      <c r="CS40" s="234">
        <v>100</v>
      </c>
      <c r="CT40" s="234">
        <v>100</v>
      </c>
      <c r="CU40" s="234">
        <v>100</v>
      </c>
      <c r="CV40" s="234">
        <v>100</v>
      </c>
      <c r="CW40" s="234">
        <v>100</v>
      </c>
      <c r="CX40" s="234">
        <v>100</v>
      </c>
      <c r="CY40" s="234">
        <v>100</v>
      </c>
      <c r="CZ40" s="234">
        <v>100</v>
      </c>
      <c r="DA40" s="234">
        <v>100</v>
      </c>
      <c r="DB40" s="234">
        <v>100</v>
      </c>
      <c r="DC40" s="234">
        <v>100</v>
      </c>
      <c r="DD40" s="234">
        <v>100</v>
      </c>
      <c r="DE40" s="234">
        <v>100</v>
      </c>
      <c r="DF40" s="234">
        <v>100</v>
      </c>
      <c r="DG40" s="234">
        <v>100</v>
      </c>
      <c r="DH40" s="234">
        <v>100</v>
      </c>
      <c r="DI40" s="234">
        <v>100</v>
      </c>
      <c r="DJ40" s="234">
        <v>100</v>
      </c>
      <c r="DK40" s="234">
        <v>100</v>
      </c>
      <c r="DL40" s="234">
        <v>100</v>
      </c>
      <c r="DM40" s="234">
        <v>100</v>
      </c>
      <c r="DN40" s="234">
        <v>100</v>
      </c>
      <c r="DO40" s="234">
        <v>100</v>
      </c>
      <c r="DP40" s="234">
        <v>100</v>
      </c>
      <c r="DQ40" s="234">
        <v>100</v>
      </c>
      <c r="DR40" s="234">
        <v>100</v>
      </c>
      <c r="DS40" s="234">
        <v>100</v>
      </c>
      <c r="DT40" s="234">
        <v>100</v>
      </c>
      <c r="DU40" s="234">
        <v>100</v>
      </c>
      <c r="DV40" s="234">
        <v>100</v>
      </c>
      <c r="DW40" s="234">
        <v>100</v>
      </c>
      <c r="DX40" s="234">
        <v>100</v>
      </c>
      <c r="DY40" s="234">
        <v>100</v>
      </c>
      <c r="DZ40" s="234">
        <v>100</v>
      </c>
      <c r="EA40" s="234">
        <v>100</v>
      </c>
      <c r="EB40" s="234">
        <v>100</v>
      </c>
      <c r="EC40" s="234">
        <v>100</v>
      </c>
      <c r="ED40" s="234">
        <v>100</v>
      </c>
      <c r="EE40" s="234">
        <v>100</v>
      </c>
      <c r="EF40" s="234">
        <v>100</v>
      </c>
      <c r="EG40" s="234">
        <v>100</v>
      </c>
      <c r="EH40" s="234">
        <v>101.14021564309496</v>
      </c>
      <c r="EI40" s="234">
        <v>101.5108869437648</v>
      </c>
      <c r="EJ40" s="234">
        <v>102.7308851337727</v>
      </c>
      <c r="EK40" s="234">
        <v>98.449668326884563</v>
      </c>
      <c r="EL40" s="234">
        <v>99.235744724428685</v>
      </c>
      <c r="EM40" s="234">
        <v>91.393259287720468</v>
      </c>
      <c r="EN40" s="234">
        <v>82.978453155340176</v>
      </c>
      <c r="EO40" s="234">
        <v>89.808603257668238</v>
      </c>
      <c r="EP40" s="234">
        <v>88.443577465280697</v>
      </c>
      <c r="EQ40" s="234">
        <v>89.270656534944749</v>
      </c>
      <c r="ER40" s="234">
        <v>95.82088302211524</v>
      </c>
      <c r="ES40" s="234">
        <v>99.675531129482692</v>
      </c>
      <c r="ET40" s="234">
        <v>101.18916545204921</v>
      </c>
      <c r="EU40" s="234">
        <v>103.10972870346272</v>
      </c>
      <c r="EV40" s="234">
        <v>103.71435514236217</v>
      </c>
      <c r="EW40" s="234">
        <v>100.97322611387401</v>
      </c>
      <c r="EX40" s="234">
        <v>105.30965842776415</v>
      </c>
      <c r="EY40" s="234">
        <v>104.217736189416</v>
      </c>
      <c r="EZ40" s="234">
        <v>103.64041452282461</v>
      </c>
      <c r="FA40" s="234">
        <v>102.02216553315228</v>
      </c>
      <c r="FB40" s="234">
        <v>103.15798266154459</v>
      </c>
      <c r="FC40" s="234">
        <v>102.32076960797102</v>
      </c>
      <c r="FD40" s="234">
        <v>102.92914863615383</v>
      </c>
      <c r="FE40" s="234">
        <v>107.66553917657455</v>
      </c>
      <c r="FF40" s="234">
        <v>113.28711032116074</v>
      </c>
      <c r="FG40" s="234">
        <v>113.25472240932113</v>
      </c>
      <c r="FH40" s="234">
        <v>114.58054725636056</v>
      </c>
      <c r="FI40" s="234">
        <v>111.01831182974873</v>
      </c>
      <c r="FJ40" s="234">
        <v>111.65040424476028</v>
      </c>
      <c r="FK40" s="234">
        <v>108.97920204801284</v>
      </c>
      <c r="FL40" s="234">
        <v>110.462546511486</v>
      </c>
      <c r="FM40" s="234">
        <v>113.67165222279822</v>
      </c>
      <c r="FN40" s="234">
        <v>114.6666252269421</v>
      </c>
      <c r="FO40" s="234">
        <v>113.09339561114295</v>
      </c>
      <c r="FP40" s="234">
        <v>113.51466852020268</v>
      </c>
      <c r="FQ40" s="234">
        <v>113.68332517440113</v>
      </c>
      <c r="FR40" s="234">
        <v>113.93340430544839</v>
      </c>
      <c r="FS40" s="234">
        <v>113.56457111681368</v>
      </c>
      <c r="FT40" s="234">
        <v>116.76939188366534</v>
      </c>
      <c r="FU40" s="234">
        <v>118.72518584215777</v>
      </c>
      <c r="FV40" s="234">
        <v>120.81120186005202</v>
      </c>
      <c r="FW40" s="234">
        <v>125.01298036167574</v>
      </c>
      <c r="FX40" s="234">
        <v>126.17999811570549</v>
      </c>
      <c r="FY40" s="234">
        <v>124.32507383659969</v>
      </c>
      <c r="FZ40" s="234">
        <v>128.24825290975178</v>
      </c>
      <c r="GA40" s="234">
        <v>131.05132411926874</v>
      </c>
      <c r="GB40" s="234">
        <v>141.56106759344465</v>
      </c>
      <c r="GC40" s="234">
        <v>137.92174137573349</v>
      </c>
      <c r="GD40" s="234">
        <v>138.31811356966418</v>
      </c>
      <c r="GE40" s="234">
        <v>131.38767330177097</v>
      </c>
      <c r="GF40" s="234">
        <v>134.12141099977163</v>
      </c>
      <c r="GG40" s="234">
        <v>130.21605333688706</v>
      </c>
      <c r="GH40" s="234">
        <v>133.89513135209305</v>
      </c>
      <c r="GI40" s="234">
        <v>131.660895661957</v>
      </c>
      <c r="GJ40" s="234">
        <v>133.32865300234531</v>
      </c>
      <c r="GK40" s="234">
        <v>136.22289002385054</v>
      </c>
      <c r="GL40" s="234">
        <v>136.16384296057788</v>
      </c>
      <c r="GM40" s="234">
        <v>133.84132532800686</v>
      </c>
      <c r="GN40" s="234">
        <v>141.73023303611413</v>
      </c>
      <c r="GO40" s="234">
        <v>145.80205010866459</v>
      </c>
      <c r="GP40" s="234">
        <v>150.33077092966695</v>
      </c>
      <c r="GQ40" s="234">
        <v>148.42025375318303</v>
      </c>
      <c r="GR40" s="234">
        <v>147.86296207669415</v>
      </c>
      <c r="GS40" s="234">
        <v>151.81604557945775</v>
      </c>
      <c r="GT40" s="234">
        <v>153.6433377850382</v>
      </c>
      <c r="GU40" s="234">
        <v>152.18433375610007</v>
      </c>
      <c r="GV40" s="234">
        <v>154.45350125291202</v>
      </c>
      <c r="GW40" s="234">
        <v>151.72173168646552</v>
      </c>
      <c r="GX40" s="234">
        <v>144.97805288358063</v>
      </c>
      <c r="GY40" s="234">
        <v>145.16665976515438</v>
      </c>
      <c r="GZ40" s="234">
        <v>143.42092854719391</v>
      </c>
      <c r="HA40" s="234">
        <v>151.79699253885028</v>
      </c>
      <c r="HB40" s="234">
        <v>152.55648571111468</v>
      </c>
      <c r="HC40" s="234">
        <v>151.17260023616097</v>
      </c>
      <c r="HD40" s="234">
        <v>150.24302904765787</v>
      </c>
      <c r="HE40" s="234">
        <v>147.47927143422748</v>
      </c>
      <c r="HF40" s="234">
        <v>145.685650301598</v>
      </c>
      <c r="HG40" s="234">
        <v>147.90723594409374</v>
      </c>
      <c r="HH40" s="234">
        <v>149.79420319782571</v>
      </c>
      <c r="HI40" s="234">
        <v>152.74567931678925</v>
      </c>
      <c r="HJ40" s="234">
        <v>151.88901102085939</v>
      </c>
      <c r="HK40" s="234">
        <v>150.28312245812219</v>
      </c>
      <c r="HL40" s="234">
        <v>152.0674666572724</v>
      </c>
      <c r="HM40" s="234">
        <v>153.52073094715141</v>
      </c>
      <c r="HN40" s="234">
        <v>157.00619131442937</v>
      </c>
      <c r="HO40" s="234">
        <v>156.45573594786529</v>
      </c>
      <c r="HP40" s="234">
        <v>157.70149439761786</v>
      </c>
      <c r="HQ40" s="234">
        <v>156.65382765818259</v>
      </c>
      <c r="HR40" s="234">
        <v>156.46231607623594</v>
      </c>
      <c r="HS40" s="234">
        <v>157.08934577207552</v>
      </c>
      <c r="HT40" s="234">
        <v>149.78257842510482</v>
      </c>
      <c r="HU40" s="234">
        <v>151.74163921594263</v>
      </c>
      <c r="HV40" s="234">
        <v>151.07133340606109</v>
      </c>
      <c r="HW40" s="234">
        <v>156.22831681905723</v>
      </c>
      <c r="HX40" s="234">
        <v>157.49435617955533</v>
      </c>
      <c r="HY40" s="234">
        <v>158.07887842016291</v>
      </c>
      <c r="HZ40" s="234">
        <v>163.15587519886461</v>
      </c>
      <c r="IA40" s="234">
        <v>157.48493011998517</v>
      </c>
      <c r="IB40" s="234">
        <v>161.36249424139885</v>
      </c>
      <c r="IC40" s="234">
        <v>162.38127746405701</v>
      </c>
      <c r="ID40" s="234">
        <v>163.79214681342773</v>
      </c>
      <c r="IE40" s="234">
        <v>163.07137403049276</v>
      </c>
      <c r="IF40" s="234">
        <v>162.5542582307572</v>
      </c>
      <c r="IG40" s="234">
        <v>162.41917949451562</v>
      </c>
      <c r="IH40" s="234">
        <v>159.76776072508335</v>
      </c>
      <c r="II40" s="234">
        <v>163.25668935644728</v>
      </c>
      <c r="IJ40" s="234">
        <v>160.70514286660745</v>
      </c>
      <c r="IK40" s="234">
        <v>163.32563236195131</v>
      </c>
      <c r="IL40" s="234">
        <v>169.61730762203635</v>
      </c>
      <c r="IM40" s="234">
        <v>170.51116223714394</v>
      </c>
      <c r="IN40" s="234">
        <v>170.39648104591825</v>
      </c>
      <c r="IO40" s="234">
        <v>172.08314800834421</v>
      </c>
      <c r="IP40" s="234">
        <v>176.11614308666836</v>
      </c>
      <c r="IQ40" s="234">
        <v>174.32047840813766</v>
      </c>
      <c r="IR40" s="234">
        <v>171.50073370894893</v>
      </c>
      <c r="IS40" s="234">
        <v>181.82939368882484</v>
      </c>
      <c r="IT40" s="234">
        <v>184.58908235005413</v>
      </c>
      <c r="IU40" s="234">
        <v>185.34339155457832</v>
      </c>
      <c r="IV40" s="234">
        <v>187.77698282265769</v>
      </c>
      <c r="IW40" s="234">
        <v>195.70417180037441</v>
      </c>
      <c r="IX40" s="234">
        <v>199.84877094643761</v>
      </c>
      <c r="IY40" s="234">
        <v>200.11150158266412</v>
      </c>
      <c r="IZ40" s="234">
        <v>207.06181944116597</v>
      </c>
      <c r="JA40" s="234">
        <v>213.61040254117907</v>
      </c>
      <c r="JB40" s="234">
        <v>217.88433554906598</v>
      </c>
      <c r="JC40" s="234">
        <v>206.95578486663339</v>
      </c>
      <c r="JD40" s="234">
        <v>217.26361109029136</v>
      </c>
      <c r="JE40" s="234">
        <v>222.09156144132729</v>
      </c>
      <c r="JF40" s="234">
        <v>226.16164075552891</v>
      </c>
      <c r="JG40" s="234">
        <v>208.83478957881229</v>
      </c>
      <c r="JH40" s="234">
        <v>200.38277590086321</v>
      </c>
      <c r="JI40" s="92"/>
      <c r="JJ40" s="92"/>
      <c r="JK40" s="92"/>
      <c r="JL40" s="92"/>
      <c r="JM40" s="92"/>
      <c r="JN40" s="92"/>
      <c r="JO40" s="92"/>
      <c r="JP40" s="92"/>
      <c r="JQ40" s="92"/>
      <c r="JR40" s="92"/>
      <c r="JS40" s="92"/>
      <c r="JT40" s="92"/>
      <c r="JU40" s="92"/>
      <c r="JV40" s="92"/>
      <c r="JW40" s="92"/>
      <c r="JX40" s="92"/>
      <c r="JY40" s="92"/>
      <c r="JZ40" s="92"/>
      <c r="KA40" s="92"/>
      <c r="KB40" s="92"/>
      <c r="KC40" s="92"/>
      <c r="KD40" s="92"/>
      <c r="KE40" s="92"/>
      <c r="KF40" s="92"/>
      <c r="KG40" s="92"/>
      <c r="KH40" s="92"/>
      <c r="KI40" s="92"/>
      <c r="KJ40" s="92"/>
      <c r="KK40" s="92"/>
      <c r="KL40" s="92"/>
      <c r="KM40" s="92"/>
      <c r="KN40" s="92"/>
      <c r="KO40" s="92"/>
    </row>
    <row r="41" spans="1:301" s="92" customFormat="1" ht="15" customHeight="1" x14ac:dyDescent="0.25">
      <c r="A41" s="94" t="s">
        <v>172</v>
      </c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4"/>
      <c r="EL41" s="94"/>
      <c r="EM41" s="94"/>
      <c r="EN41" s="94"/>
      <c r="EO41" s="94"/>
      <c r="EP41" s="94"/>
      <c r="EQ41" s="94"/>
      <c r="ER41" s="94"/>
      <c r="ES41" s="94"/>
      <c r="ET41" s="94"/>
      <c r="EU41" s="94"/>
      <c r="EV41" s="94"/>
      <c r="EW41" s="94"/>
      <c r="EX41" s="94"/>
      <c r="EY41" s="94"/>
      <c r="EZ41" s="94"/>
      <c r="FA41" s="94"/>
      <c r="FB41" s="94"/>
      <c r="FC41" s="94"/>
      <c r="FD41" s="94"/>
      <c r="FE41" s="94"/>
      <c r="FF41" s="94"/>
      <c r="FG41" s="94"/>
      <c r="FH41" s="94"/>
      <c r="FI41" s="94"/>
      <c r="FJ41" s="94"/>
      <c r="FK41" s="94"/>
      <c r="FL41" s="94"/>
      <c r="FM41" s="94"/>
      <c r="FN41" s="94"/>
      <c r="FO41" s="94"/>
      <c r="FP41" s="94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/>
      <c r="GD41" s="94"/>
      <c r="GE41" s="94"/>
      <c r="GF41" s="94"/>
      <c r="GG41" s="94"/>
      <c r="GH41" s="94"/>
      <c r="GI41" s="94"/>
      <c r="GJ41" s="94"/>
      <c r="GK41" s="94"/>
      <c r="GL41" s="94"/>
      <c r="GM41" s="94"/>
      <c r="GN41" s="94"/>
      <c r="GO41" s="94"/>
      <c r="GP41" s="94"/>
      <c r="GQ41" s="94"/>
      <c r="GR41" s="94"/>
      <c r="GS41" s="94"/>
      <c r="GT41" s="94"/>
      <c r="GU41" s="94"/>
      <c r="GV41" s="94"/>
      <c r="GW41" s="94"/>
      <c r="GX41" s="94"/>
      <c r="GY41" s="94"/>
      <c r="GZ41" s="94"/>
      <c r="HA41" s="94"/>
      <c r="HB41" s="94"/>
      <c r="HC41" s="94"/>
      <c r="HD41" s="94"/>
      <c r="HE41" s="94"/>
      <c r="HF41" s="94"/>
      <c r="HG41" s="94"/>
      <c r="HH41" s="94"/>
      <c r="HI41" s="94"/>
      <c r="HJ41" s="94"/>
      <c r="HK41" s="94"/>
      <c r="HL41" s="94"/>
      <c r="HM41" s="94"/>
      <c r="HN41" s="94"/>
      <c r="HO41" s="94"/>
      <c r="HP41" s="94"/>
      <c r="HQ41" s="94"/>
      <c r="HR41" s="94"/>
      <c r="HS41" s="94"/>
      <c r="HT41" s="94"/>
      <c r="HU41" s="94"/>
      <c r="HV41" s="94"/>
      <c r="HW41" s="94"/>
      <c r="HX41" s="94"/>
      <c r="HY41" s="94"/>
      <c r="HZ41" s="94"/>
      <c r="IA41" s="94"/>
      <c r="IB41" s="94"/>
      <c r="IC41" s="94"/>
      <c r="ID41" s="94"/>
      <c r="IE41" s="94"/>
      <c r="IF41" s="94"/>
      <c r="IG41" s="94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  <c r="IW41" s="94"/>
      <c r="IX41" s="94"/>
      <c r="IY41" s="94"/>
      <c r="IZ41" s="94"/>
      <c r="JA41" s="94"/>
      <c r="JB41" s="94"/>
      <c r="JC41" s="94"/>
      <c r="JD41" s="94"/>
      <c r="JE41" s="94"/>
      <c r="JF41" s="94"/>
      <c r="JG41" s="94"/>
      <c r="JH41" s="94"/>
    </row>
    <row r="42" spans="1:301" s="20" customFormat="1" ht="15" customHeight="1" x14ac:dyDescent="0.3">
      <c r="A42" s="96" t="s">
        <v>173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  <c r="DR42" s="71"/>
      <c r="DS42" s="71"/>
      <c r="DT42" s="71"/>
      <c r="DU42" s="71"/>
      <c r="DV42" s="71"/>
      <c r="DW42" s="71"/>
      <c r="DX42" s="71"/>
      <c r="DY42" s="71"/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1"/>
      <c r="EL42" s="71"/>
      <c r="EM42" s="71"/>
      <c r="EN42" s="71"/>
      <c r="EO42" s="71"/>
      <c r="EP42" s="71"/>
      <c r="EQ42" s="71"/>
      <c r="ER42" s="71"/>
      <c r="ES42" s="71"/>
      <c r="ET42" s="71"/>
      <c r="EU42" s="71"/>
      <c r="EV42" s="71"/>
      <c r="EW42" s="71"/>
      <c r="EX42" s="71"/>
      <c r="EY42" s="71"/>
      <c r="EZ42" s="71"/>
      <c r="FA42" s="71"/>
      <c r="FB42" s="71"/>
      <c r="FC42" s="71"/>
      <c r="FD42" s="71"/>
      <c r="FE42" s="71"/>
      <c r="FF42" s="71"/>
      <c r="FG42" s="71"/>
      <c r="FH42" s="71"/>
      <c r="FI42" s="71"/>
      <c r="FJ42" s="71"/>
      <c r="FK42" s="71"/>
      <c r="FL42" s="71"/>
      <c r="FM42" s="71"/>
      <c r="FN42" s="71"/>
      <c r="FO42" s="71"/>
      <c r="FP42" s="71"/>
      <c r="FQ42" s="71"/>
      <c r="FR42" s="71"/>
      <c r="FS42" s="71"/>
      <c r="FT42" s="71"/>
      <c r="FU42" s="71"/>
      <c r="FV42" s="71"/>
      <c r="FW42" s="71"/>
      <c r="FX42" s="71"/>
      <c r="FY42" s="71"/>
      <c r="FZ42" s="71"/>
      <c r="GA42" s="71"/>
      <c r="GB42" s="71"/>
      <c r="GC42" s="71"/>
      <c r="GD42" s="71"/>
      <c r="GE42" s="71"/>
      <c r="GF42" s="71"/>
      <c r="GG42" s="71"/>
      <c r="GH42" s="71"/>
      <c r="GI42" s="71"/>
      <c r="GJ42" s="71"/>
      <c r="GK42" s="71"/>
      <c r="GL42" s="71"/>
      <c r="GM42" s="71"/>
      <c r="GN42" s="71"/>
      <c r="GO42" s="71"/>
      <c r="GP42" s="71"/>
      <c r="GQ42" s="71"/>
      <c r="GR42" s="71"/>
      <c r="GS42" s="71"/>
      <c r="GT42" s="71"/>
      <c r="GU42" s="71"/>
      <c r="GV42" s="71"/>
      <c r="GW42" s="71"/>
      <c r="GX42" s="71"/>
      <c r="GY42" s="71"/>
      <c r="GZ42" s="71"/>
      <c r="HA42" s="71"/>
      <c r="HB42" s="71"/>
      <c r="HC42" s="71"/>
      <c r="HD42" s="71"/>
      <c r="HE42" s="71"/>
      <c r="HF42" s="71"/>
      <c r="HG42" s="71"/>
      <c r="HH42" s="71"/>
      <c r="HI42" s="71"/>
      <c r="HJ42" s="71"/>
      <c r="HK42" s="71"/>
      <c r="HL42" s="71"/>
      <c r="HM42" s="71"/>
      <c r="HN42" s="71"/>
      <c r="HO42" s="71"/>
      <c r="HP42" s="71"/>
      <c r="HQ42" s="71"/>
      <c r="HR42" s="71"/>
      <c r="HS42" s="71"/>
      <c r="HT42" s="71"/>
      <c r="HU42" s="71"/>
      <c r="HV42" s="71"/>
      <c r="HW42" s="71"/>
      <c r="HX42" s="71"/>
      <c r="HY42" s="71"/>
      <c r="HZ42" s="71"/>
      <c r="IA42" s="71"/>
      <c r="IB42" s="71"/>
      <c r="IC42" s="71"/>
      <c r="ID42" s="71"/>
      <c r="IE42" s="71"/>
      <c r="IF42" s="71"/>
      <c r="IG42" s="71"/>
      <c r="IH42" s="71"/>
      <c r="II42" s="71"/>
      <c r="IJ42" s="71"/>
      <c r="IK42" s="71"/>
      <c r="IL42" s="71"/>
      <c r="IM42" s="71"/>
      <c r="IN42" s="71"/>
      <c r="IO42" s="71"/>
      <c r="IP42" s="71"/>
      <c r="IQ42" s="71"/>
      <c r="IR42" s="71"/>
      <c r="IS42" s="71"/>
      <c r="IT42" s="71"/>
      <c r="IU42" s="71"/>
      <c r="IV42" s="71"/>
      <c r="IW42" s="71"/>
      <c r="IX42" s="71"/>
      <c r="IY42" s="71"/>
      <c r="IZ42" s="71"/>
      <c r="JA42" s="71"/>
      <c r="JB42" s="71"/>
      <c r="JC42" s="71"/>
      <c r="JD42" s="71"/>
      <c r="JE42" s="71"/>
      <c r="JF42" s="71"/>
      <c r="JG42" s="71"/>
      <c r="JH42" s="71"/>
    </row>
    <row r="43" spans="1:301" s="20" customFormat="1" ht="15" customHeight="1" thickBot="1" x14ac:dyDescent="0.35">
      <c r="A43" s="95" t="s">
        <v>174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71"/>
      <c r="HB43" s="71"/>
      <c r="HC43" s="71"/>
      <c r="HD43" s="71"/>
      <c r="HE43" s="71"/>
      <c r="HF43" s="71"/>
      <c r="HG43" s="71"/>
      <c r="HH43" s="71"/>
      <c r="HI43" s="71"/>
      <c r="HJ43" s="71"/>
      <c r="HK43" s="71"/>
      <c r="HL43" s="71"/>
      <c r="HM43" s="71"/>
      <c r="HN43" s="71"/>
      <c r="HO43" s="71"/>
      <c r="HP43" s="71"/>
      <c r="HQ43" s="71"/>
      <c r="HR43" s="71"/>
      <c r="HS43" s="71"/>
      <c r="HT43" s="71"/>
      <c r="HU43" s="71"/>
      <c r="HV43" s="71"/>
      <c r="HW43" s="71"/>
      <c r="HX43" s="71"/>
      <c r="HY43" s="71"/>
      <c r="HZ43" s="71"/>
      <c r="IA43" s="71"/>
      <c r="IB43" s="71"/>
      <c r="IC43" s="71"/>
      <c r="ID43" s="71"/>
      <c r="IE43" s="71"/>
      <c r="IF43" s="71"/>
      <c r="IG43" s="71"/>
      <c r="IH43" s="71"/>
      <c r="II43" s="71"/>
      <c r="IJ43" s="71"/>
      <c r="IK43" s="71"/>
      <c r="IL43" s="71"/>
      <c r="IM43" s="71"/>
      <c r="IN43" s="71"/>
      <c r="IO43" s="71"/>
      <c r="IP43" s="71"/>
      <c r="IQ43" s="71"/>
      <c r="IR43" s="71"/>
      <c r="IS43" s="71"/>
      <c r="IT43" s="71"/>
      <c r="IU43" s="71"/>
      <c r="IV43" s="71"/>
      <c r="IW43" s="71"/>
      <c r="IX43" s="71"/>
      <c r="IY43" s="71"/>
      <c r="IZ43" s="71"/>
      <c r="JA43" s="71"/>
      <c r="JB43" s="71"/>
      <c r="JC43" s="71"/>
      <c r="JD43" s="71"/>
      <c r="JE43" s="71"/>
      <c r="JF43" s="71"/>
      <c r="JG43" s="71"/>
      <c r="JH43" s="71"/>
    </row>
    <row r="44" spans="1:301" s="20" customFormat="1" ht="15" customHeight="1" x14ac:dyDescent="0.3">
      <c r="A44" s="94" t="s">
        <v>170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1"/>
      <c r="CR44" s="71"/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  <c r="DR44" s="71"/>
      <c r="DS44" s="71"/>
      <c r="DT44" s="71"/>
      <c r="DU44" s="71"/>
      <c r="DV44" s="71"/>
      <c r="DW44" s="71"/>
      <c r="DX44" s="71"/>
      <c r="DY44" s="71"/>
      <c r="DZ44" s="71"/>
      <c r="EA44" s="71"/>
      <c r="EB44" s="71"/>
      <c r="EC44" s="71"/>
      <c r="ED44" s="71"/>
      <c r="EE44" s="71"/>
      <c r="EF44" s="71"/>
      <c r="EG44" s="71"/>
      <c r="EH44" s="71"/>
      <c r="EI44" s="71"/>
      <c r="EJ44" s="71"/>
      <c r="EK44" s="71"/>
      <c r="EL44" s="71"/>
      <c r="EM44" s="71"/>
      <c r="EN44" s="71"/>
      <c r="EO44" s="71"/>
      <c r="EP44" s="71"/>
      <c r="EQ44" s="71"/>
      <c r="ER44" s="71"/>
      <c r="ES44" s="71"/>
      <c r="ET44" s="71"/>
      <c r="EU44" s="71"/>
      <c r="EV44" s="71"/>
      <c r="EW44" s="71"/>
      <c r="EX44" s="71"/>
      <c r="EY44" s="71"/>
      <c r="EZ44" s="71"/>
      <c r="FA44" s="71"/>
      <c r="FB44" s="71"/>
      <c r="FC44" s="71"/>
      <c r="FD44" s="71"/>
      <c r="FE44" s="71"/>
      <c r="FF44" s="71"/>
      <c r="FG44" s="71"/>
      <c r="FH44" s="71"/>
      <c r="FI44" s="71"/>
      <c r="FJ44" s="71"/>
      <c r="FK44" s="71"/>
      <c r="FL44" s="71"/>
      <c r="FM44" s="71"/>
      <c r="FN44" s="71"/>
      <c r="FO44" s="71"/>
      <c r="FP44" s="71"/>
      <c r="FQ44" s="71"/>
      <c r="FR44" s="71"/>
      <c r="FS44" s="71"/>
      <c r="FT44" s="71"/>
      <c r="FU44" s="71"/>
      <c r="FV44" s="71"/>
      <c r="FW44" s="71"/>
      <c r="FX44" s="71"/>
      <c r="FY44" s="71"/>
      <c r="FZ44" s="71"/>
      <c r="GA44" s="71"/>
      <c r="GB44" s="71"/>
      <c r="GC44" s="71"/>
      <c r="GD44" s="71"/>
      <c r="GE44" s="71"/>
      <c r="GF44" s="71"/>
      <c r="GG44" s="71"/>
      <c r="GH44" s="71"/>
      <c r="GI44" s="71"/>
      <c r="GJ44" s="71"/>
      <c r="GK44" s="71"/>
      <c r="GL44" s="71"/>
      <c r="GM44" s="71"/>
      <c r="GN44" s="71"/>
      <c r="GO44" s="71"/>
      <c r="GP44" s="71"/>
      <c r="GQ44" s="71"/>
      <c r="GR44" s="71"/>
      <c r="GS44" s="71"/>
      <c r="GT44" s="71"/>
      <c r="GU44" s="71"/>
      <c r="GV44" s="71"/>
      <c r="GW44" s="71"/>
      <c r="GX44" s="71"/>
      <c r="GY44" s="71"/>
      <c r="GZ44" s="71"/>
      <c r="HA44" s="71"/>
      <c r="HB44" s="71"/>
      <c r="HC44" s="71"/>
      <c r="HD44" s="71"/>
      <c r="HE44" s="71"/>
      <c r="HF44" s="71"/>
      <c r="HG44" s="71"/>
      <c r="HH44" s="71"/>
      <c r="HI44" s="71"/>
      <c r="HJ44" s="71"/>
      <c r="HK44" s="71"/>
      <c r="HL44" s="71"/>
      <c r="HM44" s="71"/>
      <c r="HN44" s="71"/>
      <c r="HO44" s="71"/>
      <c r="HP44" s="71"/>
      <c r="HQ44" s="71"/>
      <c r="HR44" s="71"/>
      <c r="HS44" s="71"/>
      <c r="HT44" s="71"/>
      <c r="HU44" s="71"/>
      <c r="HV44" s="71"/>
      <c r="HW44" s="71"/>
      <c r="HX44" s="71"/>
      <c r="HY44" s="71"/>
      <c r="HZ44" s="71"/>
      <c r="IA44" s="71"/>
      <c r="IB44" s="71"/>
      <c r="IC44" s="71"/>
      <c r="ID44" s="71"/>
      <c r="IE44" s="71"/>
      <c r="IF44" s="71"/>
      <c r="IG44" s="71"/>
      <c r="IH44" s="71"/>
      <c r="II44" s="71"/>
      <c r="IJ44" s="71"/>
      <c r="IK44" s="71"/>
      <c r="IL44" s="71"/>
      <c r="IM44" s="71"/>
      <c r="IN44" s="71"/>
      <c r="IO44" s="71"/>
      <c r="IP44" s="71"/>
      <c r="IQ44" s="71"/>
      <c r="IR44" s="71"/>
      <c r="IS44" s="71"/>
      <c r="IT44" s="71"/>
      <c r="IU44" s="71"/>
      <c r="IV44" s="71"/>
      <c r="IW44" s="71"/>
      <c r="IX44" s="71"/>
      <c r="IY44" s="71"/>
      <c r="IZ44" s="71"/>
      <c r="JA44" s="71"/>
      <c r="JB44" s="71"/>
      <c r="JC44" s="71"/>
      <c r="JD44" s="71"/>
      <c r="JE44" s="71"/>
      <c r="JF44" s="71"/>
      <c r="JG44" s="71"/>
      <c r="JH44" s="71"/>
    </row>
    <row r="45" spans="1:301" s="20" customFormat="1" ht="15" customHeight="1" x14ac:dyDescent="0.3">
      <c r="A45" s="94" t="s">
        <v>169</v>
      </c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1"/>
      <c r="CR45" s="71"/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1"/>
      <c r="DL45" s="71"/>
      <c r="DM45" s="71"/>
      <c r="DN45" s="71"/>
      <c r="DO45" s="71"/>
      <c r="DP45" s="71"/>
      <c r="DQ45" s="71"/>
      <c r="DR45" s="71"/>
      <c r="DS45" s="71"/>
      <c r="DT45" s="71"/>
      <c r="DU45" s="71"/>
      <c r="DV45" s="71"/>
      <c r="DW45" s="71"/>
      <c r="DX45" s="71"/>
      <c r="DY45" s="71"/>
      <c r="DZ45" s="71"/>
      <c r="EA45" s="71"/>
      <c r="EB45" s="71"/>
      <c r="EC45" s="71"/>
      <c r="ED45" s="71"/>
      <c r="EE45" s="71"/>
      <c r="EF45" s="71"/>
      <c r="EG45" s="71"/>
      <c r="EH45" s="71"/>
      <c r="EI45" s="71"/>
      <c r="EJ45" s="71"/>
      <c r="EK45" s="71"/>
      <c r="EL45" s="71"/>
      <c r="EM45" s="71"/>
      <c r="EN45" s="71"/>
      <c r="EO45" s="71"/>
      <c r="EP45" s="71"/>
      <c r="EQ45" s="71"/>
      <c r="ER45" s="71"/>
      <c r="ES45" s="71"/>
      <c r="ET45" s="71"/>
      <c r="EU45" s="71"/>
      <c r="EV45" s="71"/>
      <c r="EW45" s="71"/>
      <c r="EX45" s="71"/>
      <c r="EY45" s="71"/>
      <c r="EZ45" s="71"/>
      <c r="FA45" s="71"/>
      <c r="FB45" s="71"/>
      <c r="FC45" s="71"/>
      <c r="FD45" s="71"/>
      <c r="FE45" s="71"/>
      <c r="FF45" s="71"/>
      <c r="FG45" s="71"/>
      <c r="FH45" s="71"/>
      <c r="FI45" s="71"/>
      <c r="FJ45" s="71"/>
      <c r="FK45" s="71"/>
      <c r="FL45" s="71"/>
      <c r="FM45" s="71"/>
      <c r="FN45" s="71"/>
      <c r="FO45" s="71"/>
      <c r="FP45" s="71"/>
      <c r="FQ45" s="71"/>
      <c r="FR45" s="71"/>
      <c r="FS45" s="71"/>
      <c r="FT45" s="71"/>
      <c r="FU45" s="71"/>
      <c r="FV45" s="71"/>
      <c r="FW45" s="71"/>
      <c r="FX45" s="71"/>
      <c r="FY45" s="71"/>
      <c r="FZ45" s="71"/>
      <c r="GA45" s="71"/>
      <c r="GB45" s="71"/>
      <c r="GC45" s="71"/>
      <c r="GD45" s="71"/>
      <c r="GE45" s="71"/>
      <c r="GF45" s="71"/>
      <c r="GG45" s="71"/>
      <c r="GH45" s="71"/>
      <c r="GI45" s="71"/>
      <c r="GJ45" s="71"/>
      <c r="GK45" s="71"/>
      <c r="GL45" s="71"/>
      <c r="GM45" s="71"/>
      <c r="GN45" s="71"/>
      <c r="GO45" s="71"/>
      <c r="GP45" s="71"/>
      <c r="GQ45" s="71"/>
      <c r="GR45" s="71"/>
      <c r="GS45" s="71"/>
      <c r="GT45" s="71"/>
      <c r="GU45" s="71"/>
      <c r="GV45" s="71"/>
      <c r="GW45" s="71"/>
      <c r="GX45" s="71"/>
      <c r="GY45" s="71"/>
      <c r="GZ45" s="71"/>
      <c r="HA45" s="71"/>
      <c r="HB45" s="71"/>
      <c r="HC45" s="71"/>
      <c r="HD45" s="71"/>
      <c r="HE45" s="71"/>
      <c r="HF45" s="71"/>
      <c r="HG45" s="71"/>
      <c r="HH45" s="71"/>
      <c r="HI45" s="71"/>
      <c r="HJ45" s="71"/>
      <c r="HK45" s="71"/>
      <c r="HL45" s="71"/>
      <c r="HM45" s="71"/>
      <c r="HN45" s="71"/>
      <c r="HO45" s="71"/>
      <c r="HP45" s="71"/>
      <c r="HQ45" s="71"/>
      <c r="HR45" s="71"/>
      <c r="HS45" s="71"/>
      <c r="HT45" s="71"/>
      <c r="HU45" s="71"/>
      <c r="HV45" s="71"/>
      <c r="HW45" s="71"/>
      <c r="HX45" s="71"/>
      <c r="HY45" s="71"/>
      <c r="HZ45" s="71"/>
      <c r="IA45" s="71"/>
      <c r="IB45" s="71"/>
      <c r="IC45" s="71"/>
      <c r="ID45" s="71"/>
      <c r="IE45" s="71"/>
      <c r="IF45" s="71"/>
      <c r="IG45" s="71"/>
      <c r="IH45" s="71"/>
      <c r="II45" s="71"/>
      <c r="IJ45" s="71"/>
      <c r="IK45" s="71"/>
      <c r="IL45" s="71"/>
      <c r="IM45" s="71"/>
      <c r="IN45" s="71"/>
      <c r="IO45" s="71"/>
      <c r="IP45" s="71"/>
      <c r="IQ45" s="71"/>
      <c r="IR45" s="71"/>
      <c r="IS45" s="71"/>
      <c r="IT45" s="71"/>
      <c r="IU45" s="71"/>
      <c r="IV45" s="71"/>
      <c r="IW45" s="71"/>
      <c r="IX45" s="71"/>
      <c r="IY45" s="71"/>
      <c r="IZ45" s="71"/>
      <c r="JA45" s="71"/>
      <c r="JB45" s="71"/>
      <c r="JC45" s="71"/>
      <c r="JD45" s="71"/>
      <c r="JE45" s="71"/>
      <c r="JF45" s="71"/>
      <c r="JG45" s="71"/>
      <c r="JH45" s="71"/>
    </row>
    <row r="46" spans="1:301" s="20" customFormat="1" ht="15" customHeight="1" x14ac:dyDescent="0.3">
      <c r="A46" s="94" t="s">
        <v>171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71"/>
      <c r="FL46" s="71"/>
      <c r="FM46" s="71"/>
      <c r="FN46" s="71"/>
      <c r="FO46" s="71"/>
      <c r="FP46" s="71"/>
      <c r="FQ46" s="71"/>
      <c r="FR46" s="71"/>
      <c r="FS46" s="71"/>
      <c r="FT46" s="71"/>
      <c r="FU46" s="71"/>
      <c r="FV46" s="71"/>
      <c r="FW46" s="71"/>
      <c r="FX46" s="71"/>
      <c r="FY46" s="71"/>
      <c r="FZ46" s="71"/>
      <c r="GA46" s="71"/>
      <c r="GB46" s="71"/>
      <c r="GC46" s="71"/>
      <c r="GD46" s="71"/>
      <c r="GE46" s="71"/>
      <c r="GF46" s="71"/>
      <c r="GG46" s="71"/>
      <c r="GH46" s="71"/>
      <c r="GI46" s="71"/>
      <c r="GJ46" s="71"/>
      <c r="GK46" s="71"/>
      <c r="GL46" s="71"/>
      <c r="GM46" s="71"/>
      <c r="GN46" s="71"/>
      <c r="GO46" s="71"/>
      <c r="GP46" s="71"/>
      <c r="GQ46" s="71"/>
      <c r="GR46" s="71"/>
      <c r="GS46" s="71"/>
      <c r="GT46" s="71"/>
      <c r="GU46" s="71"/>
      <c r="GV46" s="71"/>
      <c r="GW46" s="71"/>
      <c r="GX46" s="71"/>
      <c r="GY46" s="71"/>
      <c r="GZ46" s="71"/>
      <c r="HA46" s="71"/>
      <c r="HB46" s="71"/>
      <c r="HC46" s="71"/>
      <c r="HD46" s="71"/>
      <c r="HE46" s="71"/>
      <c r="HF46" s="71"/>
      <c r="HG46" s="71"/>
      <c r="HH46" s="71"/>
      <c r="HI46" s="71"/>
      <c r="HJ46" s="71"/>
      <c r="HK46" s="71"/>
      <c r="HL46" s="71"/>
      <c r="HM46" s="71"/>
      <c r="HN46" s="71"/>
      <c r="HO46" s="71"/>
      <c r="HP46" s="71"/>
      <c r="HQ46" s="71"/>
      <c r="HR46" s="71"/>
      <c r="HS46" s="71"/>
      <c r="HT46" s="71"/>
      <c r="HU46" s="71"/>
      <c r="HV46" s="71"/>
      <c r="HW46" s="71"/>
      <c r="HX46" s="71"/>
      <c r="HY46" s="71"/>
      <c r="HZ46" s="71"/>
      <c r="IA46" s="71"/>
      <c r="IB46" s="71"/>
      <c r="IC46" s="71"/>
      <c r="ID46" s="71"/>
      <c r="IE46" s="71"/>
      <c r="IF46" s="71"/>
      <c r="IG46" s="71"/>
      <c r="IH46" s="71"/>
      <c r="II46" s="71"/>
      <c r="IJ46" s="71"/>
      <c r="IK46" s="71"/>
      <c r="IL46" s="71"/>
      <c r="IM46" s="71"/>
      <c r="IN46" s="71"/>
      <c r="IO46" s="71"/>
      <c r="IP46" s="71"/>
      <c r="IQ46" s="71"/>
      <c r="IR46" s="71"/>
      <c r="IS46" s="71"/>
      <c r="IT46" s="71"/>
      <c r="IU46" s="71"/>
      <c r="IV46" s="71"/>
      <c r="IW46" s="71"/>
      <c r="IX46" s="71"/>
      <c r="IY46" s="71"/>
      <c r="IZ46" s="71"/>
      <c r="JA46" s="71"/>
      <c r="JB46" s="71"/>
      <c r="JC46" s="71"/>
      <c r="JD46" s="71"/>
      <c r="JE46" s="71"/>
      <c r="JF46" s="71"/>
      <c r="JG46" s="71"/>
      <c r="JH46" s="71"/>
    </row>
    <row r="47" spans="1:301" s="20" customFormat="1" ht="15" hidden="1" customHeight="1" x14ac:dyDescent="0.3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71"/>
      <c r="CB47" s="71"/>
      <c r="CC47" s="71"/>
      <c r="CD47" s="71"/>
      <c r="CE47" s="71"/>
      <c r="CF47" s="71"/>
      <c r="CG47" s="71"/>
      <c r="CH47" s="71"/>
      <c r="CI47" s="71"/>
      <c r="CJ47" s="71"/>
      <c r="CK47" s="71"/>
      <c r="CL47" s="71"/>
      <c r="CM47" s="71"/>
      <c r="CN47" s="71"/>
      <c r="CO47" s="71"/>
      <c r="CP47" s="71"/>
      <c r="CQ47" s="71"/>
      <c r="CR47" s="71"/>
      <c r="CS47" s="71"/>
      <c r="CT47" s="71"/>
      <c r="CU47" s="71"/>
      <c r="CV47" s="71"/>
      <c r="CW47" s="71"/>
      <c r="CX47" s="71"/>
      <c r="CY47" s="71"/>
      <c r="CZ47" s="71"/>
      <c r="DA47" s="71"/>
      <c r="DB47" s="71"/>
      <c r="DC47" s="71"/>
      <c r="DD47" s="71"/>
      <c r="DE47" s="71"/>
      <c r="DF47" s="71"/>
      <c r="DG47" s="71"/>
      <c r="DH47" s="71"/>
      <c r="DI47" s="71"/>
      <c r="DJ47" s="71"/>
      <c r="DK47" s="71"/>
      <c r="DL47" s="71"/>
      <c r="DM47" s="71"/>
      <c r="DN47" s="71"/>
      <c r="DO47" s="71"/>
      <c r="DP47" s="71"/>
      <c r="DQ47" s="71"/>
      <c r="DR47" s="71"/>
      <c r="DS47" s="71"/>
      <c r="DT47" s="71"/>
      <c r="DU47" s="71"/>
      <c r="DV47" s="71"/>
      <c r="DW47" s="71"/>
      <c r="DX47" s="71"/>
      <c r="DY47" s="71"/>
      <c r="DZ47" s="71"/>
      <c r="EA47" s="71"/>
      <c r="EB47" s="71"/>
      <c r="EC47" s="71"/>
      <c r="ED47" s="71"/>
      <c r="EE47" s="71"/>
      <c r="EF47" s="71"/>
      <c r="EG47" s="71"/>
      <c r="EH47" s="71"/>
      <c r="EI47" s="71"/>
      <c r="EJ47" s="71"/>
      <c r="EK47" s="71"/>
      <c r="EL47" s="71"/>
      <c r="EM47" s="71"/>
      <c r="EN47" s="71"/>
      <c r="EO47" s="71"/>
      <c r="EP47" s="71"/>
      <c r="EQ47" s="71"/>
      <c r="ER47" s="71"/>
      <c r="ES47" s="71"/>
      <c r="ET47" s="71"/>
      <c r="EU47" s="71"/>
      <c r="EV47" s="71"/>
      <c r="EW47" s="71"/>
      <c r="EX47" s="71"/>
      <c r="EY47" s="71"/>
      <c r="EZ47" s="71"/>
      <c r="FA47" s="71"/>
      <c r="FB47" s="71"/>
      <c r="FC47" s="71"/>
      <c r="FD47" s="71"/>
      <c r="FE47" s="71"/>
      <c r="FF47" s="71"/>
      <c r="FG47" s="71"/>
      <c r="FH47" s="71"/>
      <c r="FI47" s="71"/>
      <c r="FJ47" s="71"/>
      <c r="FK47" s="71"/>
      <c r="FL47" s="71"/>
      <c r="FM47" s="71"/>
      <c r="FN47" s="71"/>
      <c r="FO47" s="71"/>
      <c r="FP47" s="71"/>
      <c r="FQ47" s="71"/>
      <c r="FR47" s="71"/>
      <c r="FS47" s="71"/>
      <c r="FT47" s="71"/>
      <c r="FU47" s="71"/>
      <c r="FV47" s="71"/>
      <c r="FW47" s="71"/>
      <c r="FX47" s="71"/>
      <c r="FY47" s="71"/>
      <c r="FZ47" s="71"/>
      <c r="GA47" s="71"/>
      <c r="GB47" s="71"/>
      <c r="GC47" s="71"/>
      <c r="GD47" s="71"/>
      <c r="GE47" s="71"/>
      <c r="GF47" s="71"/>
      <c r="GG47" s="71"/>
      <c r="GH47" s="71"/>
      <c r="GI47" s="71"/>
      <c r="GJ47" s="71"/>
      <c r="GK47" s="71"/>
      <c r="GL47" s="71"/>
      <c r="GM47" s="71"/>
      <c r="GN47" s="71"/>
      <c r="GO47" s="71"/>
      <c r="GP47" s="71"/>
      <c r="GQ47" s="71"/>
      <c r="GR47" s="71"/>
      <c r="GS47" s="71"/>
      <c r="GT47" s="71"/>
      <c r="GU47" s="71"/>
      <c r="GV47" s="71"/>
      <c r="GW47" s="71"/>
      <c r="GX47" s="71"/>
      <c r="GY47" s="71"/>
      <c r="GZ47" s="71"/>
      <c r="HA47" s="71"/>
      <c r="HB47" s="71"/>
      <c r="HC47" s="71"/>
      <c r="HD47" s="71"/>
      <c r="HE47" s="71"/>
      <c r="HF47" s="71"/>
      <c r="HG47" s="71"/>
      <c r="HH47" s="71"/>
      <c r="HI47" s="71"/>
      <c r="HJ47" s="71"/>
      <c r="HK47" s="71"/>
      <c r="HL47" s="71"/>
      <c r="HM47" s="71"/>
      <c r="HN47" s="71"/>
      <c r="HO47" s="71"/>
      <c r="HP47" s="71"/>
      <c r="HQ47" s="71"/>
      <c r="HR47" s="71"/>
      <c r="HS47" s="71"/>
      <c r="HT47" s="71"/>
      <c r="HU47" s="71"/>
      <c r="HV47" s="71"/>
      <c r="HW47" s="71"/>
      <c r="HX47" s="71"/>
      <c r="HY47" s="71"/>
      <c r="HZ47" s="71"/>
      <c r="IA47" s="71"/>
      <c r="IB47" s="71"/>
      <c r="IC47" s="71"/>
      <c r="ID47" s="71"/>
      <c r="IE47" s="71"/>
      <c r="IF47" s="71"/>
      <c r="IG47" s="71"/>
      <c r="IH47" s="71"/>
      <c r="II47" s="71"/>
      <c r="IJ47" s="71"/>
      <c r="IK47" s="71"/>
      <c r="IL47" s="71"/>
      <c r="IM47" s="71"/>
      <c r="IN47" s="71"/>
      <c r="IO47" s="71"/>
      <c r="IP47" s="71"/>
      <c r="IQ47" s="71"/>
      <c r="IR47" s="71"/>
      <c r="IS47" s="71"/>
      <c r="IT47" s="71"/>
      <c r="IU47" s="71"/>
      <c r="IV47" s="71"/>
      <c r="IW47" s="71"/>
      <c r="IX47" s="71"/>
      <c r="IY47" s="71"/>
      <c r="IZ47" s="71"/>
      <c r="JA47" s="71"/>
      <c r="JB47" s="71"/>
      <c r="JC47" s="71"/>
      <c r="JD47" s="71"/>
      <c r="JE47" s="71"/>
      <c r="JF47" s="71"/>
      <c r="JG47" s="71"/>
      <c r="JH47" s="71"/>
    </row>
    <row r="48" spans="1:301" s="20" customFormat="1" hidden="1" x14ac:dyDescent="0.3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71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CR48" s="71"/>
      <c r="CS48" s="71"/>
      <c r="CT48" s="71"/>
      <c r="CU48" s="71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1"/>
      <c r="DL48" s="71"/>
      <c r="DM48" s="71"/>
      <c r="DN48" s="71"/>
      <c r="DO48" s="71"/>
      <c r="DP48" s="71"/>
      <c r="DQ48" s="71"/>
      <c r="DR48" s="71"/>
      <c r="DS48" s="71"/>
      <c r="DT48" s="71"/>
      <c r="DU48" s="71"/>
      <c r="DV48" s="71"/>
      <c r="DW48" s="71"/>
      <c r="DX48" s="71"/>
      <c r="DY48" s="71"/>
      <c r="DZ48" s="71"/>
      <c r="EA48" s="71"/>
      <c r="EB48" s="71"/>
      <c r="EC48" s="71"/>
      <c r="ED48" s="71"/>
      <c r="EE48" s="71"/>
      <c r="EF48" s="71"/>
      <c r="EG48" s="71"/>
      <c r="EH48" s="71"/>
      <c r="EI48" s="71"/>
      <c r="EJ48" s="71"/>
      <c r="EK48" s="71"/>
      <c r="EL48" s="71"/>
      <c r="EM48" s="71"/>
      <c r="EN48" s="71"/>
      <c r="EO48" s="71"/>
      <c r="EP48" s="71"/>
      <c r="EQ48" s="71"/>
      <c r="ER48" s="71"/>
      <c r="ES48" s="71"/>
      <c r="ET48" s="71"/>
      <c r="EU48" s="71"/>
      <c r="EV48" s="71"/>
      <c r="EW48" s="71"/>
      <c r="EX48" s="71"/>
      <c r="EY48" s="71"/>
      <c r="EZ48" s="71"/>
      <c r="FA48" s="71"/>
      <c r="FB48" s="71"/>
      <c r="FC48" s="71"/>
      <c r="FD48" s="71"/>
      <c r="FE48" s="71"/>
      <c r="FF48" s="71"/>
      <c r="FG48" s="71"/>
      <c r="FH48" s="71"/>
      <c r="FI48" s="71"/>
      <c r="FJ48" s="71"/>
      <c r="FK48" s="71"/>
      <c r="FL48" s="71"/>
      <c r="FM48" s="71"/>
      <c r="FN48" s="71"/>
      <c r="FO48" s="71"/>
      <c r="FP48" s="71"/>
      <c r="FQ48" s="71"/>
      <c r="FR48" s="71"/>
      <c r="FS48" s="71"/>
      <c r="FT48" s="71"/>
      <c r="FU48" s="71"/>
      <c r="FV48" s="71"/>
      <c r="FW48" s="71"/>
      <c r="FX48" s="71"/>
      <c r="FY48" s="71"/>
      <c r="FZ48" s="71"/>
      <c r="GA48" s="71"/>
      <c r="GB48" s="71"/>
      <c r="GC48" s="71"/>
      <c r="GD48" s="71"/>
      <c r="GE48" s="71"/>
      <c r="GF48" s="71"/>
      <c r="GG48" s="71"/>
      <c r="GH48" s="71"/>
      <c r="GI48" s="71"/>
      <c r="GJ48" s="71"/>
      <c r="GK48" s="71"/>
      <c r="GL48" s="71"/>
      <c r="GM48" s="71"/>
      <c r="GN48" s="71"/>
      <c r="GO48" s="71"/>
      <c r="GP48" s="71"/>
      <c r="GQ48" s="71"/>
      <c r="GR48" s="71"/>
      <c r="GS48" s="71"/>
      <c r="GT48" s="71"/>
      <c r="GU48" s="71"/>
      <c r="GV48" s="71"/>
      <c r="GW48" s="71"/>
      <c r="GX48" s="71"/>
      <c r="GY48" s="71"/>
      <c r="GZ48" s="71"/>
      <c r="HA48" s="71"/>
      <c r="HB48" s="71"/>
      <c r="HC48" s="71"/>
      <c r="HD48" s="71"/>
      <c r="HE48" s="71"/>
      <c r="HF48" s="71"/>
      <c r="HG48" s="71"/>
      <c r="HH48" s="71"/>
      <c r="HI48" s="71"/>
      <c r="HJ48" s="71"/>
      <c r="HK48" s="71"/>
      <c r="HL48" s="71"/>
      <c r="HM48" s="71"/>
      <c r="HN48" s="71"/>
      <c r="HO48" s="71"/>
      <c r="HP48" s="71"/>
      <c r="HQ48" s="71"/>
      <c r="HR48" s="71"/>
      <c r="HS48" s="71"/>
      <c r="HT48" s="71"/>
      <c r="HU48" s="71"/>
      <c r="HV48" s="71"/>
      <c r="HW48" s="71"/>
      <c r="HX48" s="71"/>
      <c r="HY48" s="71"/>
      <c r="HZ48" s="71"/>
      <c r="IA48" s="71"/>
      <c r="IB48" s="71"/>
      <c r="IC48" s="71"/>
      <c r="ID48" s="71"/>
      <c r="IE48" s="71"/>
      <c r="IF48" s="71"/>
      <c r="IG48" s="71"/>
      <c r="IH48" s="71"/>
      <c r="II48" s="71"/>
      <c r="IJ48" s="71"/>
      <c r="IK48" s="71"/>
      <c r="IL48" s="71"/>
      <c r="IM48" s="71"/>
      <c r="IN48" s="71"/>
      <c r="IO48" s="71"/>
      <c r="IP48" s="71"/>
      <c r="IQ48" s="71"/>
      <c r="IR48" s="71"/>
      <c r="IS48" s="71"/>
      <c r="IT48" s="71"/>
      <c r="IU48" s="71"/>
      <c r="IV48" s="71"/>
      <c r="IW48" s="71"/>
      <c r="IX48" s="71"/>
      <c r="IY48" s="71"/>
      <c r="IZ48" s="71"/>
      <c r="JA48" s="71"/>
      <c r="JB48" s="71"/>
      <c r="JC48" s="71"/>
      <c r="JD48" s="71"/>
      <c r="JE48" s="71"/>
      <c r="JF48" s="71"/>
      <c r="JG48" s="71"/>
      <c r="JH48" s="71"/>
    </row>
    <row r="49" spans="1:268" s="20" customFormat="1" hidden="1" x14ac:dyDescent="0.3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O49" s="71"/>
      <c r="IP49" s="71"/>
      <c r="IQ49" s="71"/>
      <c r="IR49" s="71"/>
      <c r="IS49" s="71"/>
      <c r="IT49" s="71"/>
      <c r="IU49" s="71"/>
      <c r="IV49" s="71"/>
      <c r="IW49" s="71"/>
      <c r="IX49" s="71"/>
      <c r="IY49" s="71"/>
      <c r="IZ49" s="71"/>
      <c r="JA49" s="71"/>
      <c r="JB49" s="71"/>
      <c r="JC49" s="71"/>
      <c r="JD49" s="71"/>
      <c r="JE49" s="71"/>
      <c r="JF49" s="71"/>
      <c r="JG49" s="71"/>
      <c r="JH49" s="71"/>
    </row>
    <row r="50" spans="1:268" s="20" customFormat="1" hidden="1" x14ac:dyDescent="0.3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CR50" s="71"/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1"/>
      <c r="EY50" s="71"/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71"/>
      <c r="FL50" s="71"/>
      <c r="FM50" s="71"/>
      <c r="FN50" s="71"/>
      <c r="FO50" s="71"/>
      <c r="FP50" s="71"/>
      <c r="FQ50" s="71"/>
      <c r="FR50" s="71"/>
      <c r="FS50" s="71"/>
      <c r="FT50" s="71"/>
      <c r="FU50" s="71"/>
      <c r="FV50" s="71"/>
      <c r="FW50" s="71"/>
      <c r="FX50" s="71"/>
      <c r="FY50" s="71"/>
      <c r="FZ50" s="71"/>
      <c r="GA50" s="71"/>
      <c r="GB50" s="71"/>
      <c r="GC50" s="71"/>
      <c r="GD50" s="71"/>
      <c r="GE50" s="71"/>
      <c r="GF50" s="71"/>
      <c r="GG50" s="71"/>
      <c r="GH50" s="71"/>
      <c r="GI50" s="71"/>
      <c r="GJ50" s="71"/>
      <c r="GK50" s="71"/>
      <c r="GL50" s="71"/>
      <c r="GM50" s="71"/>
      <c r="GN50" s="71"/>
      <c r="GO50" s="71"/>
      <c r="GP50" s="71"/>
      <c r="GQ50" s="71"/>
      <c r="GR50" s="71"/>
      <c r="GS50" s="71"/>
      <c r="GT50" s="71"/>
      <c r="GU50" s="71"/>
      <c r="GV50" s="71"/>
      <c r="GW50" s="71"/>
      <c r="GX50" s="71"/>
      <c r="GY50" s="71"/>
      <c r="GZ50" s="71"/>
      <c r="HA50" s="71"/>
      <c r="HB50" s="71"/>
      <c r="HC50" s="71"/>
      <c r="HD50" s="71"/>
      <c r="HE50" s="71"/>
      <c r="HF50" s="7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O50" s="71"/>
      <c r="IP50" s="71"/>
      <c r="IQ50" s="71"/>
      <c r="IR50" s="71"/>
      <c r="IS50" s="71"/>
      <c r="IT50" s="71"/>
      <c r="IU50" s="71"/>
      <c r="IV50" s="71"/>
      <c r="IW50" s="71"/>
      <c r="IX50" s="71"/>
      <c r="IY50" s="71"/>
      <c r="IZ50" s="71"/>
      <c r="JA50" s="71"/>
      <c r="JB50" s="71"/>
      <c r="JC50" s="71"/>
      <c r="JD50" s="71"/>
      <c r="JE50" s="71"/>
      <c r="JF50" s="71"/>
      <c r="JG50" s="71"/>
      <c r="JH50" s="71"/>
    </row>
    <row r="51" spans="1:268" s="20" customFormat="1" hidden="1" x14ac:dyDescent="0.3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  <c r="IW51" s="71"/>
      <c r="IX51" s="71"/>
      <c r="IY51" s="71"/>
      <c r="IZ51" s="71"/>
      <c r="JA51" s="71"/>
      <c r="JB51" s="71"/>
      <c r="JC51" s="71"/>
      <c r="JD51" s="71"/>
      <c r="JE51" s="71"/>
      <c r="JF51" s="71"/>
      <c r="JG51" s="71"/>
      <c r="JH51" s="71"/>
    </row>
    <row r="52" spans="1:268" s="20" customFormat="1" hidden="1" x14ac:dyDescent="0.3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  <c r="IW52" s="71"/>
      <c r="IX52" s="71"/>
      <c r="IY52" s="71"/>
      <c r="IZ52" s="71"/>
      <c r="JA52" s="71"/>
      <c r="JB52" s="71"/>
      <c r="JC52" s="71"/>
      <c r="JD52" s="71"/>
      <c r="JE52" s="71"/>
      <c r="JF52" s="71"/>
      <c r="JG52" s="71"/>
      <c r="JH52" s="71"/>
    </row>
    <row r="53" spans="1:268" s="20" customFormat="1" hidden="1" x14ac:dyDescent="0.3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  <c r="IW53" s="71"/>
      <c r="IX53" s="71"/>
      <c r="IY53" s="71"/>
      <c r="IZ53" s="71"/>
      <c r="JA53" s="71"/>
      <c r="JB53" s="71"/>
      <c r="JC53" s="71"/>
      <c r="JD53" s="71"/>
      <c r="JE53" s="71"/>
      <c r="JF53" s="71"/>
      <c r="JG53" s="71"/>
      <c r="JH53" s="71"/>
    </row>
    <row r="54" spans="1:268" s="20" customFormat="1" hidden="1" x14ac:dyDescent="0.3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  <c r="IW54" s="71"/>
      <c r="IX54" s="71"/>
      <c r="IY54" s="71"/>
      <c r="IZ54" s="71"/>
      <c r="JA54" s="71"/>
      <c r="JB54" s="71"/>
      <c r="JC54" s="71"/>
      <c r="JD54" s="71"/>
      <c r="JE54" s="71"/>
      <c r="JF54" s="71"/>
      <c r="JG54" s="71"/>
      <c r="JH54" s="71"/>
    </row>
    <row r="55" spans="1:268" s="20" customFormat="1" hidden="1" x14ac:dyDescent="0.3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  <c r="IW55" s="71"/>
      <c r="IX55" s="71"/>
      <c r="IY55" s="71"/>
      <c r="IZ55" s="71"/>
      <c r="JA55" s="71"/>
      <c r="JB55" s="71"/>
      <c r="JC55" s="71"/>
      <c r="JD55" s="71"/>
      <c r="JE55" s="71"/>
      <c r="JF55" s="71"/>
      <c r="JG55" s="71"/>
      <c r="JH55" s="71"/>
    </row>
    <row r="56" spans="1:268" s="20" customFormat="1" hidden="1" x14ac:dyDescent="0.3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  <c r="JH56" s="71"/>
    </row>
    <row r="57" spans="1:268" s="20" customFormat="1" hidden="1" x14ac:dyDescent="0.3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  <c r="HI57" s="71"/>
      <c r="HJ57" s="71"/>
      <c r="HK57" s="71"/>
      <c r="HL57" s="71"/>
      <c r="HM57" s="71"/>
      <c r="HN57" s="71"/>
      <c r="HO57" s="71"/>
      <c r="HP57" s="71"/>
      <c r="HQ57" s="7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O57" s="71"/>
      <c r="IP57" s="71"/>
      <c r="IQ57" s="71"/>
      <c r="IR57" s="71"/>
      <c r="IS57" s="71"/>
      <c r="IT57" s="71"/>
      <c r="IU57" s="71"/>
      <c r="IV57" s="71"/>
      <c r="IW57" s="71"/>
      <c r="IX57" s="71"/>
      <c r="IY57" s="71"/>
      <c r="IZ57" s="71"/>
      <c r="JA57" s="71"/>
      <c r="JB57" s="71"/>
      <c r="JC57" s="71"/>
      <c r="JD57" s="71"/>
      <c r="JE57" s="71"/>
      <c r="JF57" s="71"/>
      <c r="JG57" s="71"/>
      <c r="JH57" s="71"/>
    </row>
    <row r="58" spans="1:268" s="20" customFormat="1" hidden="1" x14ac:dyDescent="0.3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  <c r="HI58" s="71"/>
      <c r="HJ58" s="71"/>
      <c r="HK58" s="71"/>
      <c r="HL58" s="71"/>
      <c r="HM58" s="71"/>
      <c r="HN58" s="71"/>
      <c r="HO58" s="71"/>
      <c r="HP58" s="71"/>
      <c r="HQ58" s="7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O58" s="71"/>
      <c r="IP58" s="71"/>
      <c r="IQ58" s="71"/>
      <c r="IR58" s="71"/>
      <c r="IS58" s="71"/>
      <c r="IT58" s="71"/>
      <c r="IU58" s="71"/>
      <c r="IV58" s="71"/>
      <c r="IW58" s="71"/>
      <c r="IX58" s="71"/>
      <c r="IY58" s="71"/>
      <c r="IZ58" s="71"/>
      <c r="JA58" s="71"/>
      <c r="JB58" s="71"/>
      <c r="JC58" s="71"/>
      <c r="JD58" s="71"/>
      <c r="JE58" s="71"/>
      <c r="JF58" s="71"/>
      <c r="JG58" s="71"/>
      <c r="JH58" s="71"/>
    </row>
    <row r="59" spans="1:268" s="20" customFormat="1" hidden="1" x14ac:dyDescent="0.3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71"/>
      <c r="CB59" s="71"/>
      <c r="CC59" s="71"/>
      <c r="CD59" s="71"/>
      <c r="CE59" s="71"/>
      <c r="CF59" s="71"/>
      <c r="CG59" s="71"/>
      <c r="CH59" s="71"/>
      <c r="CI59" s="71"/>
      <c r="CJ59" s="71"/>
      <c r="CK59" s="71"/>
      <c r="CL59" s="71"/>
      <c r="CM59" s="71"/>
      <c r="CN59" s="71"/>
      <c r="CO59" s="71"/>
      <c r="CP59" s="71"/>
      <c r="CQ59" s="71"/>
      <c r="CR59" s="71"/>
      <c r="CS59" s="71"/>
      <c r="CT59" s="71"/>
      <c r="CU59" s="71"/>
      <c r="CV59" s="71"/>
      <c r="CW59" s="71"/>
      <c r="CX59" s="71"/>
      <c r="CY59" s="71"/>
      <c r="CZ59" s="71"/>
      <c r="DA59" s="71"/>
      <c r="DB59" s="71"/>
      <c r="DC59" s="71"/>
      <c r="DD59" s="71"/>
      <c r="DE59" s="71"/>
      <c r="DF59" s="71"/>
      <c r="DG59" s="71"/>
      <c r="DH59" s="71"/>
      <c r="DI59" s="71"/>
      <c r="DJ59" s="71"/>
      <c r="DK59" s="71"/>
      <c r="DL59" s="71"/>
      <c r="DM59" s="71"/>
      <c r="DN59" s="71"/>
      <c r="DO59" s="71"/>
      <c r="DP59" s="71"/>
      <c r="DQ59" s="71"/>
      <c r="DR59" s="71"/>
      <c r="DS59" s="71"/>
      <c r="DT59" s="71"/>
      <c r="DU59" s="71"/>
      <c r="DV59" s="71"/>
      <c r="DW59" s="71"/>
      <c r="DX59" s="71"/>
      <c r="DY59" s="71"/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1"/>
      <c r="EY59" s="71"/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71"/>
      <c r="FL59" s="71"/>
      <c r="FM59" s="71"/>
      <c r="FN59" s="71"/>
      <c r="FO59" s="71"/>
      <c r="FP59" s="71"/>
      <c r="FQ59" s="71"/>
      <c r="FR59" s="71"/>
      <c r="FS59" s="71"/>
      <c r="FT59" s="71"/>
      <c r="FU59" s="71"/>
      <c r="FV59" s="71"/>
      <c r="FW59" s="71"/>
      <c r="FX59" s="71"/>
      <c r="FY59" s="71"/>
      <c r="FZ59" s="71"/>
      <c r="GA59" s="71"/>
      <c r="GB59" s="71"/>
      <c r="GC59" s="71"/>
      <c r="GD59" s="71"/>
      <c r="GE59" s="71"/>
      <c r="GF59" s="71"/>
      <c r="GG59" s="71"/>
      <c r="GH59" s="71"/>
      <c r="GI59" s="71"/>
      <c r="GJ59" s="71"/>
      <c r="GK59" s="71"/>
      <c r="GL59" s="71"/>
      <c r="GM59" s="71"/>
      <c r="GN59" s="71"/>
      <c r="GO59" s="71"/>
      <c r="GP59" s="71"/>
      <c r="GQ59" s="71"/>
      <c r="GR59" s="71"/>
      <c r="GS59" s="71"/>
      <c r="GT59" s="71"/>
      <c r="GU59" s="71"/>
      <c r="GV59" s="71"/>
      <c r="GW59" s="71"/>
      <c r="GX59" s="71"/>
      <c r="GY59" s="71"/>
      <c r="GZ59" s="71"/>
      <c r="HA59" s="71"/>
      <c r="HB59" s="71"/>
      <c r="HC59" s="71"/>
      <c r="HD59" s="71"/>
      <c r="HE59" s="71"/>
      <c r="HF59" s="71"/>
      <c r="HG59" s="71"/>
      <c r="HH59" s="71"/>
      <c r="HI59" s="71"/>
      <c r="HJ59" s="71"/>
      <c r="HK59" s="71"/>
      <c r="HL59" s="71"/>
      <c r="HM59" s="71"/>
      <c r="HN59" s="71"/>
      <c r="HO59" s="71"/>
      <c r="HP59" s="71"/>
      <c r="HQ59" s="7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O59" s="71"/>
      <c r="IP59" s="71"/>
      <c r="IQ59" s="71"/>
      <c r="IR59" s="71"/>
      <c r="IS59" s="71"/>
      <c r="IT59" s="71"/>
      <c r="IU59" s="71"/>
      <c r="IV59" s="71"/>
      <c r="IW59" s="71"/>
      <c r="IX59" s="71"/>
      <c r="IY59" s="71"/>
      <c r="IZ59" s="71"/>
      <c r="JA59" s="71"/>
      <c r="JB59" s="71"/>
      <c r="JC59" s="71"/>
      <c r="JD59" s="71"/>
      <c r="JE59" s="71"/>
      <c r="JF59" s="71"/>
      <c r="JG59" s="71"/>
      <c r="JH59" s="71"/>
    </row>
    <row r="60" spans="1:268" s="20" customFormat="1" hidden="1" x14ac:dyDescent="0.3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71"/>
      <c r="CB60" s="71"/>
      <c r="CC60" s="71"/>
      <c r="CD60" s="71"/>
      <c r="CE60" s="71"/>
      <c r="CF60" s="71"/>
      <c r="CG60" s="71"/>
      <c r="CH60" s="71"/>
      <c r="CI60" s="71"/>
      <c r="CJ60" s="71"/>
      <c r="CK60" s="71"/>
      <c r="CL60" s="71"/>
      <c r="CM60" s="71"/>
      <c r="CN60" s="71"/>
      <c r="CO60" s="71"/>
      <c r="CP60" s="71"/>
      <c r="CQ60" s="71"/>
      <c r="CR60" s="71"/>
      <c r="CS60" s="71"/>
      <c r="CT60" s="71"/>
      <c r="CU60" s="71"/>
      <c r="CV60" s="71"/>
      <c r="CW60" s="71"/>
      <c r="CX60" s="71"/>
      <c r="CY60" s="71"/>
      <c r="CZ60" s="71"/>
      <c r="DA60" s="71"/>
      <c r="DB60" s="71"/>
      <c r="DC60" s="71"/>
      <c r="DD60" s="71"/>
      <c r="DE60" s="71"/>
      <c r="DF60" s="71"/>
      <c r="DG60" s="71"/>
      <c r="DH60" s="71"/>
      <c r="DI60" s="71"/>
      <c r="DJ60" s="71"/>
      <c r="DK60" s="71"/>
      <c r="DL60" s="71"/>
      <c r="DM60" s="71"/>
      <c r="DN60" s="71"/>
      <c r="DO60" s="71"/>
      <c r="DP60" s="71"/>
      <c r="DQ60" s="71"/>
      <c r="DR60" s="71"/>
      <c r="DS60" s="71"/>
      <c r="DT60" s="71"/>
      <c r="DU60" s="71"/>
      <c r="DV60" s="71"/>
      <c r="DW60" s="71"/>
      <c r="DX60" s="71"/>
      <c r="DY60" s="71"/>
      <c r="DZ60" s="71"/>
      <c r="EA60" s="71"/>
      <c r="EB60" s="71"/>
      <c r="EC60" s="71"/>
      <c r="ED60" s="71"/>
      <c r="EE60" s="71"/>
      <c r="EF60" s="71"/>
      <c r="EG60" s="71"/>
      <c r="EH60" s="71"/>
      <c r="EI60" s="71"/>
      <c r="EJ60" s="71"/>
      <c r="EK60" s="71"/>
      <c r="EL60" s="71"/>
      <c r="EM60" s="71"/>
      <c r="EN60" s="71"/>
      <c r="EO60" s="71"/>
      <c r="EP60" s="71"/>
      <c r="EQ60" s="71"/>
      <c r="ER60" s="71"/>
      <c r="ES60" s="71"/>
      <c r="ET60" s="71"/>
      <c r="EU60" s="71"/>
      <c r="EV60" s="71"/>
      <c r="EW60" s="71"/>
      <c r="EX60" s="71"/>
      <c r="EY60" s="71"/>
      <c r="EZ60" s="71"/>
      <c r="FA60" s="71"/>
      <c r="FB60" s="71"/>
      <c r="FC60" s="71"/>
      <c r="FD60" s="71"/>
      <c r="FE60" s="71"/>
      <c r="FF60" s="71"/>
      <c r="FG60" s="71"/>
      <c r="FH60" s="71"/>
      <c r="FI60" s="71"/>
      <c r="FJ60" s="71"/>
      <c r="FK60" s="71"/>
      <c r="FL60" s="71"/>
      <c r="FM60" s="71"/>
      <c r="FN60" s="71"/>
      <c r="FO60" s="71"/>
      <c r="FP60" s="71"/>
      <c r="FQ60" s="71"/>
      <c r="FR60" s="71"/>
      <c r="FS60" s="71"/>
      <c r="FT60" s="71"/>
      <c r="FU60" s="71"/>
      <c r="FV60" s="71"/>
      <c r="FW60" s="71"/>
      <c r="FX60" s="71"/>
      <c r="FY60" s="71"/>
      <c r="FZ60" s="71"/>
      <c r="GA60" s="71"/>
      <c r="GB60" s="71"/>
      <c r="GC60" s="71"/>
      <c r="GD60" s="71"/>
      <c r="GE60" s="71"/>
      <c r="GF60" s="71"/>
      <c r="GG60" s="71"/>
      <c r="GH60" s="71"/>
      <c r="GI60" s="71"/>
      <c r="GJ60" s="71"/>
      <c r="GK60" s="71"/>
      <c r="GL60" s="71"/>
      <c r="GM60" s="71"/>
      <c r="GN60" s="71"/>
      <c r="GO60" s="71"/>
      <c r="GP60" s="71"/>
      <c r="GQ60" s="71"/>
      <c r="GR60" s="71"/>
      <c r="GS60" s="71"/>
      <c r="GT60" s="71"/>
      <c r="GU60" s="71"/>
      <c r="GV60" s="71"/>
      <c r="GW60" s="71"/>
      <c r="GX60" s="71"/>
      <c r="GY60" s="71"/>
      <c r="GZ60" s="71"/>
      <c r="HA60" s="71"/>
      <c r="HB60" s="71"/>
      <c r="HC60" s="71"/>
      <c r="HD60" s="71"/>
      <c r="HE60" s="71"/>
      <c r="HF60" s="71"/>
      <c r="HG60" s="71"/>
      <c r="HH60" s="71"/>
      <c r="HI60" s="71"/>
      <c r="HJ60" s="71"/>
      <c r="HK60" s="71"/>
      <c r="HL60" s="71"/>
      <c r="HM60" s="71"/>
      <c r="HN60" s="71"/>
      <c r="HO60" s="71"/>
      <c r="HP60" s="71"/>
      <c r="HQ60" s="71"/>
      <c r="HR60" s="71"/>
      <c r="HS60" s="71"/>
      <c r="HT60" s="71"/>
      <c r="HU60" s="71"/>
      <c r="HV60" s="71"/>
      <c r="HW60" s="71"/>
      <c r="HX60" s="71"/>
      <c r="HY60" s="71"/>
      <c r="HZ60" s="71"/>
      <c r="IA60" s="71"/>
      <c r="IB60" s="71"/>
      <c r="IC60" s="71"/>
      <c r="ID60" s="71"/>
      <c r="IE60" s="71"/>
      <c r="IF60" s="71"/>
      <c r="IG60" s="71"/>
      <c r="IH60" s="71"/>
      <c r="II60" s="71"/>
      <c r="IJ60" s="71"/>
      <c r="IK60" s="71"/>
      <c r="IL60" s="71"/>
      <c r="IM60" s="71"/>
      <c r="IN60" s="71"/>
      <c r="IO60" s="71"/>
      <c r="IP60" s="71"/>
      <c r="IQ60" s="71"/>
      <c r="IR60" s="71"/>
      <c r="IS60" s="71"/>
      <c r="IT60" s="71"/>
      <c r="IU60" s="71"/>
      <c r="IV60" s="71"/>
      <c r="IW60" s="71"/>
      <c r="IX60" s="71"/>
      <c r="IY60" s="71"/>
      <c r="IZ60" s="71"/>
      <c r="JA60" s="71"/>
      <c r="JB60" s="71"/>
      <c r="JC60" s="71"/>
      <c r="JD60" s="71"/>
      <c r="JE60" s="71"/>
      <c r="JF60" s="71"/>
      <c r="JG60" s="71"/>
      <c r="JH60" s="71"/>
    </row>
    <row r="61" spans="1:268" s="20" customFormat="1" hidden="1" x14ac:dyDescent="0.3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71"/>
      <c r="CB61" s="71"/>
      <c r="CC61" s="71"/>
      <c r="CD61" s="71"/>
      <c r="CE61" s="71"/>
      <c r="CF61" s="71"/>
      <c r="CG61" s="71"/>
      <c r="CH61" s="71"/>
      <c r="CI61" s="71"/>
      <c r="CJ61" s="71"/>
      <c r="CK61" s="71"/>
      <c r="CL61" s="71"/>
      <c r="CM61" s="71"/>
      <c r="CN61" s="71"/>
      <c r="CO61" s="71"/>
      <c r="CP61" s="71"/>
      <c r="CQ61" s="71"/>
      <c r="CR61" s="71"/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1"/>
      <c r="DL61" s="71"/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71"/>
      <c r="FL61" s="71"/>
      <c r="FM61" s="71"/>
      <c r="FN61" s="71"/>
      <c r="FO61" s="71"/>
      <c r="FP61" s="71"/>
      <c r="FQ61" s="71"/>
      <c r="FR61" s="71"/>
      <c r="FS61" s="71"/>
      <c r="FT61" s="71"/>
      <c r="FU61" s="71"/>
      <c r="FV61" s="71"/>
      <c r="FW61" s="71"/>
      <c r="FX61" s="71"/>
      <c r="FY61" s="71"/>
      <c r="FZ61" s="71"/>
      <c r="GA61" s="71"/>
      <c r="GB61" s="71"/>
      <c r="GC61" s="71"/>
      <c r="GD61" s="71"/>
      <c r="GE61" s="71"/>
      <c r="GF61" s="71"/>
      <c r="GG61" s="71"/>
      <c r="GH61" s="71"/>
      <c r="GI61" s="71"/>
      <c r="GJ61" s="71"/>
      <c r="GK61" s="71"/>
      <c r="GL61" s="71"/>
      <c r="GM61" s="71"/>
      <c r="GN61" s="71"/>
      <c r="GO61" s="71"/>
      <c r="GP61" s="71"/>
      <c r="GQ61" s="71"/>
      <c r="GR61" s="71"/>
      <c r="GS61" s="71"/>
      <c r="GT61" s="71"/>
      <c r="GU61" s="71"/>
      <c r="GV61" s="71"/>
      <c r="GW61" s="71"/>
      <c r="GX61" s="71"/>
      <c r="GY61" s="71"/>
      <c r="GZ61" s="71"/>
      <c r="HA61" s="71"/>
      <c r="HB61" s="71"/>
      <c r="HC61" s="71"/>
      <c r="HD61" s="71"/>
      <c r="HE61" s="71"/>
      <c r="HF61" s="7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  <c r="JH61" s="71"/>
    </row>
    <row r="62" spans="1:268" s="20" customFormat="1" hidden="1" x14ac:dyDescent="0.3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1"/>
      <c r="CA62" s="71"/>
      <c r="CB62" s="71"/>
      <c r="CC62" s="71"/>
      <c r="CD62" s="71"/>
      <c r="CE62" s="71"/>
      <c r="CF62" s="71"/>
      <c r="CG62" s="71"/>
      <c r="CH62" s="71"/>
      <c r="CI62" s="71"/>
      <c r="CJ62" s="71"/>
      <c r="CK62" s="71"/>
      <c r="CL62" s="71"/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1"/>
      <c r="DL62" s="71"/>
      <c r="DM62" s="71"/>
      <c r="DN62" s="71"/>
      <c r="DO62" s="71"/>
      <c r="DP62" s="71"/>
      <c r="DQ62" s="71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1"/>
      <c r="FA62" s="71"/>
      <c r="FB62" s="71"/>
      <c r="FC62" s="71"/>
      <c r="FD62" s="71"/>
      <c r="FE62" s="71"/>
      <c r="FF62" s="71"/>
      <c r="FG62" s="71"/>
      <c r="FH62" s="71"/>
      <c r="FI62" s="71"/>
      <c r="FJ62" s="71"/>
      <c r="FK62" s="71"/>
      <c r="FL62" s="71"/>
      <c r="FM62" s="71"/>
      <c r="FN62" s="71"/>
      <c r="FO62" s="71"/>
      <c r="FP62" s="71"/>
      <c r="FQ62" s="71"/>
      <c r="FR62" s="71"/>
      <c r="FS62" s="71"/>
      <c r="FT62" s="71"/>
      <c r="FU62" s="71"/>
      <c r="FV62" s="71"/>
      <c r="FW62" s="71"/>
      <c r="FX62" s="71"/>
      <c r="FY62" s="71"/>
      <c r="FZ62" s="71"/>
      <c r="GA62" s="71"/>
      <c r="GB62" s="71"/>
      <c r="GC62" s="71"/>
      <c r="GD62" s="71"/>
      <c r="GE62" s="71"/>
      <c r="GF62" s="71"/>
      <c r="GG62" s="71"/>
      <c r="GH62" s="71"/>
      <c r="GI62" s="71"/>
      <c r="GJ62" s="71"/>
      <c r="GK62" s="71"/>
      <c r="GL62" s="71"/>
      <c r="GM62" s="71"/>
      <c r="GN62" s="71"/>
      <c r="GO62" s="71"/>
      <c r="GP62" s="71"/>
      <c r="GQ62" s="71"/>
      <c r="GR62" s="71"/>
      <c r="GS62" s="71"/>
      <c r="GT62" s="71"/>
      <c r="GU62" s="71"/>
      <c r="GV62" s="71"/>
      <c r="GW62" s="71"/>
      <c r="GX62" s="71"/>
      <c r="GY62" s="71"/>
      <c r="GZ62" s="71"/>
      <c r="HA62" s="71"/>
      <c r="HB62" s="71"/>
      <c r="HC62" s="71"/>
      <c r="HD62" s="71"/>
      <c r="HE62" s="71"/>
      <c r="HF62" s="7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  <c r="JH62" s="71"/>
    </row>
    <row r="63" spans="1:268" s="20" customFormat="1" hidden="1" x14ac:dyDescent="0.3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1"/>
      <c r="CA63" s="71"/>
      <c r="CB63" s="71"/>
      <c r="CC63" s="71"/>
      <c r="CD63" s="71"/>
      <c r="CE63" s="71"/>
      <c r="CF63" s="71"/>
      <c r="CG63" s="71"/>
      <c r="CH63" s="71"/>
      <c r="CI63" s="71"/>
      <c r="CJ63" s="71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</row>
    <row r="64" spans="1:268" s="20" customFormat="1" hidden="1" x14ac:dyDescent="0.3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71"/>
      <c r="BF64" s="71"/>
      <c r="BG64" s="71"/>
      <c r="BH64" s="71"/>
      <c r="BI64" s="71"/>
      <c r="BJ64" s="71"/>
      <c r="BK64" s="71"/>
      <c r="BL64" s="71"/>
      <c r="BM64" s="71"/>
      <c r="BN64" s="71"/>
      <c r="BO64" s="71"/>
      <c r="BP64" s="71"/>
      <c r="BQ64" s="71"/>
      <c r="BR64" s="71"/>
      <c r="BS64" s="71"/>
      <c r="BT64" s="71"/>
      <c r="BU64" s="71"/>
      <c r="BV64" s="71"/>
      <c r="BW64" s="71"/>
      <c r="BX64" s="71"/>
      <c r="BY64" s="71"/>
      <c r="BZ64" s="71"/>
      <c r="CA64" s="71"/>
      <c r="CB64" s="71"/>
      <c r="CC64" s="71"/>
      <c r="CD64" s="71"/>
      <c r="CE64" s="71"/>
      <c r="CF64" s="71"/>
      <c r="CG64" s="71"/>
      <c r="CH64" s="71"/>
      <c r="CI64" s="71"/>
      <c r="CJ64" s="71"/>
      <c r="CK64" s="71"/>
      <c r="CL64" s="71"/>
      <c r="CM64" s="71"/>
      <c r="CN64" s="71"/>
      <c r="CO64" s="71"/>
      <c r="CP64" s="71"/>
      <c r="CQ64" s="71"/>
      <c r="CR64" s="71"/>
      <c r="CS64" s="71"/>
      <c r="CT64" s="71"/>
      <c r="CU64" s="71"/>
      <c r="CV64" s="71"/>
      <c r="CW64" s="71"/>
      <c r="CX64" s="71"/>
      <c r="CY64" s="71"/>
      <c r="CZ64" s="71"/>
      <c r="DA64" s="71"/>
      <c r="DB64" s="71"/>
      <c r="DC64" s="71"/>
      <c r="DD64" s="71"/>
      <c r="DE64" s="71"/>
      <c r="DF64" s="71"/>
      <c r="DG64" s="71"/>
      <c r="DH64" s="71"/>
      <c r="DI64" s="71"/>
      <c r="DJ64" s="71"/>
      <c r="DK64" s="71"/>
      <c r="DL64" s="71"/>
      <c r="DM64" s="71"/>
      <c r="DN64" s="71"/>
      <c r="DO64" s="71"/>
      <c r="DP64" s="71"/>
      <c r="DQ64" s="71"/>
      <c r="DR64" s="71"/>
      <c r="DS64" s="71"/>
      <c r="DT64" s="71"/>
      <c r="DU64" s="71"/>
      <c r="DV64" s="71"/>
      <c r="DW64" s="71"/>
      <c r="DX64" s="71"/>
      <c r="DY64" s="71"/>
      <c r="DZ64" s="71"/>
      <c r="EA64" s="71"/>
      <c r="EB64" s="71"/>
      <c r="EC64" s="71"/>
      <c r="ED64" s="71"/>
      <c r="EE64" s="71"/>
      <c r="EF64" s="71"/>
      <c r="EG64" s="71"/>
      <c r="EH64" s="71"/>
      <c r="EI64" s="71"/>
      <c r="EJ64" s="71"/>
      <c r="EK64" s="71"/>
      <c r="EL64" s="71"/>
      <c r="EM64" s="71"/>
      <c r="EN64" s="71"/>
      <c r="EO64" s="71"/>
      <c r="EP64" s="71"/>
      <c r="EQ64" s="71"/>
      <c r="ER64" s="71"/>
      <c r="ES64" s="71"/>
      <c r="ET64" s="71"/>
      <c r="EU64" s="71"/>
      <c r="EV64" s="71"/>
      <c r="EW64" s="71"/>
      <c r="EX64" s="71"/>
      <c r="EY64" s="71"/>
      <c r="EZ64" s="71"/>
      <c r="FA64" s="71"/>
      <c r="FB64" s="71"/>
      <c r="FC64" s="71"/>
      <c r="FD64" s="71"/>
      <c r="FE64" s="71"/>
      <c r="FF64" s="71"/>
      <c r="FG64" s="71"/>
      <c r="FH64" s="71"/>
      <c r="FI64" s="71"/>
      <c r="FJ64" s="71"/>
      <c r="FK64" s="71"/>
      <c r="FL64" s="71"/>
      <c r="FM64" s="71"/>
      <c r="FN64" s="71"/>
      <c r="FO64" s="71"/>
      <c r="FP64" s="71"/>
      <c r="FQ64" s="71"/>
      <c r="FR64" s="71"/>
      <c r="FS64" s="71"/>
      <c r="FT64" s="71"/>
      <c r="FU64" s="71"/>
      <c r="FV64" s="71"/>
      <c r="FW64" s="71"/>
      <c r="FX64" s="71"/>
      <c r="FY64" s="71"/>
      <c r="FZ64" s="71"/>
      <c r="GA64" s="71"/>
      <c r="GB64" s="71"/>
      <c r="GC64" s="71"/>
      <c r="GD64" s="71"/>
      <c r="GE64" s="71"/>
      <c r="GF64" s="71"/>
      <c r="GG64" s="71"/>
      <c r="GH64" s="71"/>
      <c r="GI64" s="71"/>
      <c r="GJ64" s="71"/>
      <c r="GK64" s="71"/>
      <c r="GL64" s="71"/>
      <c r="GM64" s="71"/>
      <c r="GN64" s="71"/>
      <c r="GO64" s="71"/>
      <c r="GP64" s="71"/>
      <c r="GQ64" s="71"/>
      <c r="GR64" s="71"/>
      <c r="GS64" s="71"/>
      <c r="GT64" s="71"/>
      <c r="GU64" s="71"/>
      <c r="GV64" s="71"/>
      <c r="GW64" s="71"/>
      <c r="GX64" s="71"/>
      <c r="GY64" s="71"/>
      <c r="GZ64" s="71"/>
      <c r="HA64" s="71"/>
      <c r="HB64" s="71"/>
      <c r="HC64" s="71"/>
      <c r="HD64" s="71"/>
      <c r="HE64" s="71"/>
      <c r="HF64" s="71"/>
      <c r="HG64" s="71"/>
      <c r="HH64" s="71"/>
      <c r="HI64" s="71"/>
      <c r="HJ64" s="71"/>
      <c r="HK64" s="71"/>
      <c r="HL64" s="71"/>
      <c r="HM64" s="71"/>
      <c r="HN64" s="71"/>
      <c r="HO64" s="71"/>
      <c r="HP64" s="71"/>
      <c r="HQ64" s="71"/>
      <c r="HR64" s="71"/>
      <c r="HS64" s="71"/>
      <c r="HT64" s="71"/>
      <c r="HU64" s="71"/>
      <c r="HV64" s="71"/>
      <c r="HW64" s="71"/>
      <c r="HX64" s="71"/>
      <c r="HY64" s="71"/>
      <c r="HZ64" s="71"/>
      <c r="IA64" s="71"/>
      <c r="IB64" s="71"/>
      <c r="IC64" s="71"/>
      <c r="ID64" s="71"/>
      <c r="IE64" s="71"/>
      <c r="IF64" s="71"/>
      <c r="IG64" s="71"/>
      <c r="IH64" s="71"/>
      <c r="II64" s="71"/>
      <c r="IJ64" s="71"/>
      <c r="IK64" s="71"/>
      <c r="IL64" s="71"/>
      <c r="IM64" s="71"/>
      <c r="IN64" s="71"/>
      <c r="IO64" s="71"/>
      <c r="IP64" s="71"/>
      <c r="IQ64" s="71"/>
      <c r="IR64" s="71"/>
      <c r="IS64" s="71"/>
      <c r="IT64" s="71"/>
      <c r="IU64" s="71"/>
      <c r="IV64" s="71"/>
      <c r="IW64" s="71"/>
      <c r="IX64" s="71"/>
      <c r="IY64" s="71"/>
      <c r="IZ64" s="71"/>
      <c r="JA64" s="71"/>
      <c r="JB64" s="71"/>
      <c r="JC64" s="71"/>
      <c r="JD64" s="71"/>
      <c r="JE64" s="71"/>
      <c r="JF64" s="71"/>
      <c r="JG64" s="71"/>
      <c r="JH64" s="71"/>
    </row>
    <row r="65" spans="1:268" s="20" customFormat="1" hidden="1" x14ac:dyDescent="0.3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  <c r="AQ65" s="71"/>
      <c r="AR65" s="71"/>
      <c r="AS65" s="71"/>
      <c r="AT65" s="71"/>
      <c r="AU65" s="71"/>
      <c r="AV65" s="71"/>
      <c r="AW65" s="71"/>
      <c r="AX65" s="71"/>
      <c r="AY65" s="71"/>
      <c r="AZ65" s="71"/>
      <c r="BA65" s="71"/>
      <c r="BB65" s="71"/>
      <c r="BC65" s="71"/>
      <c r="BD65" s="71"/>
      <c r="BE65" s="71"/>
      <c r="BF65" s="71"/>
      <c r="BG65" s="71"/>
      <c r="BH65" s="71"/>
      <c r="BI65" s="71"/>
      <c r="BJ65" s="71"/>
      <c r="BK65" s="71"/>
      <c r="BL65" s="71"/>
      <c r="BM65" s="71"/>
      <c r="BN65" s="71"/>
      <c r="BO65" s="71"/>
      <c r="BP65" s="71"/>
      <c r="BQ65" s="71"/>
      <c r="BR65" s="71"/>
      <c r="BS65" s="71"/>
      <c r="BT65" s="71"/>
      <c r="BU65" s="71"/>
      <c r="BV65" s="71"/>
      <c r="BW65" s="71"/>
      <c r="BX65" s="71"/>
      <c r="BY65" s="71"/>
      <c r="BZ65" s="71"/>
      <c r="CA65" s="71"/>
      <c r="CB65" s="71"/>
      <c r="CC65" s="71"/>
      <c r="CD65" s="71"/>
      <c r="CE65" s="71"/>
      <c r="CF65" s="71"/>
      <c r="CG65" s="71"/>
      <c r="CH65" s="71"/>
      <c r="CI65" s="71"/>
      <c r="CJ65" s="71"/>
      <c r="CK65" s="71"/>
      <c r="CL65" s="71"/>
      <c r="CM65" s="71"/>
      <c r="CN65" s="71"/>
      <c r="CO65" s="71"/>
      <c r="CP65" s="71"/>
      <c r="CQ65" s="71"/>
      <c r="CR65" s="71"/>
      <c r="CS65" s="71"/>
      <c r="CT65" s="71"/>
      <c r="CU65" s="71"/>
      <c r="CV65" s="71"/>
      <c r="CW65" s="71"/>
      <c r="CX65" s="71"/>
      <c r="CY65" s="71"/>
      <c r="CZ65" s="71"/>
      <c r="DA65" s="71"/>
      <c r="DB65" s="71"/>
      <c r="DC65" s="71"/>
      <c r="DD65" s="71"/>
      <c r="DE65" s="71"/>
      <c r="DF65" s="71"/>
      <c r="DG65" s="71"/>
      <c r="DH65" s="71"/>
      <c r="DI65" s="71"/>
      <c r="DJ65" s="71"/>
      <c r="DK65" s="71"/>
      <c r="DL65" s="71"/>
      <c r="DM65" s="71"/>
      <c r="DN65" s="71"/>
      <c r="DO65" s="71"/>
      <c r="DP65" s="71"/>
      <c r="DQ65" s="71"/>
      <c r="DR65" s="71"/>
      <c r="DS65" s="71"/>
      <c r="DT65" s="71"/>
      <c r="DU65" s="71"/>
      <c r="DV65" s="71"/>
      <c r="DW65" s="71"/>
      <c r="DX65" s="71"/>
      <c r="DY65" s="71"/>
      <c r="DZ65" s="71"/>
      <c r="EA65" s="71"/>
      <c r="EB65" s="71"/>
      <c r="EC65" s="71"/>
      <c r="ED65" s="71"/>
      <c r="EE65" s="71"/>
      <c r="EF65" s="71"/>
      <c r="EG65" s="71"/>
      <c r="EH65" s="71"/>
      <c r="EI65" s="71"/>
      <c r="EJ65" s="71"/>
      <c r="EK65" s="71"/>
      <c r="EL65" s="71"/>
      <c r="EM65" s="71"/>
      <c r="EN65" s="71"/>
      <c r="EO65" s="71"/>
      <c r="EP65" s="71"/>
      <c r="EQ65" s="71"/>
      <c r="ER65" s="71"/>
      <c r="ES65" s="71"/>
      <c r="ET65" s="71"/>
      <c r="EU65" s="71"/>
      <c r="EV65" s="71"/>
      <c r="EW65" s="71"/>
      <c r="EX65" s="71"/>
      <c r="EY65" s="71"/>
      <c r="EZ65" s="71"/>
      <c r="FA65" s="71"/>
      <c r="FB65" s="71"/>
      <c r="FC65" s="71"/>
      <c r="FD65" s="71"/>
      <c r="FE65" s="71"/>
      <c r="FF65" s="71"/>
      <c r="FG65" s="71"/>
      <c r="FH65" s="71"/>
      <c r="FI65" s="71"/>
      <c r="FJ65" s="71"/>
      <c r="FK65" s="71"/>
      <c r="FL65" s="71"/>
      <c r="FM65" s="71"/>
      <c r="FN65" s="71"/>
      <c r="FO65" s="71"/>
      <c r="FP65" s="71"/>
      <c r="FQ65" s="71"/>
      <c r="FR65" s="71"/>
      <c r="FS65" s="71"/>
      <c r="FT65" s="71"/>
      <c r="FU65" s="71"/>
      <c r="FV65" s="71"/>
      <c r="FW65" s="71"/>
      <c r="FX65" s="71"/>
      <c r="FY65" s="71"/>
      <c r="FZ65" s="71"/>
      <c r="GA65" s="71"/>
      <c r="GB65" s="71"/>
      <c r="GC65" s="71"/>
      <c r="GD65" s="71"/>
      <c r="GE65" s="71"/>
      <c r="GF65" s="71"/>
      <c r="GG65" s="71"/>
      <c r="GH65" s="71"/>
      <c r="GI65" s="71"/>
      <c r="GJ65" s="71"/>
      <c r="GK65" s="71"/>
      <c r="GL65" s="71"/>
      <c r="GM65" s="71"/>
      <c r="GN65" s="71"/>
      <c r="GO65" s="71"/>
      <c r="GP65" s="71"/>
      <c r="GQ65" s="71"/>
      <c r="GR65" s="71"/>
      <c r="GS65" s="71"/>
      <c r="GT65" s="71"/>
      <c r="GU65" s="71"/>
      <c r="GV65" s="71"/>
      <c r="GW65" s="71"/>
      <c r="GX65" s="71"/>
      <c r="GY65" s="71"/>
      <c r="GZ65" s="71"/>
      <c r="HA65" s="71"/>
      <c r="HB65" s="71"/>
      <c r="HC65" s="71"/>
      <c r="HD65" s="71"/>
      <c r="HE65" s="71"/>
      <c r="HF65" s="71"/>
      <c r="HG65" s="71"/>
      <c r="HH65" s="71"/>
      <c r="HI65" s="71"/>
      <c r="HJ65" s="71"/>
      <c r="HK65" s="71"/>
      <c r="HL65" s="71"/>
      <c r="HM65" s="71"/>
      <c r="HN65" s="71"/>
      <c r="HO65" s="71"/>
      <c r="HP65" s="71"/>
      <c r="HQ65" s="71"/>
      <c r="HR65" s="71"/>
      <c r="HS65" s="71"/>
      <c r="HT65" s="71"/>
      <c r="HU65" s="71"/>
      <c r="HV65" s="71"/>
      <c r="HW65" s="71"/>
      <c r="HX65" s="71"/>
      <c r="HY65" s="71"/>
      <c r="HZ65" s="71"/>
      <c r="IA65" s="71"/>
      <c r="IB65" s="71"/>
      <c r="IC65" s="71"/>
      <c r="ID65" s="71"/>
      <c r="IE65" s="71"/>
      <c r="IF65" s="71"/>
      <c r="IG65" s="71"/>
      <c r="IH65" s="71"/>
      <c r="II65" s="71"/>
      <c r="IJ65" s="71"/>
      <c r="IK65" s="71"/>
      <c r="IL65" s="71"/>
      <c r="IM65" s="71"/>
      <c r="IN65" s="71"/>
      <c r="IO65" s="71"/>
      <c r="IP65" s="71"/>
      <c r="IQ65" s="71"/>
      <c r="IR65" s="71"/>
      <c r="IS65" s="71"/>
      <c r="IT65" s="71"/>
      <c r="IU65" s="71"/>
      <c r="IV65" s="71"/>
      <c r="IW65" s="71"/>
      <c r="IX65" s="71"/>
      <c r="IY65" s="71"/>
      <c r="IZ65" s="71"/>
      <c r="JA65" s="71"/>
      <c r="JB65" s="71"/>
      <c r="JC65" s="71"/>
      <c r="JD65" s="71"/>
      <c r="JE65" s="71"/>
      <c r="JF65" s="71"/>
      <c r="JG65" s="71"/>
      <c r="JH65" s="71"/>
    </row>
    <row r="66" spans="1:268" s="20" customFormat="1" hidden="1" x14ac:dyDescent="0.3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71"/>
      <c r="AQ66" s="71"/>
      <c r="AR66" s="71"/>
      <c r="AS66" s="71"/>
      <c r="AT66" s="71"/>
      <c r="AU66" s="71"/>
      <c r="AV66" s="71"/>
      <c r="AW66" s="71"/>
      <c r="AX66" s="71"/>
      <c r="AY66" s="71"/>
      <c r="AZ66" s="71"/>
      <c r="BA66" s="71"/>
      <c r="BB66" s="71"/>
      <c r="BC66" s="71"/>
      <c r="BD66" s="71"/>
      <c r="BE66" s="71"/>
      <c r="BF66" s="71"/>
      <c r="BG66" s="71"/>
      <c r="BH66" s="71"/>
      <c r="BI66" s="71"/>
      <c r="BJ66" s="71"/>
      <c r="BK66" s="71"/>
      <c r="BL66" s="71"/>
      <c r="BM66" s="71"/>
      <c r="BN66" s="71"/>
      <c r="BO66" s="71"/>
      <c r="BP66" s="71"/>
      <c r="BQ66" s="71"/>
      <c r="BR66" s="71"/>
      <c r="BS66" s="71"/>
      <c r="BT66" s="71"/>
      <c r="BU66" s="71"/>
      <c r="BV66" s="71"/>
      <c r="BW66" s="71"/>
      <c r="BX66" s="71"/>
      <c r="BY66" s="71"/>
      <c r="BZ66" s="71"/>
      <c r="CA66" s="71"/>
      <c r="CB66" s="71"/>
      <c r="CC66" s="71"/>
      <c r="CD66" s="71"/>
      <c r="CE66" s="71"/>
      <c r="CF66" s="71"/>
      <c r="CG66" s="71"/>
      <c r="CH66" s="71"/>
      <c r="CI66" s="71"/>
      <c r="CJ66" s="71"/>
      <c r="CK66" s="71"/>
      <c r="CL66" s="71"/>
      <c r="CM66" s="71"/>
      <c r="CN66" s="71"/>
      <c r="CO66" s="71"/>
      <c r="CP66" s="71"/>
      <c r="CQ66" s="71"/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1"/>
      <c r="DF66" s="71"/>
      <c r="DG66" s="71"/>
      <c r="DH66" s="71"/>
      <c r="DI66" s="71"/>
      <c r="DJ66" s="71"/>
      <c r="DK66" s="71"/>
      <c r="DL66" s="71"/>
      <c r="DM66" s="71"/>
      <c r="DN66" s="71"/>
      <c r="DO66" s="71"/>
      <c r="DP66" s="71"/>
      <c r="DQ66" s="71"/>
      <c r="DR66" s="71"/>
      <c r="DS66" s="71"/>
      <c r="DT66" s="71"/>
      <c r="DU66" s="71"/>
      <c r="DV66" s="71"/>
      <c r="DW66" s="71"/>
      <c r="DX66" s="71"/>
      <c r="DY66" s="71"/>
      <c r="DZ66" s="71"/>
      <c r="EA66" s="71"/>
      <c r="EB66" s="71"/>
      <c r="EC66" s="71"/>
      <c r="ED66" s="71"/>
      <c r="EE66" s="71"/>
      <c r="EF66" s="71"/>
      <c r="EG66" s="71"/>
      <c r="EH66" s="71"/>
      <c r="EI66" s="71"/>
      <c r="EJ66" s="71"/>
      <c r="EK66" s="71"/>
      <c r="EL66" s="71"/>
      <c r="EM66" s="71"/>
      <c r="EN66" s="71"/>
      <c r="EO66" s="71"/>
      <c r="EP66" s="71"/>
      <c r="EQ66" s="71"/>
      <c r="ER66" s="71"/>
      <c r="ES66" s="71"/>
      <c r="ET66" s="71"/>
      <c r="EU66" s="71"/>
      <c r="EV66" s="71"/>
      <c r="EW66" s="71"/>
      <c r="EX66" s="71"/>
      <c r="EY66" s="71"/>
      <c r="EZ66" s="71"/>
      <c r="FA66" s="71"/>
      <c r="FB66" s="71"/>
      <c r="FC66" s="71"/>
      <c r="FD66" s="71"/>
      <c r="FE66" s="71"/>
      <c r="FF66" s="71"/>
      <c r="FG66" s="71"/>
      <c r="FH66" s="71"/>
      <c r="FI66" s="71"/>
      <c r="FJ66" s="71"/>
      <c r="FK66" s="71"/>
      <c r="FL66" s="71"/>
      <c r="FM66" s="71"/>
      <c r="FN66" s="71"/>
      <c r="FO66" s="71"/>
      <c r="FP66" s="71"/>
      <c r="FQ66" s="71"/>
      <c r="FR66" s="71"/>
      <c r="FS66" s="71"/>
      <c r="FT66" s="71"/>
      <c r="FU66" s="71"/>
      <c r="FV66" s="71"/>
      <c r="FW66" s="71"/>
      <c r="FX66" s="71"/>
      <c r="FY66" s="71"/>
      <c r="FZ66" s="71"/>
      <c r="GA66" s="71"/>
      <c r="GB66" s="71"/>
      <c r="GC66" s="71"/>
      <c r="GD66" s="71"/>
      <c r="GE66" s="71"/>
      <c r="GF66" s="71"/>
      <c r="GG66" s="71"/>
      <c r="GH66" s="71"/>
      <c r="GI66" s="71"/>
      <c r="GJ66" s="71"/>
      <c r="GK66" s="71"/>
      <c r="GL66" s="71"/>
      <c r="GM66" s="71"/>
      <c r="GN66" s="71"/>
      <c r="GO66" s="71"/>
      <c r="GP66" s="71"/>
      <c r="GQ66" s="71"/>
      <c r="GR66" s="71"/>
      <c r="GS66" s="71"/>
      <c r="GT66" s="71"/>
      <c r="GU66" s="71"/>
      <c r="GV66" s="71"/>
      <c r="GW66" s="71"/>
      <c r="GX66" s="71"/>
      <c r="GY66" s="71"/>
      <c r="GZ66" s="71"/>
      <c r="HA66" s="71"/>
      <c r="HB66" s="71"/>
      <c r="HC66" s="71"/>
      <c r="HD66" s="71"/>
      <c r="HE66" s="71"/>
      <c r="HF66" s="71"/>
      <c r="HG66" s="71"/>
      <c r="HH66" s="71"/>
      <c r="HI66" s="71"/>
      <c r="HJ66" s="71"/>
      <c r="HK66" s="71"/>
      <c r="HL66" s="71"/>
      <c r="HM66" s="71"/>
      <c r="HN66" s="71"/>
      <c r="HO66" s="71"/>
      <c r="HP66" s="71"/>
      <c r="HQ66" s="71"/>
      <c r="HR66" s="71"/>
      <c r="HS66" s="71"/>
      <c r="HT66" s="71"/>
      <c r="HU66" s="71"/>
      <c r="HV66" s="71"/>
      <c r="HW66" s="71"/>
      <c r="HX66" s="71"/>
      <c r="HY66" s="71"/>
      <c r="HZ66" s="71"/>
      <c r="IA66" s="71"/>
      <c r="IB66" s="71"/>
      <c r="IC66" s="71"/>
      <c r="ID66" s="71"/>
      <c r="IE66" s="71"/>
      <c r="IF66" s="71"/>
      <c r="IG66" s="71"/>
      <c r="IH66" s="71"/>
      <c r="II66" s="71"/>
      <c r="IJ66" s="71"/>
      <c r="IK66" s="71"/>
      <c r="IL66" s="71"/>
      <c r="IM66" s="71"/>
      <c r="IN66" s="71"/>
      <c r="IO66" s="71"/>
      <c r="IP66" s="71"/>
      <c r="IQ66" s="71"/>
      <c r="IR66" s="71"/>
      <c r="IS66" s="71"/>
      <c r="IT66" s="71"/>
      <c r="IU66" s="71"/>
      <c r="IV66" s="71"/>
      <c r="IW66" s="71"/>
      <c r="IX66" s="71"/>
      <c r="IY66" s="71"/>
      <c r="IZ66" s="71"/>
      <c r="JA66" s="71"/>
      <c r="JB66" s="71"/>
      <c r="JC66" s="71"/>
      <c r="JD66" s="71"/>
      <c r="JE66" s="71"/>
      <c r="JF66" s="71"/>
      <c r="JG66" s="71"/>
      <c r="JH66" s="71"/>
    </row>
    <row r="67" spans="1:268" s="20" customFormat="1" hidden="1" x14ac:dyDescent="0.3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1"/>
      <c r="BO67" s="71"/>
      <c r="BP67" s="71"/>
      <c r="BQ67" s="71"/>
      <c r="BR67" s="71"/>
      <c r="BS67" s="71"/>
      <c r="BT67" s="71"/>
      <c r="BU67" s="71"/>
      <c r="BV67" s="71"/>
      <c r="BW67" s="71"/>
      <c r="BX67" s="71"/>
      <c r="BY67" s="71"/>
      <c r="BZ67" s="71"/>
      <c r="CA67" s="71"/>
      <c r="CB67" s="71"/>
      <c r="CC67" s="71"/>
      <c r="CD67" s="71"/>
      <c r="CE67" s="71"/>
      <c r="CF67" s="71"/>
      <c r="CG67" s="71"/>
      <c r="CH67" s="71"/>
      <c r="CI67" s="71"/>
      <c r="CJ67" s="71"/>
      <c r="CK67" s="71"/>
      <c r="CL67" s="71"/>
      <c r="CM67" s="71"/>
      <c r="CN67" s="71"/>
      <c r="CO67" s="71"/>
      <c r="CP67" s="71"/>
      <c r="CQ67" s="71"/>
      <c r="CR67" s="71"/>
      <c r="CS67" s="71"/>
      <c r="CT67" s="71"/>
      <c r="CU67" s="71"/>
      <c r="CV67" s="71"/>
      <c r="CW67" s="71"/>
      <c r="CX67" s="71"/>
      <c r="CY67" s="71"/>
      <c r="CZ67" s="71"/>
      <c r="DA67" s="71"/>
      <c r="DB67" s="71"/>
      <c r="DC67" s="71"/>
      <c r="DD67" s="71"/>
      <c r="DE67" s="71"/>
      <c r="DF67" s="71"/>
      <c r="DG67" s="71"/>
      <c r="DH67" s="71"/>
      <c r="DI67" s="71"/>
      <c r="DJ67" s="71"/>
      <c r="DK67" s="71"/>
      <c r="DL67" s="71"/>
      <c r="DM67" s="71"/>
      <c r="DN67" s="71"/>
      <c r="DO67" s="71"/>
      <c r="DP67" s="71"/>
      <c r="DQ67" s="71"/>
      <c r="DR67" s="71"/>
      <c r="DS67" s="71"/>
      <c r="DT67" s="71"/>
      <c r="DU67" s="71"/>
      <c r="DV67" s="71"/>
      <c r="DW67" s="71"/>
      <c r="DX67" s="71"/>
      <c r="DY67" s="71"/>
      <c r="DZ67" s="71"/>
      <c r="EA67" s="71"/>
      <c r="EB67" s="71"/>
      <c r="EC67" s="71"/>
      <c r="ED67" s="71"/>
      <c r="EE67" s="71"/>
      <c r="EF67" s="71"/>
      <c r="EG67" s="71"/>
      <c r="EH67" s="71"/>
      <c r="EI67" s="71"/>
      <c r="EJ67" s="71"/>
      <c r="EK67" s="71"/>
      <c r="EL67" s="71"/>
      <c r="EM67" s="71"/>
      <c r="EN67" s="71"/>
      <c r="EO67" s="71"/>
      <c r="EP67" s="71"/>
      <c r="EQ67" s="71"/>
      <c r="ER67" s="71"/>
      <c r="ES67" s="71"/>
      <c r="ET67" s="71"/>
      <c r="EU67" s="71"/>
      <c r="EV67" s="71"/>
      <c r="EW67" s="71"/>
      <c r="EX67" s="71"/>
      <c r="EY67" s="71"/>
      <c r="EZ67" s="71"/>
      <c r="FA67" s="71"/>
      <c r="FB67" s="71"/>
      <c r="FC67" s="71"/>
      <c r="FD67" s="71"/>
      <c r="FE67" s="71"/>
      <c r="FF67" s="71"/>
      <c r="FG67" s="71"/>
      <c r="FH67" s="71"/>
      <c r="FI67" s="71"/>
      <c r="FJ67" s="71"/>
      <c r="FK67" s="71"/>
      <c r="FL67" s="71"/>
      <c r="FM67" s="71"/>
      <c r="FN67" s="71"/>
      <c r="FO67" s="71"/>
      <c r="FP67" s="71"/>
      <c r="FQ67" s="71"/>
      <c r="FR67" s="71"/>
      <c r="FS67" s="71"/>
      <c r="FT67" s="71"/>
      <c r="FU67" s="71"/>
      <c r="FV67" s="71"/>
      <c r="FW67" s="71"/>
      <c r="FX67" s="71"/>
      <c r="FY67" s="71"/>
      <c r="FZ67" s="71"/>
      <c r="GA67" s="71"/>
      <c r="GB67" s="71"/>
      <c r="GC67" s="71"/>
      <c r="GD67" s="71"/>
      <c r="GE67" s="71"/>
      <c r="GF67" s="71"/>
      <c r="GG67" s="71"/>
      <c r="GH67" s="71"/>
      <c r="GI67" s="71"/>
      <c r="GJ67" s="71"/>
      <c r="GK67" s="71"/>
      <c r="GL67" s="71"/>
      <c r="GM67" s="71"/>
      <c r="GN67" s="71"/>
      <c r="GO67" s="71"/>
      <c r="GP67" s="71"/>
      <c r="GQ67" s="71"/>
      <c r="GR67" s="71"/>
      <c r="GS67" s="71"/>
      <c r="GT67" s="71"/>
      <c r="GU67" s="71"/>
      <c r="GV67" s="71"/>
      <c r="GW67" s="71"/>
      <c r="GX67" s="71"/>
      <c r="GY67" s="71"/>
      <c r="GZ67" s="71"/>
      <c r="HA67" s="71"/>
      <c r="HB67" s="71"/>
      <c r="HC67" s="71"/>
      <c r="HD67" s="71"/>
      <c r="HE67" s="71"/>
      <c r="HF67" s="71"/>
      <c r="HG67" s="71"/>
      <c r="HH67" s="71"/>
      <c r="HI67" s="71"/>
      <c r="HJ67" s="71"/>
      <c r="HK67" s="71"/>
      <c r="HL67" s="71"/>
      <c r="HM67" s="71"/>
      <c r="HN67" s="71"/>
      <c r="HO67" s="71"/>
      <c r="HP67" s="71"/>
      <c r="HQ67" s="71"/>
      <c r="HR67" s="71"/>
      <c r="HS67" s="71"/>
      <c r="HT67" s="71"/>
      <c r="HU67" s="71"/>
      <c r="HV67" s="71"/>
      <c r="HW67" s="71"/>
      <c r="HX67" s="71"/>
      <c r="HY67" s="71"/>
      <c r="HZ67" s="71"/>
      <c r="IA67" s="71"/>
      <c r="IB67" s="71"/>
      <c r="IC67" s="71"/>
      <c r="ID67" s="71"/>
      <c r="IE67" s="71"/>
      <c r="IF67" s="71"/>
      <c r="IG67" s="71"/>
      <c r="IH67" s="71"/>
      <c r="II67" s="71"/>
      <c r="IJ67" s="71"/>
      <c r="IK67" s="71"/>
      <c r="IL67" s="71"/>
      <c r="IM67" s="71"/>
      <c r="IN67" s="71"/>
      <c r="IO67" s="71"/>
      <c r="IP67" s="71"/>
      <c r="IQ67" s="71"/>
      <c r="IR67" s="71"/>
      <c r="IS67" s="71"/>
      <c r="IT67" s="71"/>
      <c r="IU67" s="71"/>
      <c r="IV67" s="71"/>
      <c r="IW67" s="71"/>
      <c r="IX67" s="71"/>
      <c r="IY67" s="71"/>
      <c r="IZ67" s="71"/>
      <c r="JA67" s="71"/>
      <c r="JB67" s="71"/>
      <c r="JC67" s="71"/>
      <c r="JD67" s="71"/>
      <c r="JE67" s="71"/>
      <c r="JF67" s="71"/>
      <c r="JG67" s="71"/>
      <c r="JH67" s="71"/>
    </row>
    <row r="68" spans="1:268" s="20" customFormat="1" hidden="1" x14ac:dyDescent="0.3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1"/>
      <c r="CB68" s="71"/>
      <c r="CC68" s="71"/>
      <c r="CD68" s="71"/>
      <c r="CE68" s="71"/>
      <c r="CF68" s="71"/>
      <c r="CG68" s="71"/>
      <c r="CH68" s="71"/>
      <c r="CI68" s="71"/>
      <c r="CJ68" s="71"/>
      <c r="CK68" s="71"/>
      <c r="CL68" s="71"/>
      <c r="CM68" s="71"/>
      <c r="CN68" s="71"/>
      <c r="CO68" s="71"/>
      <c r="CP68" s="71"/>
      <c r="CQ68" s="71"/>
      <c r="CR68" s="71"/>
      <c r="CS68" s="71"/>
      <c r="CT68" s="71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1"/>
      <c r="DL68" s="71"/>
      <c r="DM68" s="71"/>
      <c r="DN68" s="71"/>
      <c r="DO68" s="71"/>
      <c r="DP68" s="71"/>
      <c r="DQ68" s="71"/>
      <c r="DR68" s="71"/>
      <c r="DS68" s="71"/>
      <c r="DT68" s="71"/>
      <c r="DU68" s="71"/>
      <c r="DV68" s="71"/>
      <c r="DW68" s="71"/>
      <c r="DX68" s="71"/>
      <c r="DY68" s="71"/>
      <c r="DZ68" s="71"/>
      <c r="EA68" s="71"/>
      <c r="EB68" s="71"/>
      <c r="EC68" s="71"/>
      <c r="ED68" s="71"/>
      <c r="EE68" s="71"/>
      <c r="EF68" s="71"/>
      <c r="EG68" s="71"/>
      <c r="EH68" s="71"/>
      <c r="EI68" s="71"/>
      <c r="EJ68" s="71"/>
      <c r="EK68" s="71"/>
      <c r="EL68" s="71"/>
      <c r="EM68" s="71"/>
      <c r="EN68" s="71"/>
      <c r="EO68" s="71"/>
      <c r="EP68" s="71"/>
      <c r="EQ68" s="71"/>
      <c r="ER68" s="71"/>
      <c r="ES68" s="71"/>
      <c r="ET68" s="71"/>
      <c r="EU68" s="71"/>
      <c r="EV68" s="71"/>
      <c r="EW68" s="71"/>
      <c r="EX68" s="71"/>
      <c r="EY68" s="71"/>
      <c r="EZ68" s="71"/>
      <c r="FA68" s="71"/>
      <c r="FB68" s="71"/>
      <c r="FC68" s="71"/>
      <c r="FD68" s="71"/>
      <c r="FE68" s="71"/>
      <c r="FF68" s="71"/>
      <c r="FG68" s="71"/>
      <c r="FH68" s="71"/>
      <c r="FI68" s="71"/>
      <c r="FJ68" s="71"/>
      <c r="FK68" s="71"/>
      <c r="FL68" s="71"/>
      <c r="FM68" s="71"/>
      <c r="FN68" s="71"/>
      <c r="FO68" s="71"/>
      <c r="FP68" s="71"/>
      <c r="FQ68" s="71"/>
      <c r="FR68" s="71"/>
      <c r="FS68" s="71"/>
      <c r="FT68" s="71"/>
      <c r="FU68" s="71"/>
      <c r="FV68" s="71"/>
      <c r="FW68" s="71"/>
      <c r="FX68" s="71"/>
      <c r="FY68" s="71"/>
      <c r="FZ68" s="71"/>
      <c r="GA68" s="71"/>
      <c r="GB68" s="71"/>
      <c r="GC68" s="71"/>
      <c r="GD68" s="71"/>
      <c r="GE68" s="71"/>
      <c r="GF68" s="71"/>
      <c r="GG68" s="71"/>
      <c r="GH68" s="71"/>
      <c r="GI68" s="71"/>
      <c r="GJ68" s="71"/>
      <c r="GK68" s="71"/>
      <c r="GL68" s="71"/>
      <c r="GM68" s="71"/>
      <c r="GN68" s="71"/>
      <c r="GO68" s="71"/>
      <c r="GP68" s="71"/>
      <c r="GQ68" s="71"/>
      <c r="GR68" s="71"/>
      <c r="GS68" s="71"/>
      <c r="GT68" s="71"/>
      <c r="GU68" s="71"/>
      <c r="GV68" s="71"/>
      <c r="GW68" s="71"/>
      <c r="GX68" s="71"/>
      <c r="GY68" s="71"/>
      <c r="GZ68" s="71"/>
      <c r="HA68" s="71"/>
      <c r="HB68" s="71"/>
      <c r="HC68" s="71"/>
      <c r="HD68" s="71"/>
      <c r="HE68" s="71"/>
      <c r="HF68" s="71"/>
      <c r="HG68" s="71"/>
      <c r="HH68" s="71"/>
      <c r="HI68" s="71"/>
      <c r="HJ68" s="71"/>
      <c r="HK68" s="71"/>
      <c r="HL68" s="71"/>
      <c r="HM68" s="71"/>
      <c r="HN68" s="71"/>
      <c r="HO68" s="71"/>
      <c r="HP68" s="71"/>
      <c r="HQ68" s="71"/>
      <c r="HR68" s="71"/>
      <c r="HS68" s="71"/>
      <c r="HT68" s="71"/>
      <c r="HU68" s="71"/>
      <c r="HV68" s="71"/>
      <c r="HW68" s="71"/>
      <c r="HX68" s="71"/>
      <c r="HY68" s="71"/>
      <c r="HZ68" s="71"/>
      <c r="IA68" s="71"/>
      <c r="IB68" s="71"/>
      <c r="IC68" s="71"/>
      <c r="ID68" s="71"/>
      <c r="IE68" s="71"/>
      <c r="IF68" s="71"/>
      <c r="IG68" s="71"/>
      <c r="IH68" s="71"/>
      <c r="II68" s="71"/>
      <c r="IJ68" s="71"/>
      <c r="IK68" s="71"/>
      <c r="IL68" s="71"/>
      <c r="IM68" s="71"/>
      <c r="IN68" s="71"/>
      <c r="IO68" s="71"/>
      <c r="IP68" s="71"/>
      <c r="IQ68" s="71"/>
      <c r="IR68" s="71"/>
      <c r="IS68" s="71"/>
      <c r="IT68" s="71"/>
      <c r="IU68" s="71"/>
      <c r="IV68" s="71"/>
      <c r="IW68" s="71"/>
      <c r="IX68" s="71"/>
      <c r="IY68" s="71"/>
      <c r="IZ68" s="71"/>
      <c r="JA68" s="71"/>
      <c r="JB68" s="71"/>
      <c r="JC68" s="71"/>
      <c r="JD68" s="71"/>
      <c r="JE68" s="71"/>
      <c r="JF68" s="71"/>
      <c r="JG68" s="71"/>
      <c r="JH68" s="71"/>
    </row>
    <row r="69" spans="1:268" s="20" customFormat="1" hidden="1" x14ac:dyDescent="0.3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  <c r="AQ69" s="71"/>
      <c r="AR69" s="71"/>
      <c r="AS69" s="71"/>
      <c r="AT69" s="71"/>
      <c r="AU69" s="71"/>
      <c r="AV69" s="71"/>
      <c r="AW69" s="71"/>
      <c r="AX69" s="71"/>
      <c r="AY69" s="71"/>
      <c r="AZ69" s="71"/>
      <c r="BA69" s="71"/>
      <c r="BB69" s="71"/>
      <c r="BC69" s="71"/>
      <c r="BD69" s="71"/>
      <c r="BE69" s="71"/>
      <c r="BF69" s="71"/>
      <c r="BG69" s="71"/>
      <c r="BH69" s="71"/>
      <c r="BI69" s="71"/>
      <c r="BJ69" s="71"/>
      <c r="BK69" s="71"/>
      <c r="BL69" s="71"/>
      <c r="BM69" s="71"/>
      <c r="BN69" s="71"/>
      <c r="BO69" s="71"/>
      <c r="BP69" s="71"/>
      <c r="BQ69" s="71"/>
      <c r="BR69" s="71"/>
      <c r="BS69" s="71"/>
      <c r="BT69" s="71"/>
      <c r="BU69" s="71"/>
      <c r="BV69" s="71"/>
      <c r="BW69" s="71"/>
      <c r="BX69" s="71"/>
      <c r="BY69" s="71"/>
      <c r="BZ69" s="71"/>
      <c r="CA69" s="71"/>
      <c r="CB69" s="71"/>
      <c r="CC69" s="71"/>
      <c r="CD69" s="71"/>
      <c r="CE69" s="71"/>
      <c r="CF69" s="71"/>
      <c r="CG69" s="71"/>
      <c r="CH69" s="71"/>
      <c r="CI69" s="71"/>
      <c r="CJ69" s="71"/>
      <c r="CK69" s="71"/>
      <c r="CL69" s="71"/>
      <c r="CM69" s="71"/>
      <c r="CN69" s="71"/>
      <c r="CO69" s="71"/>
      <c r="CP69" s="71"/>
      <c r="CQ69" s="71"/>
      <c r="CR69" s="71"/>
      <c r="CS69" s="71"/>
      <c r="CT69" s="71"/>
      <c r="CU69" s="71"/>
      <c r="CV69" s="71"/>
      <c r="CW69" s="71"/>
      <c r="CX69" s="71"/>
      <c r="CY69" s="71"/>
      <c r="CZ69" s="71"/>
      <c r="DA69" s="71"/>
      <c r="DB69" s="71"/>
      <c r="DC69" s="71"/>
      <c r="DD69" s="71"/>
      <c r="DE69" s="71"/>
      <c r="DF69" s="71"/>
      <c r="DG69" s="71"/>
      <c r="DH69" s="71"/>
      <c r="DI69" s="71"/>
      <c r="DJ69" s="71"/>
      <c r="DK69" s="71"/>
      <c r="DL69" s="71"/>
      <c r="DM69" s="71"/>
      <c r="DN69" s="71"/>
      <c r="DO69" s="71"/>
      <c r="DP69" s="71"/>
      <c r="DQ69" s="71"/>
      <c r="DR69" s="71"/>
      <c r="DS69" s="71"/>
      <c r="DT69" s="71"/>
      <c r="DU69" s="71"/>
      <c r="DV69" s="71"/>
      <c r="DW69" s="71"/>
      <c r="DX69" s="71"/>
      <c r="DY69" s="71"/>
      <c r="DZ69" s="71"/>
      <c r="EA69" s="71"/>
      <c r="EB69" s="71"/>
      <c r="EC69" s="71"/>
      <c r="ED69" s="71"/>
      <c r="EE69" s="71"/>
      <c r="EF69" s="71"/>
      <c r="EG69" s="71"/>
      <c r="EH69" s="71"/>
      <c r="EI69" s="71"/>
      <c r="EJ69" s="71"/>
      <c r="EK69" s="71"/>
      <c r="EL69" s="71"/>
      <c r="EM69" s="71"/>
      <c r="EN69" s="71"/>
      <c r="EO69" s="71"/>
      <c r="EP69" s="71"/>
      <c r="EQ69" s="71"/>
      <c r="ER69" s="71"/>
      <c r="ES69" s="71"/>
      <c r="ET69" s="71"/>
      <c r="EU69" s="71"/>
      <c r="EV69" s="71"/>
      <c r="EW69" s="71"/>
      <c r="EX69" s="71"/>
      <c r="EY69" s="71"/>
      <c r="EZ69" s="71"/>
      <c r="FA69" s="71"/>
      <c r="FB69" s="71"/>
      <c r="FC69" s="71"/>
      <c r="FD69" s="71"/>
      <c r="FE69" s="71"/>
      <c r="FF69" s="71"/>
      <c r="FG69" s="71"/>
      <c r="FH69" s="71"/>
      <c r="FI69" s="71"/>
      <c r="FJ69" s="71"/>
      <c r="FK69" s="71"/>
      <c r="FL69" s="71"/>
      <c r="FM69" s="71"/>
      <c r="FN69" s="71"/>
      <c r="FO69" s="71"/>
      <c r="FP69" s="71"/>
      <c r="FQ69" s="71"/>
      <c r="FR69" s="71"/>
      <c r="FS69" s="71"/>
      <c r="FT69" s="71"/>
      <c r="FU69" s="71"/>
      <c r="FV69" s="71"/>
      <c r="FW69" s="71"/>
      <c r="FX69" s="71"/>
      <c r="FY69" s="71"/>
      <c r="FZ69" s="71"/>
      <c r="GA69" s="71"/>
      <c r="GB69" s="71"/>
      <c r="GC69" s="71"/>
      <c r="GD69" s="71"/>
      <c r="GE69" s="71"/>
      <c r="GF69" s="71"/>
      <c r="GG69" s="71"/>
      <c r="GH69" s="71"/>
      <c r="GI69" s="71"/>
      <c r="GJ69" s="71"/>
      <c r="GK69" s="71"/>
      <c r="GL69" s="71"/>
      <c r="GM69" s="71"/>
      <c r="GN69" s="71"/>
      <c r="GO69" s="71"/>
      <c r="GP69" s="71"/>
      <c r="GQ69" s="71"/>
      <c r="GR69" s="71"/>
      <c r="GS69" s="71"/>
      <c r="GT69" s="71"/>
      <c r="GU69" s="71"/>
      <c r="GV69" s="71"/>
      <c r="GW69" s="71"/>
      <c r="GX69" s="71"/>
      <c r="GY69" s="71"/>
      <c r="GZ69" s="71"/>
      <c r="HA69" s="71"/>
      <c r="HB69" s="71"/>
      <c r="HC69" s="71"/>
      <c r="HD69" s="71"/>
      <c r="HE69" s="71"/>
      <c r="HF69" s="71"/>
      <c r="HG69" s="71"/>
      <c r="HH69" s="71"/>
      <c r="HI69" s="71"/>
      <c r="HJ69" s="71"/>
      <c r="HK69" s="71"/>
      <c r="HL69" s="71"/>
      <c r="HM69" s="71"/>
      <c r="HN69" s="71"/>
      <c r="HO69" s="71"/>
      <c r="HP69" s="71"/>
      <c r="HQ69" s="71"/>
      <c r="HR69" s="71"/>
      <c r="HS69" s="71"/>
      <c r="HT69" s="71"/>
      <c r="HU69" s="71"/>
      <c r="HV69" s="71"/>
      <c r="HW69" s="71"/>
      <c r="HX69" s="71"/>
      <c r="HY69" s="71"/>
      <c r="HZ69" s="71"/>
      <c r="IA69" s="71"/>
      <c r="IB69" s="71"/>
      <c r="IC69" s="71"/>
      <c r="ID69" s="71"/>
      <c r="IE69" s="71"/>
      <c r="IF69" s="71"/>
      <c r="IG69" s="71"/>
      <c r="IH69" s="71"/>
      <c r="II69" s="71"/>
      <c r="IJ69" s="71"/>
      <c r="IK69" s="71"/>
      <c r="IL69" s="71"/>
      <c r="IM69" s="71"/>
      <c r="IN69" s="71"/>
      <c r="IO69" s="71"/>
      <c r="IP69" s="71"/>
      <c r="IQ69" s="71"/>
      <c r="IR69" s="71"/>
      <c r="IS69" s="71"/>
      <c r="IT69" s="71"/>
      <c r="IU69" s="71"/>
      <c r="IV69" s="71"/>
      <c r="IW69" s="71"/>
      <c r="IX69" s="71"/>
      <c r="IY69" s="71"/>
      <c r="IZ69" s="71"/>
      <c r="JA69" s="71"/>
      <c r="JB69" s="71"/>
      <c r="JC69" s="71"/>
      <c r="JD69" s="71"/>
      <c r="JE69" s="71"/>
      <c r="JF69" s="71"/>
      <c r="JG69" s="71"/>
      <c r="JH69" s="71"/>
    </row>
    <row r="70" spans="1:268" s="20" customFormat="1" hidden="1" x14ac:dyDescent="0.3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1"/>
      <c r="CA70" s="71"/>
      <c r="CB70" s="71"/>
      <c r="CC70" s="71"/>
      <c r="CD70" s="71"/>
      <c r="CE70" s="71"/>
      <c r="CF70" s="71"/>
      <c r="CG70" s="71"/>
      <c r="CH70" s="71"/>
      <c r="CI70" s="71"/>
      <c r="CJ70" s="71"/>
      <c r="CK70" s="71"/>
      <c r="CL70" s="71"/>
      <c r="CM70" s="71"/>
      <c r="CN70" s="71"/>
      <c r="CO70" s="71"/>
      <c r="CP70" s="71"/>
      <c r="CQ70" s="71"/>
      <c r="CR70" s="71"/>
      <c r="CS70" s="71"/>
      <c r="CT70" s="71"/>
      <c r="CU70" s="71"/>
      <c r="CV70" s="71"/>
      <c r="CW70" s="71"/>
      <c r="CX70" s="71"/>
      <c r="CY70" s="71"/>
      <c r="CZ70" s="71"/>
      <c r="DA70" s="71"/>
      <c r="DB70" s="71"/>
      <c r="DC70" s="71"/>
      <c r="DD70" s="71"/>
      <c r="DE70" s="71"/>
      <c r="DF70" s="71"/>
      <c r="DG70" s="71"/>
      <c r="DH70" s="71"/>
      <c r="DI70" s="71"/>
      <c r="DJ70" s="71"/>
      <c r="DK70" s="71"/>
      <c r="DL70" s="71"/>
      <c r="DM70" s="71"/>
      <c r="DN70" s="71"/>
      <c r="DO70" s="71"/>
      <c r="DP70" s="71"/>
      <c r="DQ70" s="71"/>
      <c r="DR70" s="71"/>
      <c r="DS70" s="71"/>
      <c r="DT70" s="71"/>
      <c r="DU70" s="71"/>
      <c r="DV70" s="71"/>
      <c r="DW70" s="71"/>
      <c r="DX70" s="71"/>
      <c r="DY70" s="71"/>
      <c r="DZ70" s="71"/>
      <c r="EA70" s="71"/>
      <c r="EB70" s="71"/>
      <c r="EC70" s="71"/>
      <c r="ED70" s="71"/>
      <c r="EE70" s="71"/>
      <c r="EF70" s="71"/>
      <c r="EG70" s="71"/>
      <c r="EH70" s="71"/>
      <c r="EI70" s="71"/>
      <c r="EJ70" s="71"/>
      <c r="EK70" s="71"/>
      <c r="EL70" s="71"/>
      <c r="EM70" s="71"/>
      <c r="EN70" s="71"/>
      <c r="EO70" s="71"/>
      <c r="EP70" s="71"/>
      <c r="EQ70" s="71"/>
      <c r="ER70" s="71"/>
      <c r="ES70" s="71"/>
      <c r="ET70" s="71"/>
      <c r="EU70" s="71"/>
      <c r="EV70" s="71"/>
      <c r="EW70" s="71"/>
      <c r="EX70" s="71"/>
      <c r="EY70" s="71"/>
      <c r="EZ70" s="71"/>
      <c r="FA70" s="71"/>
      <c r="FB70" s="71"/>
      <c r="FC70" s="71"/>
      <c r="FD70" s="71"/>
      <c r="FE70" s="71"/>
      <c r="FF70" s="71"/>
      <c r="FG70" s="71"/>
      <c r="FH70" s="71"/>
      <c r="FI70" s="71"/>
      <c r="FJ70" s="71"/>
      <c r="FK70" s="71"/>
      <c r="FL70" s="71"/>
      <c r="FM70" s="71"/>
      <c r="FN70" s="71"/>
      <c r="FO70" s="71"/>
      <c r="FP70" s="71"/>
      <c r="FQ70" s="71"/>
      <c r="FR70" s="71"/>
      <c r="FS70" s="71"/>
      <c r="FT70" s="71"/>
      <c r="FU70" s="71"/>
      <c r="FV70" s="71"/>
      <c r="FW70" s="71"/>
      <c r="FX70" s="71"/>
      <c r="FY70" s="71"/>
      <c r="FZ70" s="71"/>
      <c r="GA70" s="71"/>
      <c r="GB70" s="71"/>
      <c r="GC70" s="71"/>
      <c r="GD70" s="71"/>
      <c r="GE70" s="71"/>
      <c r="GF70" s="71"/>
      <c r="GG70" s="71"/>
      <c r="GH70" s="71"/>
      <c r="GI70" s="71"/>
      <c r="GJ70" s="71"/>
      <c r="GK70" s="71"/>
      <c r="GL70" s="71"/>
      <c r="GM70" s="71"/>
      <c r="GN70" s="71"/>
      <c r="GO70" s="71"/>
      <c r="GP70" s="71"/>
      <c r="GQ70" s="71"/>
      <c r="GR70" s="71"/>
      <c r="GS70" s="71"/>
      <c r="GT70" s="71"/>
      <c r="GU70" s="71"/>
      <c r="GV70" s="71"/>
      <c r="GW70" s="71"/>
      <c r="GX70" s="71"/>
      <c r="GY70" s="71"/>
      <c r="GZ70" s="71"/>
      <c r="HA70" s="71"/>
      <c r="HB70" s="71"/>
      <c r="HC70" s="71"/>
      <c r="HD70" s="71"/>
      <c r="HE70" s="71"/>
      <c r="HF70" s="71"/>
      <c r="HG70" s="71"/>
      <c r="HH70" s="71"/>
      <c r="HI70" s="71"/>
      <c r="HJ70" s="71"/>
      <c r="HK70" s="71"/>
      <c r="HL70" s="71"/>
      <c r="HM70" s="71"/>
      <c r="HN70" s="71"/>
      <c r="HO70" s="71"/>
      <c r="HP70" s="71"/>
      <c r="HQ70" s="71"/>
      <c r="HR70" s="71"/>
      <c r="HS70" s="71"/>
      <c r="HT70" s="71"/>
      <c r="HU70" s="71"/>
      <c r="HV70" s="71"/>
      <c r="HW70" s="71"/>
      <c r="HX70" s="71"/>
      <c r="HY70" s="71"/>
      <c r="HZ70" s="71"/>
      <c r="IA70" s="71"/>
      <c r="IB70" s="71"/>
      <c r="IC70" s="71"/>
      <c r="ID70" s="71"/>
      <c r="IE70" s="71"/>
      <c r="IF70" s="71"/>
      <c r="IG70" s="71"/>
      <c r="IH70" s="71"/>
      <c r="II70" s="71"/>
      <c r="IJ70" s="71"/>
      <c r="IK70" s="71"/>
      <c r="IL70" s="71"/>
      <c r="IM70" s="71"/>
      <c r="IN70" s="71"/>
      <c r="IO70" s="71"/>
      <c r="IP70" s="71"/>
      <c r="IQ70" s="71"/>
      <c r="IR70" s="71"/>
      <c r="IS70" s="71"/>
      <c r="IT70" s="71"/>
      <c r="IU70" s="71"/>
      <c r="IV70" s="71"/>
      <c r="IW70" s="71"/>
      <c r="IX70" s="71"/>
      <c r="IY70" s="71"/>
      <c r="IZ70" s="71"/>
      <c r="JA70" s="71"/>
      <c r="JB70" s="71"/>
      <c r="JC70" s="71"/>
      <c r="JD70" s="71"/>
      <c r="JE70" s="71"/>
      <c r="JF70" s="71"/>
      <c r="JG70" s="71"/>
      <c r="JH70" s="71"/>
    </row>
    <row r="71" spans="1:268" s="20" customFormat="1" hidden="1" x14ac:dyDescent="0.3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1"/>
      <c r="CA71" s="71"/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CN71" s="71"/>
      <c r="CO71" s="71"/>
      <c r="CP71" s="71"/>
      <c r="CQ71" s="71"/>
      <c r="CR71" s="71"/>
      <c r="CS71" s="71"/>
      <c r="CT71" s="71"/>
      <c r="CU71" s="71"/>
      <c r="CV71" s="71"/>
      <c r="CW71" s="71"/>
      <c r="CX71" s="71"/>
      <c r="CY71" s="71"/>
      <c r="CZ71" s="71"/>
      <c r="DA71" s="71"/>
      <c r="DB71" s="71"/>
      <c r="DC71" s="71"/>
      <c r="DD71" s="71"/>
      <c r="DE71" s="71"/>
      <c r="DF71" s="71"/>
      <c r="DG71" s="71"/>
      <c r="DH71" s="71"/>
      <c r="DI71" s="71"/>
      <c r="DJ71" s="71"/>
      <c r="DK71" s="71"/>
      <c r="DL71" s="71"/>
      <c r="DM71" s="71"/>
      <c r="DN71" s="71"/>
      <c r="DO71" s="71"/>
      <c r="DP71" s="71"/>
      <c r="DQ71" s="71"/>
      <c r="DR71" s="71"/>
      <c r="DS71" s="71"/>
      <c r="DT71" s="71"/>
      <c r="DU71" s="71"/>
      <c r="DV71" s="71"/>
      <c r="DW71" s="71"/>
      <c r="DX71" s="71"/>
      <c r="DY71" s="71"/>
      <c r="DZ71" s="71"/>
      <c r="EA71" s="71"/>
      <c r="EB71" s="71"/>
      <c r="EC71" s="71"/>
      <c r="ED71" s="71"/>
      <c r="EE71" s="71"/>
      <c r="EF71" s="71"/>
      <c r="EG71" s="71"/>
      <c r="EH71" s="71"/>
      <c r="EI71" s="71"/>
      <c r="EJ71" s="71"/>
      <c r="EK71" s="71"/>
      <c r="EL71" s="71"/>
      <c r="EM71" s="71"/>
      <c r="EN71" s="71"/>
      <c r="EO71" s="71"/>
      <c r="EP71" s="71"/>
      <c r="EQ71" s="71"/>
      <c r="ER71" s="71"/>
      <c r="ES71" s="71"/>
      <c r="ET71" s="71"/>
      <c r="EU71" s="71"/>
      <c r="EV71" s="71"/>
      <c r="EW71" s="71"/>
      <c r="EX71" s="71"/>
      <c r="EY71" s="71"/>
      <c r="EZ71" s="71"/>
      <c r="FA71" s="71"/>
      <c r="FB71" s="71"/>
      <c r="FC71" s="71"/>
      <c r="FD71" s="71"/>
      <c r="FE71" s="71"/>
      <c r="FF71" s="71"/>
      <c r="FG71" s="71"/>
      <c r="FH71" s="71"/>
      <c r="FI71" s="71"/>
      <c r="FJ71" s="71"/>
      <c r="FK71" s="71"/>
      <c r="FL71" s="71"/>
      <c r="FM71" s="71"/>
      <c r="FN71" s="71"/>
      <c r="FO71" s="71"/>
      <c r="FP71" s="71"/>
      <c r="FQ71" s="71"/>
      <c r="FR71" s="71"/>
      <c r="FS71" s="71"/>
      <c r="FT71" s="71"/>
      <c r="FU71" s="71"/>
      <c r="FV71" s="71"/>
      <c r="FW71" s="71"/>
      <c r="FX71" s="71"/>
      <c r="FY71" s="71"/>
      <c r="FZ71" s="71"/>
      <c r="GA71" s="71"/>
      <c r="GB71" s="71"/>
      <c r="GC71" s="71"/>
      <c r="GD71" s="71"/>
      <c r="GE71" s="71"/>
      <c r="GF71" s="71"/>
      <c r="GG71" s="71"/>
      <c r="GH71" s="71"/>
      <c r="GI71" s="71"/>
      <c r="GJ71" s="71"/>
      <c r="GK71" s="71"/>
      <c r="GL71" s="71"/>
      <c r="GM71" s="71"/>
      <c r="GN71" s="71"/>
      <c r="GO71" s="71"/>
      <c r="GP71" s="71"/>
      <c r="GQ71" s="71"/>
      <c r="GR71" s="71"/>
      <c r="GS71" s="71"/>
      <c r="GT71" s="71"/>
      <c r="GU71" s="71"/>
      <c r="GV71" s="71"/>
      <c r="GW71" s="71"/>
      <c r="GX71" s="71"/>
      <c r="GY71" s="71"/>
      <c r="GZ71" s="71"/>
      <c r="HA71" s="71"/>
      <c r="HB71" s="71"/>
      <c r="HC71" s="71"/>
      <c r="HD71" s="71"/>
      <c r="HE71" s="71"/>
      <c r="HF71" s="71"/>
      <c r="HG71" s="71"/>
      <c r="HH71" s="71"/>
      <c r="HI71" s="71"/>
      <c r="HJ71" s="71"/>
      <c r="HK71" s="71"/>
      <c r="HL71" s="71"/>
      <c r="HM71" s="71"/>
      <c r="HN71" s="71"/>
      <c r="HO71" s="71"/>
      <c r="HP71" s="71"/>
      <c r="HQ71" s="71"/>
      <c r="HR71" s="71"/>
      <c r="HS71" s="71"/>
      <c r="HT71" s="71"/>
      <c r="HU71" s="71"/>
      <c r="HV71" s="71"/>
      <c r="HW71" s="71"/>
      <c r="HX71" s="71"/>
      <c r="HY71" s="71"/>
      <c r="HZ71" s="71"/>
      <c r="IA71" s="71"/>
      <c r="IB71" s="71"/>
      <c r="IC71" s="71"/>
      <c r="ID71" s="71"/>
      <c r="IE71" s="71"/>
      <c r="IF71" s="71"/>
      <c r="IG71" s="71"/>
      <c r="IH71" s="71"/>
      <c r="II71" s="71"/>
      <c r="IJ71" s="71"/>
      <c r="IK71" s="71"/>
      <c r="IL71" s="71"/>
      <c r="IM71" s="71"/>
      <c r="IN71" s="71"/>
      <c r="IO71" s="71"/>
      <c r="IP71" s="71"/>
      <c r="IQ71" s="71"/>
      <c r="IR71" s="71"/>
      <c r="IS71" s="71"/>
      <c r="IT71" s="71"/>
      <c r="IU71" s="71"/>
      <c r="IV71" s="71"/>
      <c r="IW71" s="71"/>
      <c r="IX71" s="71"/>
      <c r="IY71" s="71"/>
      <c r="IZ71" s="71"/>
      <c r="JA71" s="71"/>
      <c r="JB71" s="71"/>
      <c r="JC71" s="71"/>
      <c r="JD71" s="71"/>
      <c r="JE71" s="71"/>
      <c r="JF71" s="71"/>
      <c r="JG71" s="71"/>
      <c r="JH71" s="71"/>
    </row>
    <row r="72" spans="1:268" s="20" customFormat="1" hidden="1" x14ac:dyDescent="0.3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1"/>
      <c r="CA72" s="71"/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DF72" s="71"/>
      <c r="DG72" s="71"/>
      <c r="DH72" s="71"/>
      <c r="DI72" s="71"/>
      <c r="DJ72" s="71"/>
      <c r="DK72" s="71"/>
      <c r="DL72" s="71"/>
      <c r="DM72" s="71"/>
      <c r="DN72" s="71"/>
      <c r="DO72" s="71"/>
      <c r="DP72" s="71"/>
      <c r="DQ72" s="71"/>
      <c r="DR72" s="71"/>
      <c r="DS72" s="71"/>
      <c r="DT72" s="71"/>
      <c r="DU72" s="71"/>
      <c r="DV72" s="71"/>
      <c r="DW72" s="71"/>
      <c r="DX72" s="71"/>
      <c r="DY72" s="71"/>
      <c r="DZ72" s="71"/>
      <c r="EA72" s="71"/>
      <c r="EB72" s="71"/>
      <c r="EC72" s="71"/>
      <c r="ED72" s="71"/>
      <c r="EE72" s="71"/>
      <c r="EF72" s="71"/>
      <c r="EG72" s="71"/>
      <c r="EH72" s="71"/>
      <c r="EI72" s="71"/>
      <c r="EJ72" s="71"/>
      <c r="EK72" s="71"/>
      <c r="EL72" s="71"/>
      <c r="EM72" s="71"/>
      <c r="EN72" s="71"/>
      <c r="EO72" s="71"/>
      <c r="EP72" s="71"/>
      <c r="EQ72" s="71"/>
      <c r="ER72" s="71"/>
      <c r="ES72" s="71"/>
      <c r="ET72" s="71"/>
      <c r="EU72" s="71"/>
      <c r="EV72" s="71"/>
      <c r="EW72" s="71"/>
      <c r="EX72" s="71"/>
      <c r="EY72" s="71"/>
      <c r="EZ72" s="71"/>
      <c r="FA72" s="71"/>
      <c r="FB72" s="71"/>
      <c r="FC72" s="71"/>
      <c r="FD72" s="71"/>
      <c r="FE72" s="71"/>
      <c r="FF72" s="71"/>
      <c r="FG72" s="71"/>
      <c r="FH72" s="71"/>
      <c r="FI72" s="71"/>
      <c r="FJ72" s="71"/>
      <c r="FK72" s="71"/>
      <c r="FL72" s="71"/>
      <c r="FM72" s="71"/>
      <c r="FN72" s="71"/>
      <c r="FO72" s="71"/>
      <c r="FP72" s="71"/>
      <c r="FQ72" s="71"/>
      <c r="FR72" s="71"/>
      <c r="FS72" s="71"/>
      <c r="FT72" s="71"/>
      <c r="FU72" s="71"/>
      <c r="FV72" s="71"/>
      <c r="FW72" s="71"/>
      <c r="FX72" s="71"/>
      <c r="FY72" s="71"/>
      <c r="FZ72" s="71"/>
      <c r="GA72" s="71"/>
      <c r="GB72" s="71"/>
      <c r="GC72" s="71"/>
      <c r="GD72" s="71"/>
      <c r="GE72" s="71"/>
      <c r="GF72" s="71"/>
      <c r="GG72" s="71"/>
      <c r="GH72" s="71"/>
      <c r="GI72" s="71"/>
      <c r="GJ72" s="71"/>
      <c r="GK72" s="71"/>
      <c r="GL72" s="71"/>
      <c r="GM72" s="71"/>
      <c r="GN72" s="71"/>
      <c r="GO72" s="71"/>
      <c r="GP72" s="71"/>
      <c r="GQ72" s="71"/>
      <c r="GR72" s="71"/>
      <c r="GS72" s="71"/>
      <c r="GT72" s="71"/>
      <c r="GU72" s="71"/>
      <c r="GV72" s="71"/>
      <c r="GW72" s="71"/>
      <c r="GX72" s="71"/>
      <c r="GY72" s="71"/>
      <c r="GZ72" s="71"/>
      <c r="HA72" s="71"/>
      <c r="HB72" s="71"/>
      <c r="HC72" s="71"/>
      <c r="HD72" s="71"/>
      <c r="HE72" s="71"/>
      <c r="HF72" s="71"/>
      <c r="HG72" s="71"/>
      <c r="HH72" s="71"/>
      <c r="HI72" s="71"/>
      <c r="HJ72" s="71"/>
      <c r="HK72" s="71"/>
      <c r="HL72" s="71"/>
      <c r="HM72" s="71"/>
      <c r="HN72" s="71"/>
      <c r="HO72" s="71"/>
      <c r="HP72" s="71"/>
      <c r="HQ72" s="71"/>
      <c r="HR72" s="71"/>
      <c r="HS72" s="71"/>
      <c r="HT72" s="71"/>
      <c r="HU72" s="71"/>
      <c r="HV72" s="71"/>
      <c r="HW72" s="71"/>
      <c r="HX72" s="71"/>
      <c r="HY72" s="71"/>
      <c r="HZ72" s="71"/>
      <c r="IA72" s="71"/>
      <c r="IB72" s="71"/>
      <c r="IC72" s="71"/>
      <c r="ID72" s="71"/>
      <c r="IE72" s="71"/>
      <c r="IF72" s="71"/>
      <c r="IG72" s="71"/>
      <c r="IH72" s="71"/>
      <c r="II72" s="71"/>
      <c r="IJ72" s="71"/>
      <c r="IK72" s="71"/>
      <c r="IL72" s="71"/>
      <c r="IM72" s="71"/>
      <c r="IN72" s="71"/>
      <c r="IO72" s="71"/>
      <c r="IP72" s="71"/>
      <c r="IQ72" s="71"/>
      <c r="IR72" s="71"/>
      <c r="IS72" s="71"/>
      <c r="IT72" s="71"/>
      <c r="IU72" s="71"/>
      <c r="IV72" s="71"/>
      <c r="IW72" s="71"/>
      <c r="IX72" s="71"/>
      <c r="IY72" s="71"/>
      <c r="IZ72" s="71"/>
      <c r="JA72" s="71"/>
      <c r="JB72" s="71"/>
      <c r="JC72" s="71"/>
      <c r="JD72" s="71"/>
      <c r="JE72" s="71"/>
      <c r="JF72" s="71"/>
      <c r="JG72" s="71"/>
      <c r="JH72" s="71"/>
    </row>
    <row r="73" spans="1:268" s="20" customFormat="1" hidden="1" x14ac:dyDescent="0.3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1"/>
      <c r="CQ73" s="71"/>
      <c r="CR73" s="71"/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1"/>
      <c r="DL73" s="71"/>
      <c r="DM73" s="71"/>
      <c r="DN73" s="71"/>
      <c r="DO73" s="71"/>
      <c r="DP73" s="71"/>
      <c r="DQ73" s="71"/>
      <c r="DR73" s="71"/>
      <c r="DS73" s="71"/>
      <c r="DT73" s="71"/>
      <c r="DU73" s="71"/>
      <c r="DV73" s="71"/>
      <c r="DW73" s="71"/>
      <c r="DX73" s="71"/>
      <c r="DY73" s="71"/>
      <c r="DZ73" s="71"/>
      <c r="EA73" s="71"/>
      <c r="EB73" s="71"/>
      <c r="EC73" s="71"/>
      <c r="ED73" s="71"/>
      <c r="EE73" s="71"/>
      <c r="EF73" s="71"/>
      <c r="EG73" s="71"/>
      <c r="EH73" s="71"/>
      <c r="EI73" s="71"/>
      <c r="EJ73" s="71"/>
      <c r="EK73" s="71"/>
      <c r="EL73" s="71"/>
      <c r="EM73" s="71"/>
      <c r="EN73" s="71"/>
      <c r="EO73" s="71"/>
      <c r="EP73" s="71"/>
      <c r="EQ73" s="71"/>
      <c r="ER73" s="71"/>
      <c r="ES73" s="71"/>
      <c r="ET73" s="71"/>
      <c r="EU73" s="71"/>
      <c r="EV73" s="71"/>
      <c r="EW73" s="71"/>
      <c r="EX73" s="71"/>
      <c r="EY73" s="71"/>
      <c r="EZ73" s="71"/>
      <c r="FA73" s="71"/>
      <c r="FB73" s="71"/>
      <c r="FC73" s="71"/>
      <c r="FD73" s="71"/>
      <c r="FE73" s="71"/>
      <c r="FF73" s="71"/>
      <c r="FG73" s="71"/>
      <c r="FH73" s="71"/>
      <c r="FI73" s="71"/>
      <c r="FJ73" s="71"/>
      <c r="FK73" s="71"/>
      <c r="FL73" s="71"/>
      <c r="FM73" s="71"/>
      <c r="FN73" s="71"/>
      <c r="FO73" s="71"/>
      <c r="FP73" s="71"/>
      <c r="FQ73" s="71"/>
      <c r="FR73" s="71"/>
      <c r="FS73" s="71"/>
      <c r="FT73" s="71"/>
      <c r="FU73" s="71"/>
      <c r="FV73" s="71"/>
      <c r="FW73" s="71"/>
      <c r="FX73" s="71"/>
      <c r="FY73" s="71"/>
      <c r="FZ73" s="71"/>
      <c r="GA73" s="71"/>
      <c r="GB73" s="71"/>
      <c r="GC73" s="71"/>
      <c r="GD73" s="71"/>
      <c r="GE73" s="71"/>
      <c r="GF73" s="71"/>
      <c r="GG73" s="71"/>
      <c r="GH73" s="71"/>
      <c r="GI73" s="71"/>
      <c r="GJ73" s="71"/>
      <c r="GK73" s="71"/>
      <c r="GL73" s="71"/>
      <c r="GM73" s="71"/>
      <c r="GN73" s="71"/>
      <c r="GO73" s="71"/>
      <c r="GP73" s="71"/>
      <c r="GQ73" s="71"/>
      <c r="GR73" s="71"/>
      <c r="GS73" s="71"/>
      <c r="GT73" s="71"/>
      <c r="GU73" s="71"/>
      <c r="GV73" s="71"/>
      <c r="GW73" s="71"/>
      <c r="GX73" s="71"/>
      <c r="GY73" s="71"/>
      <c r="GZ73" s="71"/>
      <c r="HA73" s="71"/>
      <c r="HB73" s="71"/>
      <c r="HC73" s="71"/>
      <c r="HD73" s="71"/>
      <c r="HE73" s="71"/>
      <c r="HF73" s="71"/>
      <c r="HG73" s="71"/>
      <c r="HH73" s="71"/>
      <c r="HI73" s="71"/>
      <c r="HJ73" s="71"/>
      <c r="HK73" s="71"/>
      <c r="HL73" s="71"/>
      <c r="HM73" s="71"/>
      <c r="HN73" s="71"/>
      <c r="HO73" s="71"/>
      <c r="HP73" s="71"/>
      <c r="HQ73" s="71"/>
      <c r="HR73" s="71"/>
      <c r="HS73" s="71"/>
      <c r="HT73" s="71"/>
      <c r="HU73" s="71"/>
      <c r="HV73" s="71"/>
      <c r="HW73" s="71"/>
      <c r="HX73" s="71"/>
      <c r="HY73" s="71"/>
      <c r="HZ73" s="71"/>
      <c r="IA73" s="71"/>
      <c r="IB73" s="71"/>
      <c r="IC73" s="71"/>
      <c r="ID73" s="71"/>
      <c r="IE73" s="71"/>
      <c r="IF73" s="71"/>
      <c r="IG73" s="71"/>
      <c r="IH73" s="71"/>
      <c r="II73" s="71"/>
      <c r="IJ73" s="71"/>
      <c r="IK73" s="71"/>
      <c r="IL73" s="71"/>
      <c r="IM73" s="71"/>
      <c r="IN73" s="71"/>
      <c r="IO73" s="71"/>
      <c r="IP73" s="71"/>
      <c r="IQ73" s="71"/>
      <c r="IR73" s="71"/>
      <c r="IS73" s="71"/>
      <c r="IT73" s="71"/>
      <c r="IU73" s="71"/>
      <c r="IV73" s="71"/>
      <c r="IW73" s="71"/>
      <c r="IX73" s="71"/>
      <c r="IY73" s="71"/>
      <c r="IZ73" s="71"/>
      <c r="JA73" s="71"/>
      <c r="JB73" s="71"/>
      <c r="JC73" s="71"/>
      <c r="JD73" s="71"/>
      <c r="JE73" s="71"/>
      <c r="JF73" s="71"/>
      <c r="JG73" s="71"/>
      <c r="JH73" s="71"/>
    </row>
    <row r="74" spans="1:268" s="20" customFormat="1" hidden="1" x14ac:dyDescent="0.3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1"/>
      <c r="AY74" s="71"/>
      <c r="AZ74" s="71"/>
      <c r="BA74" s="71"/>
      <c r="BB74" s="71"/>
      <c r="BC74" s="71"/>
      <c r="BD74" s="71"/>
      <c r="BE74" s="71"/>
      <c r="BF74" s="71"/>
      <c r="BG74" s="71"/>
      <c r="BH74" s="71"/>
      <c r="BI74" s="71"/>
      <c r="BJ74" s="71"/>
      <c r="BK74" s="71"/>
      <c r="BL74" s="71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1"/>
      <c r="CQ74" s="71"/>
      <c r="CR74" s="71"/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1"/>
      <c r="DE74" s="71"/>
      <c r="DF74" s="71"/>
      <c r="DG74" s="71"/>
      <c r="DH74" s="71"/>
      <c r="DI74" s="71"/>
      <c r="DJ74" s="71"/>
      <c r="DK74" s="71"/>
      <c r="DL74" s="71"/>
      <c r="DM74" s="71"/>
      <c r="DN74" s="71"/>
      <c r="DO74" s="71"/>
      <c r="DP74" s="71"/>
      <c r="DQ74" s="71"/>
      <c r="DR74" s="71"/>
      <c r="DS74" s="71"/>
      <c r="DT74" s="71"/>
      <c r="DU74" s="71"/>
      <c r="DV74" s="71"/>
      <c r="DW74" s="71"/>
      <c r="DX74" s="71"/>
      <c r="DY74" s="71"/>
      <c r="DZ74" s="71"/>
      <c r="EA74" s="71"/>
      <c r="EB74" s="71"/>
      <c r="EC74" s="71"/>
      <c r="ED74" s="71"/>
      <c r="EE74" s="71"/>
      <c r="EF74" s="71"/>
      <c r="EG74" s="71"/>
      <c r="EH74" s="71"/>
      <c r="EI74" s="71"/>
      <c r="EJ74" s="71"/>
      <c r="EK74" s="71"/>
      <c r="EL74" s="71"/>
      <c r="EM74" s="71"/>
      <c r="EN74" s="71"/>
      <c r="EO74" s="71"/>
      <c r="EP74" s="71"/>
      <c r="EQ74" s="71"/>
      <c r="ER74" s="71"/>
      <c r="ES74" s="71"/>
      <c r="ET74" s="71"/>
      <c r="EU74" s="71"/>
      <c r="EV74" s="71"/>
      <c r="EW74" s="71"/>
      <c r="EX74" s="71"/>
      <c r="EY74" s="71"/>
      <c r="EZ74" s="71"/>
      <c r="FA74" s="71"/>
      <c r="FB74" s="71"/>
      <c r="FC74" s="71"/>
      <c r="FD74" s="71"/>
      <c r="FE74" s="71"/>
      <c r="FF74" s="71"/>
      <c r="FG74" s="71"/>
      <c r="FH74" s="71"/>
      <c r="FI74" s="71"/>
      <c r="FJ74" s="71"/>
      <c r="FK74" s="71"/>
      <c r="FL74" s="71"/>
      <c r="FM74" s="71"/>
      <c r="FN74" s="71"/>
      <c r="FO74" s="71"/>
      <c r="FP74" s="71"/>
      <c r="FQ74" s="71"/>
      <c r="FR74" s="71"/>
      <c r="FS74" s="71"/>
      <c r="FT74" s="71"/>
      <c r="FU74" s="71"/>
      <c r="FV74" s="71"/>
      <c r="FW74" s="71"/>
      <c r="FX74" s="71"/>
      <c r="FY74" s="71"/>
      <c r="FZ74" s="71"/>
      <c r="GA74" s="71"/>
      <c r="GB74" s="71"/>
      <c r="GC74" s="71"/>
      <c r="GD74" s="71"/>
      <c r="GE74" s="71"/>
      <c r="GF74" s="71"/>
      <c r="GG74" s="71"/>
      <c r="GH74" s="71"/>
      <c r="GI74" s="71"/>
      <c r="GJ74" s="71"/>
      <c r="GK74" s="71"/>
      <c r="GL74" s="71"/>
      <c r="GM74" s="71"/>
      <c r="GN74" s="71"/>
      <c r="GO74" s="71"/>
      <c r="GP74" s="71"/>
      <c r="GQ74" s="71"/>
      <c r="GR74" s="71"/>
      <c r="GS74" s="71"/>
      <c r="GT74" s="71"/>
      <c r="GU74" s="71"/>
      <c r="GV74" s="71"/>
      <c r="GW74" s="71"/>
      <c r="GX74" s="71"/>
      <c r="GY74" s="71"/>
      <c r="GZ74" s="71"/>
      <c r="HA74" s="71"/>
      <c r="HB74" s="71"/>
      <c r="HC74" s="71"/>
      <c r="HD74" s="71"/>
      <c r="HE74" s="71"/>
      <c r="HF74" s="71"/>
      <c r="HG74" s="71"/>
      <c r="HH74" s="71"/>
      <c r="HI74" s="71"/>
      <c r="HJ74" s="71"/>
      <c r="HK74" s="71"/>
      <c r="HL74" s="71"/>
      <c r="HM74" s="71"/>
      <c r="HN74" s="71"/>
      <c r="HO74" s="71"/>
      <c r="HP74" s="71"/>
      <c r="HQ74" s="71"/>
      <c r="HR74" s="71"/>
      <c r="HS74" s="71"/>
      <c r="HT74" s="71"/>
      <c r="HU74" s="71"/>
      <c r="HV74" s="71"/>
      <c r="HW74" s="71"/>
      <c r="HX74" s="71"/>
      <c r="HY74" s="71"/>
      <c r="HZ74" s="71"/>
      <c r="IA74" s="71"/>
      <c r="IB74" s="71"/>
      <c r="IC74" s="71"/>
      <c r="ID74" s="71"/>
      <c r="IE74" s="71"/>
      <c r="IF74" s="71"/>
      <c r="IG74" s="71"/>
      <c r="IH74" s="71"/>
      <c r="II74" s="71"/>
      <c r="IJ74" s="71"/>
      <c r="IK74" s="71"/>
      <c r="IL74" s="71"/>
      <c r="IM74" s="71"/>
      <c r="IN74" s="71"/>
      <c r="IO74" s="71"/>
      <c r="IP74" s="71"/>
      <c r="IQ74" s="71"/>
      <c r="IR74" s="71"/>
      <c r="IS74" s="71"/>
      <c r="IT74" s="71"/>
      <c r="IU74" s="71"/>
      <c r="IV74" s="71"/>
      <c r="IW74" s="71"/>
      <c r="IX74" s="71"/>
      <c r="IY74" s="71"/>
      <c r="IZ74" s="71"/>
      <c r="JA74" s="71"/>
      <c r="JB74" s="71"/>
      <c r="JC74" s="71"/>
      <c r="JD74" s="71"/>
      <c r="JE74" s="71"/>
      <c r="JF74" s="71"/>
      <c r="JG74" s="71"/>
      <c r="JH74" s="71"/>
    </row>
    <row r="75" spans="1:268" s="20" customFormat="1" hidden="1" x14ac:dyDescent="0.3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1"/>
      <c r="CA75" s="71"/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CN75" s="71"/>
      <c r="CO75" s="71"/>
      <c r="CP75" s="71"/>
      <c r="CQ75" s="71"/>
      <c r="CR75" s="71"/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1"/>
      <c r="DE75" s="71"/>
      <c r="DF75" s="71"/>
      <c r="DG75" s="71"/>
      <c r="DH75" s="71"/>
      <c r="DI75" s="71"/>
      <c r="DJ75" s="71"/>
      <c r="DK75" s="71"/>
      <c r="DL75" s="71"/>
      <c r="DM75" s="71"/>
      <c r="DN75" s="71"/>
      <c r="DO75" s="71"/>
      <c r="DP75" s="71"/>
      <c r="DQ75" s="71"/>
      <c r="DR75" s="71"/>
      <c r="DS75" s="71"/>
      <c r="DT75" s="71"/>
      <c r="DU75" s="71"/>
      <c r="DV75" s="71"/>
      <c r="DW75" s="71"/>
      <c r="DX75" s="71"/>
      <c r="DY75" s="71"/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1"/>
      <c r="EL75" s="71"/>
      <c r="EM75" s="71"/>
      <c r="EN75" s="71"/>
      <c r="EO75" s="71"/>
      <c r="EP75" s="71"/>
      <c r="EQ75" s="71"/>
      <c r="ER75" s="71"/>
      <c r="ES75" s="71"/>
      <c r="ET75" s="71"/>
      <c r="EU75" s="71"/>
      <c r="EV75" s="71"/>
      <c r="EW75" s="71"/>
      <c r="EX75" s="71"/>
      <c r="EY75" s="71"/>
      <c r="EZ75" s="71"/>
      <c r="FA75" s="71"/>
      <c r="FB75" s="71"/>
      <c r="FC75" s="71"/>
      <c r="FD75" s="71"/>
      <c r="FE75" s="71"/>
      <c r="FF75" s="71"/>
      <c r="FG75" s="71"/>
      <c r="FH75" s="71"/>
      <c r="FI75" s="71"/>
      <c r="FJ75" s="71"/>
      <c r="FK75" s="71"/>
      <c r="FL75" s="71"/>
      <c r="FM75" s="71"/>
      <c r="FN75" s="71"/>
      <c r="FO75" s="71"/>
      <c r="FP75" s="71"/>
      <c r="FQ75" s="71"/>
      <c r="FR75" s="71"/>
      <c r="FS75" s="71"/>
      <c r="FT75" s="71"/>
      <c r="FU75" s="71"/>
      <c r="FV75" s="71"/>
      <c r="FW75" s="71"/>
      <c r="FX75" s="71"/>
      <c r="FY75" s="71"/>
      <c r="FZ75" s="71"/>
      <c r="GA75" s="71"/>
      <c r="GB75" s="71"/>
      <c r="GC75" s="71"/>
      <c r="GD75" s="71"/>
      <c r="GE75" s="71"/>
      <c r="GF75" s="71"/>
      <c r="GG75" s="71"/>
      <c r="GH75" s="71"/>
      <c r="GI75" s="71"/>
      <c r="GJ75" s="71"/>
      <c r="GK75" s="71"/>
      <c r="GL75" s="71"/>
      <c r="GM75" s="71"/>
      <c r="GN75" s="71"/>
      <c r="GO75" s="71"/>
      <c r="GP75" s="71"/>
      <c r="GQ75" s="71"/>
      <c r="GR75" s="71"/>
      <c r="GS75" s="71"/>
      <c r="GT75" s="71"/>
      <c r="GU75" s="71"/>
      <c r="GV75" s="71"/>
      <c r="GW75" s="71"/>
      <c r="GX75" s="71"/>
      <c r="GY75" s="71"/>
      <c r="GZ75" s="71"/>
      <c r="HA75" s="71"/>
      <c r="HB75" s="71"/>
      <c r="HC75" s="71"/>
      <c r="HD75" s="71"/>
      <c r="HE75" s="71"/>
      <c r="HF75" s="71"/>
      <c r="HG75" s="71"/>
      <c r="HH75" s="71"/>
      <c r="HI75" s="71"/>
      <c r="HJ75" s="71"/>
      <c r="HK75" s="71"/>
      <c r="HL75" s="71"/>
      <c r="HM75" s="71"/>
      <c r="HN75" s="71"/>
      <c r="HO75" s="71"/>
      <c r="HP75" s="71"/>
      <c r="HQ75" s="71"/>
      <c r="HR75" s="71"/>
      <c r="HS75" s="71"/>
      <c r="HT75" s="71"/>
      <c r="HU75" s="71"/>
      <c r="HV75" s="71"/>
      <c r="HW75" s="71"/>
      <c r="HX75" s="71"/>
      <c r="HY75" s="71"/>
      <c r="HZ75" s="71"/>
      <c r="IA75" s="71"/>
      <c r="IB75" s="71"/>
      <c r="IC75" s="71"/>
      <c r="ID75" s="71"/>
      <c r="IE75" s="71"/>
      <c r="IF75" s="71"/>
      <c r="IG75" s="71"/>
      <c r="IH75" s="71"/>
      <c r="II75" s="71"/>
      <c r="IJ75" s="71"/>
      <c r="IK75" s="71"/>
      <c r="IL75" s="71"/>
      <c r="IM75" s="71"/>
      <c r="IN75" s="71"/>
      <c r="IO75" s="71"/>
      <c r="IP75" s="71"/>
      <c r="IQ75" s="71"/>
      <c r="IR75" s="71"/>
      <c r="IS75" s="71"/>
      <c r="IT75" s="71"/>
      <c r="IU75" s="71"/>
      <c r="IV75" s="71"/>
      <c r="IW75" s="71"/>
      <c r="IX75" s="71"/>
      <c r="IY75" s="71"/>
      <c r="IZ75" s="71"/>
      <c r="JA75" s="71"/>
      <c r="JB75" s="71"/>
      <c r="JC75" s="71"/>
      <c r="JD75" s="71"/>
      <c r="JE75" s="71"/>
      <c r="JF75" s="71"/>
      <c r="JG75" s="71"/>
      <c r="JH75" s="71"/>
    </row>
    <row r="76" spans="1:268" s="20" customFormat="1" hidden="1" x14ac:dyDescent="0.3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1"/>
      <c r="EY76" s="71"/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  <c r="FK76" s="71"/>
      <c r="FL76" s="71"/>
      <c r="FM76" s="71"/>
      <c r="FN76" s="71"/>
      <c r="FO76" s="71"/>
      <c r="FP76" s="71"/>
      <c r="FQ76" s="71"/>
      <c r="FR76" s="71"/>
      <c r="FS76" s="71"/>
      <c r="FT76" s="71"/>
      <c r="FU76" s="71"/>
      <c r="FV76" s="71"/>
      <c r="FW76" s="71"/>
      <c r="FX76" s="71"/>
      <c r="FY76" s="71"/>
      <c r="FZ76" s="71"/>
      <c r="GA76" s="71"/>
      <c r="GB76" s="71"/>
      <c r="GC76" s="71"/>
      <c r="GD76" s="71"/>
      <c r="GE76" s="71"/>
      <c r="GF76" s="71"/>
      <c r="GG76" s="71"/>
      <c r="GH76" s="71"/>
      <c r="GI76" s="71"/>
      <c r="GJ76" s="71"/>
      <c r="GK76" s="71"/>
      <c r="GL76" s="71"/>
      <c r="GM76" s="71"/>
      <c r="GN76" s="71"/>
      <c r="GO76" s="71"/>
      <c r="GP76" s="71"/>
      <c r="GQ76" s="71"/>
      <c r="GR76" s="71"/>
      <c r="GS76" s="71"/>
      <c r="GT76" s="71"/>
      <c r="GU76" s="71"/>
      <c r="GV76" s="71"/>
      <c r="GW76" s="71"/>
      <c r="GX76" s="71"/>
      <c r="GY76" s="71"/>
      <c r="GZ76" s="71"/>
      <c r="HA76" s="71"/>
      <c r="HB76" s="71"/>
      <c r="HC76" s="71"/>
      <c r="HD76" s="71"/>
      <c r="HE76" s="71"/>
      <c r="HF76" s="71"/>
      <c r="HG76" s="71"/>
      <c r="HH76" s="71"/>
      <c r="HI76" s="71"/>
      <c r="HJ76" s="71"/>
      <c r="HK76" s="71"/>
      <c r="HL76" s="71"/>
      <c r="HM76" s="71"/>
      <c r="HN76" s="71"/>
      <c r="HO76" s="71"/>
      <c r="HP76" s="71"/>
      <c r="HQ76" s="71"/>
      <c r="HR76" s="71"/>
      <c r="HS76" s="71"/>
      <c r="HT76" s="71"/>
      <c r="HU76" s="71"/>
      <c r="HV76" s="71"/>
      <c r="HW76" s="71"/>
      <c r="HX76" s="71"/>
      <c r="HY76" s="71"/>
      <c r="HZ76" s="71"/>
      <c r="IA76" s="71"/>
      <c r="IB76" s="71"/>
      <c r="IC76" s="71"/>
      <c r="ID76" s="71"/>
      <c r="IE76" s="71"/>
      <c r="IF76" s="71"/>
      <c r="IG76" s="71"/>
      <c r="IH76" s="71"/>
      <c r="II76" s="71"/>
      <c r="IJ76" s="71"/>
      <c r="IK76" s="71"/>
      <c r="IL76" s="71"/>
      <c r="IM76" s="71"/>
      <c r="IN76" s="71"/>
      <c r="IO76" s="71"/>
      <c r="IP76" s="71"/>
      <c r="IQ76" s="71"/>
      <c r="IR76" s="71"/>
      <c r="IS76" s="71"/>
      <c r="IT76" s="71"/>
      <c r="IU76" s="71"/>
      <c r="IV76" s="71"/>
      <c r="IW76" s="71"/>
      <c r="IX76" s="71"/>
      <c r="IY76" s="71"/>
      <c r="IZ76" s="71"/>
      <c r="JA76" s="71"/>
      <c r="JB76" s="71"/>
      <c r="JC76" s="71"/>
      <c r="JD76" s="71"/>
      <c r="JE76" s="71"/>
      <c r="JF76" s="71"/>
      <c r="JG76" s="71"/>
      <c r="JH76" s="71"/>
    </row>
    <row r="77" spans="1:268" s="20" customFormat="1" hidden="1" x14ac:dyDescent="0.3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1"/>
      <c r="CR77" s="71"/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1"/>
      <c r="EY77" s="71"/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71"/>
      <c r="FL77" s="71"/>
      <c r="FM77" s="71"/>
      <c r="FN77" s="71"/>
      <c r="FO77" s="71"/>
      <c r="FP77" s="71"/>
      <c r="FQ77" s="71"/>
      <c r="FR77" s="71"/>
      <c r="FS77" s="71"/>
      <c r="FT77" s="71"/>
      <c r="FU77" s="71"/>
      <c r="FV77" s="71"/>
      <c r="FW77" s="71"/>
      <c r="FX77" s="71"/>
      <c r="FY77" s="71"/>
      <c r="FZ77" s="71"/>
      <c r="GA77" s="71"/>
      <c r="GB77" s="71"/>
      <c r="GC77" s="71"/>
      <c r="GD77" s="71"/>
      <c r="GE77" s="71"/>
      <c r="GF77" s="71"/>
      <c r="GG77" s="71"/>
      <c r="GH77" s="71"/>
      <c r="GI77" s="71"/>
      <c r="GJ77" s="71"/>
      <c r="GK77" s="71"/>
      <c r="GL77" s="71"/>
      <c r="GM77" s="71"/>
      <c r="GN77" s="71"/>
      <c r="GO77" s="71"/>
      <c r="GP77" s="71"/>
      <c r="GQ77" s="71"/>
      <c r="GR77" s="71"/>
      <c r="GS77" s="71"/>
      <c r="GT77" s="71"/>
      <c r="GU77" s="71"/>
      <c r="GV77" s="71"/>
      <c r="GW77" s="71"/>
      <c r="GX77" s="71"/>
      <c r="GY77" s="71"/>
      <c r="GZ77" s="71"/>
      <c r="HA77" s="71"/>
      <c r="HB77" s="71"/>
      <c r="HC77" s="71"/>
      <c r="HD77" s="71"/>
      <c r="HE77" s="71"/>
      <c r="HF77" s="71"/>
      <c r="HG77" s="71"/>
      <c r="HH77" s="71"/>
      <c r="HI77" s="71"/>
      <c r="HJ77" s="71"/>
      <c r="HK77" s="71"/>
      <c r="HL77" s="71"/>
      <c r="HM77" s="71"/>
      <c r="HN77" s="71"/>
      <c r="HO77" s="71"/>
      <c r="HP77" s="71"/>
      <c r="HQ77" s="71"/>
      <c r="HR77" s="71"/>
      <c r="HS77" s="71"/>
      <c r="HT77" s="71"/>
      <c r="HU77" s="71"/>
      <c r="HV77" s="71"/>
      <c r="HW77" s="71"/>
      <c r="HX77" s="71"/>
      <c r="HY77" s="71"/>
      <c r="HZ77" s="71"/>
      <c r="IA77" s="71"/>
      <c r="IB77" s="71"/>
      <c r="IC77" s="71"/>
      <c r="ID77" s="71"/>
      <c r="IE77" s="71"/>
      <c r="IF77" s="71"/>
      <c r="IG77" s="71"/>
      <c r="IH77" s="71"/>
      <c r="II77" s="71"/>
      <c r="IJ77" s="71"/>
      <c r="IK77" s="71"/>
      <c r="IL77" s="71"/>
      <c r="IM77" s="71"/>
      <c r="IN77" s="71"/>
      <c r="IO77" s="71"/>
      <c r="IP77" s="71"/>
      <c r="IQ77" s="71"/>
      <c r="IR77" s="71"/>
      <c r="IS77" s="71"/>
      <c r="IT77" s="71"/>
      <c r="IU77" s="71"/>
      <c r="IV77" s="71"/>
      <c r="IW77" s="71"/>
      <c r="IX77" s="71"/>
      <c r="IY77" s="71"/>
      <c r="IZ77" s="71"/>
      <c r="JA77" s="71"/>
      <c r="JB77" s="71"/>
      <c r="JC77" s="71"/>
      <c r="JD77" s="71"/>
      <c r="JE77" s="71"/>
      <c r="JF77" s="71"/>
      <c r="JG77" s="71"/>
      <c r="JH77" s="71"/>
    </row>
    <row r="78" spans="1:268" s="20" customFormat="1" hidden="1" x14ac:dyDescent="0.3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1"/>
      <c r="EY78" s="71"/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71"/>
      <c r="GB78" s="71"/>
      <c r="GC78" s="71"/>
      <c r="GD78" s="71"/>
      <c r="GE78" s="71"/>
      <c r="GF78" s="71"/>
      <c r="GG78" s="71"/>
      <c r="GH78" s="71"/>
      <c r="GI78" s="71"/>
      <c r="GJ78" s="71"/>
      <c r="GK78" s="71"/>
      <c r="GL78" s="71"/>
      <c r="GM78" s="71"/>
      <c r="GN78" s="71"/>
      <c r="GO78" s="71"/>
      <c r="GP78" s="71"/>
      <c r="GQ78" s="71"/>
      <c r="GR78" s="71"/>
      <c r="GS78" s="71"/>
      <c r="GT78" s="71"/>
      <c r="GU78" s="71"/>
      <c r="GV78" s="71"/>
      <c r="GW78" s="71"/>
      <c r="GX78" s="71"/>
      <c r="GY78" s="71"/>
      <c r="GZ78" s="71"/>
      <c r="HA78" s="71"/>
      <c r="HB78" s="71"/>
      <c r="HC78" s="71"/>
      <c r="HD78" s="71"/>
      <c r="HE78" s="71"/>
      <c r="HF78" s="71"/>
      <c r="HG78" s="71"/>
      <c r="HH78" s="71"/>
      <c r="HI78" s="71"/>
      <c r="HJ78" s="71"/>
      <c r="HK78" s="71"/>
      <c r="HL78" s="71"/>
      <c r="HM78" s="71"/>
      <c r="HN78" s="71"/>
      <c r="HO78" s="71"/>
      <c r="HP78" s="71"/>
      <c r="HQ78" s="71"/>
      <c r="HR78" s="71"/>
      <c r="HS78" s="71"/>
      <c r="HT78" s="71"/>
      <c r="HU78" s="71"/>
      <c r="HV78" s="71"/>
      <c r="HW78" s="71"/>
      <c r="HX78" s="71"/>
      <c r="HY78" s="71"/>
      <c r="HZ78" s="71"/>
      <c r="IA78" s="71"/>
      <c r="IB78" s="71"/>
      <c r="IC78" s="71"/>
      <c r="ID78" s="71"/>
      <c r="IE78" s="71"/>
      <c r="IF78" s="71"/>
      <c r="IG78" s="71"/>
      <c r="IH78" s="71"/>
      <c r="II78" s="71"/>
      <c r="IJ78" s="71"/>
      <c r="IK78" s="71"/>
      <c r="IL78" s="71"/>
      <c r="IM78" s="71"/>
      <c r="IN78" s="71"/>
      <c r="IO78" s="71"/>
      <c r="IP78" s="71"/>
      <c r="IQ78" s="71"/>
      <c r="IR78" s="71"/>
      <c r="IS78" s="71"/>
      <c r="IT78" s="71"/>
      <c r="IU78" s="71"/>
      <c r="IV78" s="71"/>
      <c r="IW78" s="71"/>
      <c r="IX78" s="71"/>
      <c r="IY78" s="71"/>
      <c r="IZ78" s="71"/>
      <c r="JA78" s="71"/>
      <c r="JB78" s="71"/>
      <c r="JC78" s="71"/>
      <c r="JD78" s="71"/>
      <c r="JE78" s="71"/>
      <c r="JF78" s="71"/>
      <c r="JG78" s="71"/>
      <c r="JH78" s="71"/>
    </row>
    <row r="79" spans="1:268" s="20" customFormat="1" hidden="1" x14ac:dyDescent="0.3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1"/>
      <c r="GC79" s="71"/>
      <c r="GD79" s="71"/>
      <c r="GE79" s="71"/>
      <c r="GF79" s="71"/>
      <c r="GG79" s="71"/>
      <c r="GH79" s="71"/>
      <c r="GI79" s="71"/>
      <c r="GJ79" s="71"/>
      <c r="GK79" s="71"/>
      <c r="GL79" s="71"/>
      <c r="GM79" s="71"/>
      <c r="GN79" s="71"/>
      <c r="GO79" s="71"/>
      <c r="GP79" s="71"/>
      <c r="GQ79" s="71"/>
      <c r="GR79" s="71"/>
      <c r="GS79" s="71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1"/>
      <c r="HI79" s="71"/>
      <c r="HJ79" s="71"/>
      <c r="HK79" s="71"/>
      <c r="HL79" s="71"/>
      <c r="HM79" s="71"/>
      <c r="HN79" s="71"/>
      <c r="HO79" s="71"/>
      <c r="HP79" s="71"/>
      <c r="HQ79" s="71"/>
      <c r="HR79" s="71"/>
      <c r="HS79" s="71"/>
      <c r="HT79" s="71"/>
      <c r="HU79" s="71"/>
      <c r="HV79" s="71"/>
      <c r="HW79" s="71"/>
      <c r="HX79" s="71"/>
      <c r="HY79" s="71"/>
      <c r="HZ79" s="71"/>
      <c r="IA79" s="71"/>
      <c r="IB79" s="71"/>
      <c r="IC79" s="71"/>
      <c r="ID79" s="71"/>
      <c r="IE79" s="71"/>
      <c r="IF79" s="71"/>
      <c r="IG79" s="71"/>
      <c r="IH79" s="71"/>
      <c r="II79" s="71"/>
      <c r="IJ79" s="71"/>
      <c r="IK79" s="71"/>
      <c r="IL79" s="71"/>
      <c r="IM79" s="71"/>
      <c r="IN79" s="71"/>
      <c r="IO79" s="71"/>
      <c r="IP79" s="71"/>
      <c r="IQ79" s="71"/>
      <c r="IR79" s="71"/>
      <c r="IS79" s="71"/>
      <c r="IT79" s="71"/>
      <c r="IU79" s="71"/>
      <c r="IV79" s="71"/>
      <c r="IW79" s="71"/>
      <c r="IX79" s="71"/>
      <c r="IY79" s="71"/>
      <c r="IZ79" s="71"/>
      <c r="JA79" s="71"/>
      <c r="JB79" s="71"/>
      <c r="JC79" s="71"/>
      <c r="JD79" s="71"/>
      <c r="JE79" s="71"/>
      <c r="JF79" s="71"/>
      <c r="JG79" s="71"/>
      <c r="JH79" s="71"/>
    </row>
    <row r="80" spans="1:268" s="20" customFormat="1" hidden="1" x14ac:dyDescent="0.3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  <c r="IW80" s="71"/>
      <c r="IX80" s="71"/>
      <c r="IY80" s="71"/>
      <c r="IZ80" s="71"/>
      <c r="JA80" s="71"/>
      <c r="JB80" s="71"/>
      <c r="JC80" s="71"/>
      <c r="JD80" s="71"/>
      <c r="JE80" s="71"/>
      <c r="JF80" s="71"/>
      <c r="JG80" s="71"/>
      <c r="JH80" s="71"/>
    </row>
    <row r="81" spans="1:268" s="20" customFormat="1" hidden="1" x14ac:dyDescent="0.3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  <c r="IW81" s="71"/>
      <c r="IX81" s="71"/>
      <c r="IY81" s="71"/>
      <c r="IZ81" s="71"/>
      <c r="JA81" s="71"/>
      <c r="JB81" s="71"/>
      <c r="JC81" s="71"/>
      <c r="JD81" s="71"/>
      <c r="JE81" s="71"/>
      <c r="JF81" s="71"/>
      <c r="JG81" s="71"/>
      <c r="JH81" s="71"/>
    </row>
    <row r="82" spans="1:268" s="20" customFormat="1" hidden="1" x14ac:dyDescent="0.3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  <c r="IW82" s="71"/>
      <c r="IX82" s="71"/>
      <c r="IY82" s="71"/>
      <c r="IZ82" s="71"/>
      <c r="JA82" s="71"/>
      <c r="JB82" s="71"/>
      <c r="JC82" s="71"/>
      <c r="JD82" s="71"/>
      <c r="JE82" s="71"/>
      <c r="JF82" s="71"/>
      <c r="JG82" s="71"/>
      <c r="JH82" s="71"/>
    </row>
    <row r="83" spans="1:268" s="20" customFormat="1" hidden="1" x14ac:dyDescent="0.3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  <c r="IW83" s="71"/>
      <c r="IX83" s="71"/>
      <c r="IY83" s="71"/>
      <c r="IZ83" s="71"/>
      <c r="JA83" s="71"/>
      <c r="JB83" s="71"/>
      <c r="JC83" s="71"/>
      <c r="JD83" s="71"/>
      <c r="JE83" s="71"/>
      <c r="JF83" s="71"/>
      <c r="JG83" s="71"/>
      <c r="JH83" s="71"/>
    </row>
    <row r="84" spans="1:268" s="20" customFormat="1" hidden="1" x14ac:dyDescent="0.3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1"/>
      <c r="DL84" s="71"/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71"/>
      <c r="DX84" s="71"/>
      <c r="DY84" s="71"/>
      <c r="DZ84" s="71"/>
      <c r="EA84" s="71"/>
      <c r="EB84" s="71"/>
      <c r="EC84" s="71"/>
      <c r="ED84" s="71"/>
      <c r="EE84" s="71"/>
      <c r="EF84" s="71"/>
      <c r="EG84" s="71"/>
      <c r="EH84" s="71"/>
      <c r="EI84" s="71"/>
      <c r="EJ84" s="71"/>
      <c r="EK84" s="71"/>
      <c r="EL84" s="71"/>
      <c r="EM84" s="71"/>
      <c r="EN84" s="71"/>
      <c r="EO84" s="71"/>
      <c r="EP84" s="71"/>
      <c r="EQ84" s="71"/>
      <c r="ER84" s="71"/>
      <c r="ES84" s="71"/>
      <c r="ET84" s="71"/>
      <c r="EU84" s="71"/>
      <c r="EV84" s="71"/>
      <c r="EW84" s="71"/>
      <c r="EX84" s="71"/>
      <c r="EY84" s="71"/>
      <c r="EZ84" s="71"/>
      <c r="FA84" s="71"/>
      <c r="FB84" s="71"/>
      <c r="FC84" s="71"/>
      <c r="FD84" s="71"/>
      <c r="FE84" s="71"/>
      <c r="FF84" s="71"/>
      <c r="FG84" s="71"/>
      <c r="FH84" s="71"/>
      <c r="FI84" s="71"/>
      <c r="FJ84" s="71"/>
      <c r="FK84" s="71"/>
      <c r="FL84" s="71"/>
      <c r="FM84" s="71"/>
      <c r="FN84" s="71"/>
      <c r="FO84" s="71"/>
      <c r="FP84" s="71"/>
      <c r="FQ84" s="71"/>
      <c r="FR84" s="71"/>
      <c r="FS84" s="71"/>
      <c r="FT84" s="71"/>
      <c r="FU84" s="71"/>
      <c r="FV84" s="71"/>
      <c r="FW84" s="71"/>
      <c r="FX84" s="71"/>
      <c r="FY84" s="71"/>
      <c r="FZ84" s="71"/>
      <c r="GA84" s="71"/>
      <c r="GB84" s="71"/>
      <c r="GC84" s="71"/>
      <c r="GD84" s="71"/>
      <c r="GE84" s="71"/>
      <c r="GF84" s="71"/>
      <c r="GG84" s="71"/>
      <c r="GH84" s="71"/>
      <c r="GI84" s="71"/>
      <c r="GJ84" s="71"/>
      <c r="GK84" s="71"/>
      <c r="GL84" s="71"/>
      <c r="GM84" s="71"/>
      <c r="GN84" s="71"/>
      <c r="GO84" s="71"/>
      <c r="GP84" s="71"/>
      <c r="GQ84" s="71"/>
      <c r="GR84" s="71"/>
      <c r="GS84" s="71"/>
      <c r="GT84" s="71"/>
      <c r="GU84" s="71"/>
      <c r="GV84" s="71"/>
      <c r="GW84" s="71"/>
      <c r="GX84" s="71"/>
      <c r="GY84" s="71"/>
      <c r="GZ84" s="71"/>
      <c r="HA84" s="71"/>
      <c r="HB84" s="71"/>
      <c r="HC84" s="71"/>
      <c r="HD84" s="71"/>
      <c r="HE84" s="71"/>
      <c r="HF84" s="71"/>
      <c r="HG84" s="71"/>
      <c r="HH84" s="71"/>
      <c r="HI84" s="71"/>
      <c r="HJ84" s="71"/>
      <c r="HK84" s="71"/>
      <c r="HL84" s="71"/>
      <c r="HM84" s="71"/>
      <c r="HN84" s="71"/>
      <c r="HO84" s="71"/>
      <c r="HP84" s="71"/>
      <c r="HQ84" s="71"/>
      <c r="HR84" s="71"/>
      <c r="HS84" s="71"/>
      <c r="HT84" s="71"/>
      <c r="HU84" s="71"/>
      <c r="HV84" s="71"/>
      <c r="HW84" s="71"/>
      <c r="HX84" s="71"/>
      <c r="HY84" s="71"/>
      <c r="HZ84" s="71"/>
      <c r="IA84" s="71"/>
      <c r="IB84" s="71"/>
      <c r="IC84" s="71"/>
      <c r="ID84" s="71"/>
      <c r="IE84" s="71"/>
      <c r="IF84" s="71"/>
      <c r="IG84" s="71"/>
      <c r="IH84" s="71"/>
      <c r="II84" s="71"/>
      <c r="IJ84" s="71"/>
      <c r="IK84" s="71"/>
      <c r="IL84" s="71"/>
      <c r="IM84" s="71"/>
      <c r="IN84" s="71"/>
      <c r="IO84" s="71"/>
      <c r="IP84" s="71"/>
      <c r="IQ84" s="71"/>
      <c r="IR84" s="71"/>
      <c r="IS84" s="71"/>
      <c r="IT84" s="71"/>
      <c r="IU84" s="71"/>
      <c r="IV84" s="71"/>
      <c r="IW84" s="71"/>
      <c r="IX84" s="71"/>
      <c r="IY84" s="71"/>
      <c r="IZ84" s="71"/>
      <c r="JA84" s="71"/>
      <c r="JB84" s="71"/>
      <c r="JC84" s="71"/>
      <c r="JD84" s="71"/>
      <c r="JE84" s="71"/>
      <c r="JF84" s="71"/>
      <c r="JG84" s="71"/>
      <c r="JH84" s="71"/>
    </row>
    <row r="85" spans="1:268" s="20" customFormat="1" hidden="1" x14ac:dyDescent="0.3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71"/>
      <c r="FL85" s="71"/>
      <c r="FM85" s="71"/>
      <c r="FN85" s="71"/>
      <c r="FO85" s="71"/>
      <c r="FP85" s="71"/>
      <c r="FQ85" s="71"/>
      <c r="FR85" s="71"/>
      <c r="FS85" s="71"/>
      <c r="FT85" s="71"/>
      <c r="FU85" s="71"/>
      <c r="FV85" s="71"/>
      <c r="FW85" s="71"/>
      <c r="FX85" s="71"/>
      <c r="FY85" s="71"/>
      <c r="FZ85" s="71"/>
      <c r="GA85" s="71"/>
      <c r="GB85" s="71"/>
      <c r="GC85" s="71"/>
      <c r="GD85" s="71"/>
      <c r="GE85" s="71"/>
      <c r="GF85" s="71"/>
      <c r="GG85" s="71"/>
      <c r="GH85" s="71"/>
      <c r="GI85" s="71"/>
      <c r="GJ85" s="71"/>
      <c r="GK85" s="71"/>
      <c r="GL85" s="71"/>
      <c r="GM85" s="71"/>
      <c r="GN85" s="71"/>
      <c r="GO85" s="71"/>
      <c r="GP85" s="71"/>
      <c r="GQ85" s="71"/>
      <c r="GR85" s="71"/>
      <c r="GS85" s="71"/>
      <c r="GT85" s="71"/>
      <c r="GU85" s="71"/>
      <c r="GV85" s="71"/>
      <c r="GW85" s="71"/>
      <c r="GX85" s="71"/>
      <c r="GY85" s="71"/>
      <c r="GZ85" s="71"/>
      <c r="HA85" s="71"/>
      <c r="HB85" s="71"/>
      <c r="HC85" s="71"/>
      <c r="HD85" s="71"/>
      <c r="HE85" s="71"/>
      <c r="HF85" s="71"/>
      <c r="HG85" s="71"/>
      <c r="HH85" s="71"/>
      <c r="HI85" s="71"/>
      <c r="HJ85" s="71"/>
      <c r="HK85" s="71"/>
      <c r="HL85" s="71"/>
      <c r="HM85" s="71"/>
      <c r="HN85" s="71"/>
      <c r="HO85" s="71"/>
      <c r="HP85" s="71"/>
      <c r="HQ85" s="71"/>
      <c r="HR85" s="71"/>
      <c r="HS85" s="71"/>
      <c r="HT85" s="71"/>
      <c r="HU85" s="71"/>
      <c r="HV85" s="71"/>
      <c r="HW85" s="71"/>
      <c r="HX85" s="71"/>
      <c r="HY85" s="71"/>
      <c r="HZ85" s="71"/>
      <c r="IA85" s="71"/>
      <c r="IB85" s="71"/>
      <c r="IC85" s="71"/>
      <c r="ID85" s="71"/>
      <c r="IE85" s="71"/>
      <c r="IF85" s="71"/>
      <c r="IG85" s="71"/>
      <c r="IH85" s="71"/>
      <c r="II85" s="71"/>
      <c r="IJ85" s="71"/>
      <c r="IK85" s="71"/>
      <c r="IL85" s="71"/>
      <c r="IM85" s="71"/>
      <c r="IN85" s="71"/>
      <c r="IO85" s="71"/>
      <c r="IP85" s="71"/>
      <c r="IQ85" s="71"/>
      <c r="IR85" s="71"/>
      <c r="IS85" s="71"/>
      <c r="IT85" s="71"/>
      <c r="IU85" s="71"/>
      <c r="IV85" s="71"/>
      <c r="IW85" s="71"/>
      <c r="IX85" s="71"/>
      <c r="IY85" s="71"/>
      <c r="IZ85" s="71"/>
      <c r="JA85" s="71"/>
      <c r="JB85" s="71"/>
      <c r="JC85" s="71"/>
      <c r="JD85" s="71"/>
      <c r="JE85" s="71"/>
      <c r="JF85" s="71"/>
      <c r="JG85" s="71"/>
      <c r="JH85" s="71"/>
    </row>
    <row r="86" spans="1:268" s="20" customFormat="1" hidden="1" x14ac:dyDescent="0.3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1"/>
      <c r="DY86" s="71"/>
      <c r="DZ86" s="71"/>
      <c r="EA86" s="71"/>
      <c r="EB86" s="71"/>
      <c r="EC86" s="71"/>
      <c r="ED86" s="71"/>
      <c r="EE86" s="71"/>
      <c r="EF86" s="71"/>
      <c r="EG86" s="71"/>
      <c r="EH86" s="71"/>
      <c r="EI86" s="71"/>
      <c r="EJ86" s="71"/>
      <c r="EK86" s="71"/>
      <c r="EL86" s="71"/>
      <c r="EM86" s="71"/>
      <c r="EN86" s="71"/>
      <c r="EO86" s="71"/>
      <c r="EP86" s="71"/>
      <c r="EQ86" s="71"/>
      <c r="ER86" s="71"/>
      <c r="ES86" s="71"/>
      <c r="ET86" s="71"/>
      <c r="EU86" s="71"/>
      <c r="EV86" s="71"/>
      <c r="EW86" s="71"/>
      <c r="EX86" s="71"/>
      <c r="EY86" s="71"/>
      <c r="EZ86" s="71"/>
      <c r="FA86" s="71"/>
      <c r="FB86" s="71"/>
      <c r="FC86" s="71"/>
      <c r="FD86" s="71"/>
      <c r="FE86" s="71"/>
      <c r="FF86" s="71"/>
      <c r="FG86" s="71"/>
      <c r="FH86" s="71"/>
      <c r="FI86" s="71"/>
      <c r="FJ86" s="71"/>
      <c r="FK86" s="71"/>
      <c r="FL86" s="71"/>
      <c r="FM86" s="71"/>
      <c r="FN86" s="71"/>
      <c r="FO86" s="71"/>
      <c r="FP86" s="71"/>
      <c r="FQ86" s="71"/>
      <c r="FR86" s="71"/>
      <c r="FS86" s="71"/>
      <c r="FT86" s="71"/>
      <c r="FU86" s="71"/>
      <c r="FV86" s="71"/>
      <c r="FW86" s="71"/>
      <c r="FX86" s="71"/>
      <c r="FY86" s="71"/>
      <c r="FZ86" s="71"/>
      <c r="GA86" s="71"/>
      <c r="GB86" s="71"/>
      <c r="GC86" s="71"/>
      <c r="GD86" s="71"/>
      <c r="GE86" s="71"/>
      <c r="GF86" s="71"/>
      <c r="GG86" s="71"/>
      <c r="GH86" s="71"/>
      <c r="GI86" s="71"/>
      <c r="GJ86" s="71"/>
      <c r="GK86" s="71"/>
      <c r="GL86" s="71"/>
      <c r="GM86" s="71"/>
      <c r="GN86" s="71"/>
      <c r="GO86" s="71"/>
      <c r="GP86" s="71"/>
      <c r="GQ86" s="71"/>
      <c r="GR86" s="71"/>
      <c r="GS86" s="71"/>
      <c r="GT86" s="71"/>
      <c r="GU86" s="71"/>
      <c r="GV86" s="71"/>
      <c r="GW86" s="71"/>
      <c r="GX86" s="71"/>
      <c r="GY86" s="71"/>
      <c r="GZ86" s="71"/>
      <c r="HA86" s="71"/>
      <c r="HB86" s="71"/>
      <c r="HC86" s="71"/>
      <c r="HD86" s="71"/>
      <c r="HE86" s="71"/>
      <c r="HF86" s="71"/>
      <c r="HG86" s="71"/>
      <c r="HH86" s="71"/>
      <c r="HI86" s="71"/>
      <c r="HJ86" s="71"/>
      <c r="HK86" s="71"/>
      <c r="HL86" s="71"/>
      <c r="HM86" s="71"/>
      <c r="HN86" s="71"/>
      <c r="HO86" s="71"/>
      <c r="HP86" s="71"/>
      <c r="HQ86" s="71"/>
      <c r="HR86" s="71"/>
      <c r="HS86" s="71"/>
      <c r="HT86" s="71"/>
      <c r="HU86" s="71"/>
      <c r="HV86" s="71"/>
      <c r="HW86" s="71"/>
      <c r="HX86" s="71"/>
      <c r="HY86" s="71"/>
      <c r="HZ86" s="71"/>
      <c r="IA86" s="71"/>
      <c r="IB86" s="71"/>
      <c r="IC86" s="71"/>
      <c r="ID86" s="71"/>
      <c r="IE86" s="71"/>
      <c r="IF86" s="71"/>
      <c r="IG86" s="71"/>
      <c r="IH86" s="71"/>
      <c r="II86" s="71"/>
      <c r="IJ86" s="71"/>
      <c r="IK86" s="71"/>
      <c r="IL86" s="71"/>
      <c r="IM86" s="71"/>
      <c r="IN86" s="71"/>
      <c r="IO86" s="71"/>
      <c r="IP86" s="71"/>
      <c r="IQ86" s="71"/>
      <c r="IR86" s="71"/>
      <c r="IS86" s="71"/>
      <c r="IT86" s="71"/>
      <c r="IU86" s="71"/>
      <c r="IV86" s="71"/>
      <c r="IW86" s="71"/>
      <c r="IX86" s="71"/>
      <c r="IY86" s="71"/>
      <c r="IZ86" s="71"/>
      <c r="JA86" s="71"/>
      <c r="JB86" s="71"/>
      <c r="JC86" s="71"/>
      <c r="JD86" s="71"/>
      <c r="JE86" s="71"/>
      <c r="JF86" s="71"/>
      <c r="JG86" s="71"/>
      <c r="JH86" s="71"/>
    </row>
    <row r="87" spans="1:268" s="20" customFormat="1" hidden="1" x14ac:dyDescent="0.3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1"/>
      <c r="CY87" s="71"/>
      <c r="CZ87" s="71"/>
      <c r="DA87" s="71"/>
      <c r="DB87" s="71"/>
      <c r="DC87" s="71"/>
      <c r="DD87" s="71"/>
      <c r="DE87" s="71"/>
      <c r="DF87" s="71"/>
      <c r="DG87" s="71"/>
      <c r="DH87" s="71"/>
      <c r="DI87" s="71"/>
      <c r="DJ87" s="71"/>
      <c r="DK87" s="71"/>
      <c r="DL87" s="71"/>
      <c r="DM87" s="71"/>
      <c r="DN87" s="71"/>
      <c r="DO87" s="71"/>
      <c r="DP87" s="71"/>
      <c r="DQ87" s="71"/>
      <c r="DR87" s="71"/>
      <c r="DS87" s="71"/>
      <c r="DT87" s="71"/>
      <c r="DU87" s="71"/>
      <c r="DV87" s="71"/>
      <c r="DW87" s="71"/>
      <c r="DX87" s="71"/>
      <c r="DY87" s="71"/>
      <c r="DZ87" s="71"/>
      <c r="EA87" s="71"/>
      <c r="EB87" s="71"/>
      <c r="EC87" s="71"/>
      <c r="ED87" s="71"/>
      <c r="EE87" s="71"/>
      <c r="EF87" s="71"/>
      <c r="EG87" s="71"/>
      <c r="EH87" s="71"/>
      <c r="EI87" s="71"/>
      <c r="EJ87" s="71"/>
      <c r="EK87" s="71"/>
      <c r="EL87" s="71"/>
      <c r="EM87" s="71"/>
      <c r="EN87" s="71"/>
      <c r="EO87" s="71"/>
      <c r="EP87" s="71"/>
      <c r="EQ87" s="71"/>
      <c r="ER87" s="71"/>
      <c r="ES87" s="71"/>
      <c r="ET87" s="71"/>
      <c r="EU87" s="71"/>
      <c r="EV87" s="71"/>
      <c r="EW87" s="71"/>
      <c r="EX87" s="71"/>
      <c r="EY87" s="71"/>
      <c r="EZ87" s="71"/>
      <c r="FA87" s="71"/>
      <c r="FB87" s="71"/>
      <c r="FC87" s="71"/>
      <c r="FD87" s="71"/>
      <c r="FE87" s="71"/>
      <c r="FF87" s="71"/>
      <c r="FG87" s="71"/>
      <c r="FH87" s="71"/>
      <c r="FI87" s="71"/>
      <c r="FJ87" s="71"/>
      <c r="FK87" s="71"/>
      <c r="FL87" s="71"/>
      <c r="FM87" s="71"/>
      <c r="FN87" s="71"/>
      <c r="FO87" s="71"/>
      <c r="FP87" s="71"/>
      <c r="FQ87" s="71"/>
      <c r="FR87" s="71"/>
      <c r="FS87" s="71"/>
      <c r="FT87" s="71"/>
      <c r="FU87" s="71"/>
      <c r="FV87" s="71"/>
      <c r="FW87" s="71"/>
      <c r="FX87" s="71"/>
      <c r="FY87" s="71"/>
      <c r="FZ87" s="71"/>
      <c r="GA87" s="71"/>
      <c r="GB87" s="71"/>
      <c r="GC87" s="71"/>
      <c r="GD87" s="71"/>
      <c r="GE87" s="71"/>
      <c r="GF87" s="71"/>
      <c r="GG87" s="71"/>
      <c r="GH87" s="71"/>
      <c r="GI87" s="71"/>
      <c r="GJ87" s="71"/>
      <c r="GK87" s="71"/>
      <c r="GL87" s="71"/>
      <c r="GM87" s="71"/>
      <c r="GN87" s="71"/>
      <c r="GO87" s="71"/>
      <c r="GP87" s="71"/>
      <c r="GQ87" s="71"/>
      <c r="GR87" s="71"/>
      <c r="GS87" s="71"/>
      <c r="GT87" s="71"/>
      <c r="GU87" s="71"/>
      <c r="GV87" s="71"/>
      <c r="GW87" s="71"/>
      <c r="GX87" s="71"/>
      <c r="GY87" s="71"/>
      <c r="GZ87" s="71"/>
      <c r="HA87" s="71"/>
      <c r="HB87" s="71"/>
      <c r="HC87" s="71"/>
      <c r="HD87" s="71"/>
      <c r="HE87" s="71"/>
      <c r="HF87" s="71"/>
      <c r="HG87" s="71"/>
      <c r="HH87" s="71"/>
      <c r="HI87" s="71"/>
      <c r="HJ87" s="71"/>
      <c r="HK87" s="71"/>
      <c r="HL87" s="71"/>
      <c r="HM87" s="71"/>
      <c r="HN87" s="71"/>
      <c r="HO87" s="71"/>
      <c r="HP87" s="71"/>
      <c r="HQ87" s="71"/>
      <c r="HR87" s="71"/>
      <c r="HS87" s="71"/>
      <c r="HT87" s="71"/>
      <c r="HU87" s="71"/>
      <c r="HV87" s="71"/>
      <c r="HW87" s="71"/>
      <c r="HX87" s="71"/>
      <c r="HY87" s="71"/>
      <c r="HZ87" s="71"/>
      <c r="IA87" s="71"/>
      <c r="IB87" s="71"/>
      <c r="IC87" s="71"/>
      <c r="ID87" s="71"/>
      <c r="IE87" s="71"/>
      <c r="IF87" s="71"/>
      <c r="IG87" s="71"/>
      <c r="IH87" s="71"/>
      <c r="II87" s="71"/>
      <c r="IJ87" s="71"/>
      <c r="IK87" s="71"/>
      <c r="IL87" s="71"/>
      <c r="IM87" s="71"/>
      <c r="IN87" s="71"/>
      <c r="IO87" s="71"/>
      <c r="IP87" s="71"/>
      <c r="IQ87" s="71"/>
      <c r="IR87" s="71"/>
      <c r="IS87" s="71"/>
      <c r="IT87" s="71"/>
      <c r="IU87" s="71"/>
      <c r="IV87" s="71"/>
      <c r="IW87" s="71"/>
      <c r="IX87" s="71"/>
      <c r="IY87" s="71"/>
      <c r="IZ87" s="71"/>
      <c r="JA87" s="71"/>
      <c r="JB87" s="71"/>
      <c r="JC87" s="71"/>
      <c r="JD87" s="71"/>
      <c r="JE87" s="71"/>
      <c r="JF87" s="71"/>
      <c r="JG87" s="71"/>
      <c r="JH87" s="71"/>
    </row>
    <row r="88" spans="1:268" s="20" customFormat="1" hidden="1" x14ac:dyDescent="0.3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71"/>
      <c r="CB88" s="71"/>
      <c r="CC88" s="71"/>
      <c r="CD88" s="71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71"/>
      <c r="CP88" s="71"/>
      <c r="CQ88" s="71"/>
      <c r="CR88" s="71"/>
      <c r="CS88" s="71"/>
      <c r="CT88" s="71"/>
      <c r="CU88" s="71"/>
      <c r="CV88" s="71"/>
      <c r="CW88" s="71"/>
      <c r="CX88" s="71"/>
      <c r="CY88" s="71"/>
      <c r="CZ88" s="71"/>
      <c r="DA88" s="71"/>
      <c r="DB88" s="71"/>
      <c r="DC88" s="71"/>
      <c r="DD88" s="71"/>
      <c r="DE88" s="71"/>
      <c r="DF88" s="71"/>
      <c r="DG88" s="71"/>
      <c r="DH88" s="71"/>
      <c r="DI88" s="71"/>
      <c r="DJ88" s="71"/>
      <c r="DK88" s="71"/>
      <c r="DL88" s="71"/>
      <c r="DM88" s="71"/>
      <c r="DN88" s="71"/>
      <c r="DO88" s="71"/>
      <c r="DP88" s="71"/>
      <c r="DQ88" s="71"/>
      <c r="DR88" s="71"/>
      <c r="DS88" s="71"/>
      <c r="DT88" s="71"/>
      <c r="DU88" s="71"/>
      <c r="DV88" s="71"/>
      <c r="DW88" s="71"/>
      <c r="DX88" s="71"/>
      <c r="DY88" s="71"/>
      <c r="DZ88" s="71"/>
      <c r="EA88" s="71"/>
      <c r="EB88" s="71"/>
      <c r="EC88" s="71"/>
      <c r="ED88" s="71"/>
      <c r="EE88" s="71"/>
      <c r="EF88" s="71"/>
      <c r="EG88" s="71"/>
      <c r="EH88" s="71"/>
      <c r="EI88" s="71"/>
      <c r="EJ88" s="71"/>
      <c r="EK88" s="71"/>
      <c r="EL88" s="71"/>
      <c r="EM88" s="71"/>
      <c r="EN88" s="71"/>
      <c r="EO88" s="71"/>
      <c r="EP88" s="71"/>
      <c r="EQ88" s="71"/>
      <c r="ER88" s="71"/>
      <c r="ES88" s="71"/>
      <c r="ET88" s="71"/>
      <c r="EU88" s="71"/>
      <c r="EV88" s="71"/>
      <c r="EW88" s="71"/>
      <c r="EX88" s="71"/>
      <c r="EY88" s="71"/>
      <c r="EZ88" s="71"/>
      <c r="FA88" s="71"/>
      <c r="FB88" s="71"/>
      <c r="FC88" s="71"/>
      <c r="FD88" s="71"/>
      <c r="FE88" s="71"/>
      <c r="FF88" s="71"/>
      <c r="FG88" s="71"/>
      <c r="FH88" s="71"/>
      <c r="FI88" s="71"/>
      <c r="FJ88" s="71"/>
      <c r="FK88" s="71"/>
      <c r="FL88" s="71"/>
      <c r="FM88" s="71"/>
      <c r="FN88" s="71"/>
      <c r="FO88" s="71"/>
      <c r="FP88" s="71"/>
      <c r="FQ88" s="71"/>
      <c r="FR88" s="71"/>
      <c r="FS88" s="71"/>
      <c r="FT88" s="71"/>
      <c r="FU88" s="71"/>
      <c r="FV88" s="71"/>
      <c r="FW88" s="71"/>
      <c r="FX88" s="71"/>
      <c r="FY88" s="71"/>
      <c r="FZ88" s="71"/>
      <c r="GA88" s="71"/>
      <c r="GB88" s="71"/>
      <c r="GC88" s="71"/>
      <c r="GD88" s="71"/>
      <c r="GE88" s="71"/>
      <c r="GF88" s="71"/>
      <c r="GG88" s="71"/>
      <c r="GH88" s="71"/>
      <c r="GI88" s="71"/>
      <c r="GJ88" s="71"/>
      <c r="GK88" s="71"/>
      <c r="GL88" s="71"/>
      <c r="GM88" s="71"/>
      <c r="GN88" s="71"/>
      <c r="GO88" s="71"/>
      <c r="GP88" s="71"/>
      <c r="GQ88" s="71"/>
      <c r="GR88" s="71"/>
      <c r="GS88" s="71"/>
      <c r="GT88" s="71"/>
      <c r="GU88" s="71"/>
      <c r="GV88" s="71"/>
      <c r="GW88" s="71"/>
      <c r="GX88" s="71"/>
      <c r="GY88" s="71"/>
      <c r="GZ88" s="71"/>
      <c r="HA88" s="71"/>
      <c r="HB88" s="71"/>
      <c r="HC88" s="71"/>
      <c r="HD88" s="71"/>
      <c r="HE88" s="71"/>
      <c r="HF88" s="71"/>
      <c r="HG88" s="71"/>
      <c r="HH88" s="71"/>
      <c r="HI88" s="71"/>
      <c r="HJ88" s="71"/>
      <c r="HK88" s="71"/>
      <c r="HL88" s="71"/>
      <c r="HM88" s="71"/>
      <c r="HN88" s="71"/>
      <c r="HO88" s="71"/>
      <c r="HP88" s="71"/>
      <c r="HQ88" s="71"/>
      <c r="HR88" s="71"/>
      <c r="HS88" s="71"/>
      <c r="HT88" s="71"/>
      <c r="HU88" s="71"/>
      <c r="HV88" s="71"/>
      <c r="HW88" s="71"/>
      <c r="HX88" s="71"/>
      <c r="HY88" s="71"/>
      <c r="HZ88" s="71"/>
      <c r="IA88" s="71"/>
      <c r="IB88" s="71"/>
      <c r="IC88" s="71"/>
      <c r="ID88" s="71"/>
      <c r="IE88" s="71"/>
      <c r="IF88" s="71"/>
      <c r="IG88" s="71"/>
      <c r="IH88" s="71"/>
      <c r="II88" s="71"/>
      <c r="IJ88" s="71"/>
      <c r="IK88" s="71"/>
      <c r="IL88" s="71"/>
      <c r="IM88" s="71"/>
      <c r="IN88" s="71"/>
      <c r="IO88" s="71"/>
      <c r="IP88" s="71"/>
      <c r="IQ88" s="71"/>
      <c r="IR88" s="71"/>
      <c r="IS88" s="71"/>
      <c r="IT88" s="71"/>
      <c r="IU88" s="71"/>
      <c r="IV88" s="71"/>
      <c r="IW88" s="71"/>
      <c r="IX88" s="71"/>
      <c r="IY88" s="71"/>
      <c r="IZ88" s="71"/>
      <c r="JA88" s="71"/>
      <c r="JB88" s="71"/>
      <c r="JC88" s="71"/>
      <c r="JD88" s="71"/>
      <c r="JE88" s="71"/>
      <c r="JF88" s="71"/>
      <c r="JG88" s="71"/>
      <c r="JH88" s="71"/>
    </row>
    <row r="89" spans="1:268" s="20" customFormat="1" hidden="1" x14ac:dyDescent="0.3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71"/>
      <c r="CB89" s="71"/>
      <c r="CC89" s="71"/>
      <c r="CD89" s="71"/>
      <c r="CE89" s="71"/>
      <c r="CF89" s="71"/>
      <c r="CG89" s="71"/>
      <c r="CH89" s="71"/>
      <c r="CI89" s="71"/>
      <c r="CJ89" s="71"/>
      <c r="CK89" s="71"/>
      <c r="CL89" s="71"/>
      <c r="CM89" s="71"/>
      <c r="CN89" s="71"/>
      <c r="CO89" s="71"/>
      <c r="CP89" s="71"/>
      <c r="CQ89" s="71"/>
      <c r="CR89" s="71"/>
      <c r="CS89" s="71"/>
      <c r="CT89" s="71"/>
      <c r="CU89" s="71"/>
      <c r="CV89" s="71"/>
      <c r="CW89" s="71"/>
      <c r="CX89" s="71"/>
      <c r="CY89" s="71"/>
      <c r="CZ89" s="71"/>
      <c r="DA89" s="71"/>
      <c r="DB89" s="71"/>
      <c r="DC89" s="71"/>
      <c r="DD89" s="71"/>
      <c r="DE89" s="71"/>
      <c r="DF89" s="71"/>
      <c r="DG89" s="71"/>
      <c r="DH89" s="71"/>
      <c r="DI89" s="71"/>
      <c r="DJ89" s="71"/>
      <c r="DK89" s="71"/>
      <c r="DL89" s="71"/>
      <c r="DM89" s="71"/>
      <c r="DN89" s="71"/>
      <c r="DO89" s="71"/>
      <c r="DP89" s="71"/>
      <c r="DQ89" s="71"/>
      <c r="DR89" s="71"/>
      <c r="DS89" s="71"/>
      <c r="DT89" s="71"/>
      <c r="DU89" s="71"/>
      <c r="DV89" s="71"/>
      <c r="DW89" s="71"/>
      <c r="DX89" s="71"/>
      <c r="DY89" s="71"/>
      <c r="DZ89" s="71"/>
      <c r="EA89" s="71"/>
      <c r="EB89" s="71"/>
      <c r="EC89" s="71"/>
      <c r="ED89" s="71"/>
      <c r="EE89" s="71"/>
      <c r="EF89" s="71"/>
      <c r="EG89" s="71"/>
      <c r="EH89" s="71"/>
      <c r="EI89" s="71"/>
      <c r="EJ89" s="71"/>
      <c r="EK89" s="71"/>
      <c r="EL89" s="71"/>
      <c r="EM89" s="71"/>
      <c r="EN89" s="71"/>
      <c r="EO89" s="71"/>
      <c r="EP89" s="71"/>
      <c r="EQ89" s="71"/>
      <c r="ER89" s="71"/>
      <c r="ES89" s="71"/>
      <c r="ET89" s="71"/>
      <c r="EU89" s="71"/>
      <c r="EV89" s="71"/>
      <c r="EW89" s="71"/>
      <c r="EX89" s="71"/>
      <c r="EY89" s="71"/>
      <c r="EZ89" s="71"/>
      <c r="FA89" s="71"/>
      <c r="FB89" s="71"/>
      <c r="FC89" s="71"/>
      <c r="FD89" s="71"/>
      <c r="FE89" s="71"/>
      <c r="FF89" s="71"/>
      <c r="FG89" s="71"/>
      <c r="FH89" s="71"/>
      <c r="FI89" s="71"/>
      <c r="FJ89" s="71"/>
      <c r="FK89" s="71"/>
      <c r="FL89" s="71"/>
      <c r="FM89" s="71"/>
      <c r="FN89" s="71"/>
      <c r="FO89" s="71"/>
      <c r="FP89" s="71"/>
      <c r="FQ89" s="71"/>
      <c r="FR89" s="71"/>
      <c r="FS89" s="71"/>
      <c r="FT89" s="71"/>
      <c r="FU89" s="71"/>
      <c r="FV89" s="71"/>
      <c r="FW89" s="71"/>
      <c r="FX89" s="71"/>
      <c r="FY89" s="71"/>
      <c r="FZ89" s="71"/>
      <c r="GA89" s="71"/>
      <c r="GB89" s="71"/>
      <c r="GC89" s="71"/>
      <c r="GD89" s="71"/>
      <c r="GE89" s="71"/>
      <c r="GF89" s="71"/>
      <c r="GG89" s="71"/>
      <c r="GH89" s="71"/>
      <c r="GI89" s="71"/>
      <c r="GJ89" s="71"/>
      <c r="GK89" s="71"/>
      <c r="GL89" s="71"/>
      <c r="GM89" s="71"/>
      <c r="GN89" s="71"/>
      <c r="GO89" s="71"/>
      <c r="GP89" s="71"/>
      <c r="GQ89" s="71"/>
      <c r="GR89" s="71"/>
      <c r="GS89" s="71"/>
      <c r="GT89" s="71"/>
      <c r="GU89" s="71"/>
      <c r="GV89" s="71"/>
      <c r="GW89" s="71"/>
      <c r="GX89" s="71"/>
      <c r="GY89" s="71"/>
      <c r="GZ89" s="71"/>
      <c r="HA89" s="71"/>
      <c r="HB89" s="71"/>
      <c r="HC89" s="71"/>
      <c r="HD89" s="71"/>
      <c r="HE89" s="71"/>
      <c r="HF89" s="71"/>
      <c r="HG89" s="71"/>
      <c r="HH89" s="71"/>
      <c r="HI89" s="71"/>
      <c r="HJ89" s="71"/>
      <c r="HK89" s="71"/>
      <c r="HL89" s="71"/>
      <c r="HM89" s="71"/>
      <c r="HN89" s="71"/>
      <c r="HO89" s="71"/>
      <c r="HP89" s="71"/>
      <c r="HQ89" s="71"/>
      <c r="HR89" s="71"/>
      <c r="HS89" s="71"/>
      <c r="HT89" s="71"/>
      <c r="HU89" s="71"/>
      <c r="HV89" s="71"/>
      <c r="HW89" s="71"/>
      <c r="HX89" s="71"/>
      <c r="HY89" s="71"/>
      <c r="HZ89" s="71"/>
      <c r="IA89" s="71"/>
      <c r="IB89" s="71"/>
      <c r="IC89" s="71"/>
      <c r="ID89" s="71"/>
      <c r="IE89" s="71"/>
      <c r="IF89" s="71"/>
      <c r="IG89" s="71"/>
      <c r="IH89" s="71"/>
      <c r="II89" s="71"/>
      <c r="IJ89" s="71"/>
      <c r="IK89" s="71"/>
      <c r="IL89" s="71"/>
      <c r="IM89" s="71"/>
      <c r="IN89" s="71"/>
      <c r="IO89" s="71"/>
      <c r="IP89" s="71"/>
      <c r="IQ89" s="71"/>
      <c r="IR89" s="71"/>
      <c r="IS89" s="71"/>
      <c r="IT89" s="71"/>
      <c r="IU89" s="71"/>
      <c r="IV89" s="71"/>
      <c r="IW89" s="71"/>
      <c r="IX89" s="71"/>
      <c r="IY89" s="71"/>
      <c r="IZ89" s="71"/>
      <c r="JA89" s="71"/>
      <c r="JB89" s="71"/>
      <c r="JC89" s="71"/>
      <c r="JD89" s="71"/>
      <c r="JE89" s="71"/>
      <c r="JF89" s="71"/>
      <c r="JG89" s="71"/>
      <c r="JH89" s="71"/>
    </row>
    <row r="90" spans="1:268" s="20" customFormat="1" hidden="1" x14ac:dyDescent="0.3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1"/>
      <c r="CY90" s="71"/>
      <c r="CZ90" s="71"/>
      <c r="DA90" s="71"/>
      <c r="DB90" s="71"/>
      <c r="DC90" s="71"/>
      <c r="DD90" s="71"/>
      <c r="DE90" s="71"/>
      <c r="DF90" s="71"/>
      <c r="DG90" s="71"/>
      <c r="DH90" s="71"/>
      <c r="DI90" s="71"/>
      <c r="DJ90" s="71"/>
      <c r="DK90" s="71"/>
      <c r="DL90" s="71"/>
      <c r="DM90" s="71"/>
      <c r="DN90" s="71"/>
      <c r="DO90" s="71"/>
      <c r="DP90" s="71"/>
      <c r="DQ90" s="71"/>
      <c r="DR90" s="71"/>
      <c r="DS90" s="71"/>
      <c r="DT90" s="71"/>
      <c r="DU90" s="71"/>
      <c r="DV90" s="71"/>
      <c r="DW90" s="71"/>
      <c r="DX90" s="71"/>
      <c r="DY90" s="71"/>
      <c r="DZ90" s="71"/>
      <c r="EA90" s="71"/>
      <c r="EB90" s="71"/>
      <c r="EC90" s="71"/>
      <c r="ED90" s="71"/>
      <c r="EE90" s="71"/>
      <c r="EF90" s="71"/>
      <c r="EG90" s="71"/>
      <c r="EH90" s="71"/>
      <c r="EI90" s="71"/>
      <c r="EJ90" s="71"/>
      <c r="EK90" s="71"/>
      <c r="EL90" s="71"/>
      <c r="EM90" s="71"/>
      <c r="EN90" s="71"/>
      <c r="EO90" s="71"/>
      <c r="EP90" s="71"/>
      <c r="EQ90" s="71"/>
      <c r="ER90" s="71"/>
      <c r="ES90" s="71"/>
      <c r="ET90" s="71"/>
      <c r="EU90" s="71"/>
      <c r="EV90" s="71"/>
      <c r="EW90" s="71"/>
      <c r="EX90" s="71"/>
      <c r="EY90" s="71"/>
      <c r="EZ90" s="71"/>
      <c r="FA90" s="71"/>
      <c r="FB90" s="71"/>
      <c r="FC90" s="71"/>
      <c r="FD90" s="71"/>
      <c r="FE90" s="71"/>
      <c r="FF90" s="71"/>
      <c r="FG90" s="71"/>
      <c r="FH90" s="71"/>
      <c r="FI90" s="71"/>
      <c r="FJ90" s="71"/>
      <c r="FK90" s="71"/>
      <c r="FL90" s="71"/>
      <c r="FM90" s="71"/>
      <c r="FN90" s="71"/>
      <c r="FO90" s="71"/>
      <c r="FP90" s="71"/>
      <c r="FQ90" s="71"/>
      <c r="FR90" s="71"/>
      <c r="FS90" s="71"/>
      <c r="FT90" s="71"/>
      <c r="FU90" s="71"/>
      <c r="FV90" s="71"/>
      <c r="FW90" s="71"/>
      <c r="FX90" s="71"/>
      <c r="FY90" s="71"/>
      <c r="FZ90" s="71"/>
      <c r="GA90" s="71"/>
      <c r="GB90" s="71"/>
      <c r="GC90" s="71"/>
      <c r="GD90" s="71"/>
      <c r="GE90" s="71"/>
      <c r="GF90" s="71"/>
      <c r="GG90" s="71"/>
      <c r="GH90" s="71"/>
      <c r="GI90" s="71"/>
      <c r="GJ90" s="71"/>
      <c r="GK90" s="71"/>
      <c r="GL90" s="71"/>
      <c r="GM90" s="71"/>
      <c r="GN90" s="71"/>
      <c r="GO90" s="71"/>
      <c r="GP90" s="71"/>
      <c r="GQ90" s="71"/>
      <c r="GR90" s="71"/>
      <c r="GS90" s="71"/>
      <c r="GT90" s="71"/>
      <c r="GU90" s="71"/>
      <c r="GV90" s="71"/>
      <c r="GW90" s="71"/>
      <c r="GX90" s="71"/>
      <c r="GY90" s="71"/>
      <c r="GZ90" s="71"/>
      <c r="HA90" s="71"/>
      <c r="HB90" s="71"/>
      <c r="HC90" s="71"/>
      <c r="HD90" s="71"/>
      <c r="HE90" s="71"/>
      <c r="HF90" s="71"/>
      <c r="HG90" s="71"/>
      <c r="HH90" s="71"/>
      <c r="HI90" s="71"/>
      <c r="HJ90" s="71"/>
      <c r="HK90" s="71"/>
      <c r="HL90" s="71"/>
      <c r="HM90" s="71"/>
      <c r="HN90" s="71"/>
      <c r="HO90" s="71"/>
      <c r="HP90" s="71"/>
      <c r="HQ90" s="71"/>
      <c r="HR90" s="71"/>
      <c r="HS90" s="71"/>
      <c r="HT90" s="71"/>
      <c r="HU90" s="71"/>
      <c r="HV90" s="71"/>
      <c r="HW90" s="71"/>
      <c r="HX90" s="71"/>
      <c r="HY90" s="71"/>
      <c r="HZ90" s="71"/>
      <c r="IA90" s="71"/>
      <c r="IB90" s="71"/>
      <c r="IC90" s="71"/>
      <c r="ID90" s="71"/>
      <c r="IE90" s="71"/>
      <c r="IF90" s="71"/>
      <c r="IG90" s="71"/>
      <c r="IH90" s="71"/>
      <c r="II90" s="71"/>
      <c r="IJ90" s="71"/>
      <c r="IK90" s="71"/>
      <c r="IL90" s="71"/>
      <c r="IM90" s="71"/>
      <c r="IN90" s="71"/>
      <c r="IO90" s="71"/>
      <c r="IP90" s="71"/>
      <c r="IQ90" s="71"/>
      <c r="IR90" s="71"/>
      <c r="IS90" s="71"/>
      <c r="IT90" s="71"/>
      <c r="IU90" s="71"/>
      <c r="IV90" s="71"/>
      <c r="IW90" s="71"/>
      <c r="IX90" s="71"/>
      <c r="IY90" s="71"/>
      <c r="IZ90" s="71"/>
      <c r="JA90" s="71"/>
      <c r="JB90" s="71"/>
      <c r="JC90" s="71"/>
      <c r="JD90" s="71"/>
      <c r="JE90" s="71"/>
      <c r="JF90" s="71"/>
      <c r="JG90" s="71"/>
      <c r="JH90" s="71"/>
    </row>
    <row r="91" spans="1:268" s="20" customFormat="1" hidden="1" x14ac:dyDescent="0.3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1"/>
      <c r="DL91" s="71"/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1"/>
      <c r="DY91" s="71"/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1"/>
      <c r="EL91" s="71"/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1"/>
      <c r="EY91" s="71"/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  <c r="FK91" s="71"/>
      <c r="FL91" s="71"/>
      <c r="FM91" s="71"/>
      <c r="FN91" s="71"/>
      <c r="FO91" s="71"/>
      <c r="FP91" s="71"/>
      <c r="FQ91" s="71"/>
      <c r="FR91" s="71"/>
      <c r="FS91" s="71"/>
      <c r="FT91" s="71"/>
      <c r="FU91" s="71"/>
      <c r="FV91" s="71"/>
      <c r="FW91" s="71"/>
      <c r="FX91" s="71"/>
      <c r="FY91" s="71"/>
      <c r="FZ91" s="71"/>
      <c r="GA91" s="71"/>
      <c r="GB91" s="71"/>
      <c r="GC91" s="71"/>
      <c r="GD91" s="71"/>
      <c r="GE91" s="71"/>
      <c r="GF91" s="71"/>
      <c r="GG91" s="71"/>
      <c r="GH91" s="71"/>
      <c r="GI91" s="71"/>
      <c r="GJ91" s="71"/>
      <c r="GK91" s="71"/>
      <c r="GL91" s="71"/>
      <c r="GM91" s="71"/>
      <c r="GN91" s="71"/>
      <c r="GO91" s="71"/>
      <c r="GP91" s="71"/>
      <c r="GQ91" s="71"/>
      <c r="GR91" s="71"/>
      <c r="GS91" s="71"/>
      <c r="GT91" s="71"/>
      <c r="GU91" s="71"/>
      <c r="GV91" s="71"/>
      <c r="GW91" s="71"/>
      <c r="GX91" s="71"/>
      <c r="GY91" s="71"/>
      <c r="GZ91" s="71"/>
      <c r="HA91" s="71"/>
      <c r="HB91" s="71"/>
      <c r="HC91" s="71"/>
      <c r="HD91" s="71"/>
      <c r="HE91" s="71"/>
      <c r="HF91" s="71"/>
      <c r="HG91" s="71"/>
      <c r="HH91" s="71"/>
      <c r="HI91" s="71"/>
      <c r="HJ91" s="71"/>
      <c r="HK91" s="71"/>
      <c r="HL91" s="71"/>
      <c r="HM91" s="71"/>
      <c r="HN91" s="71"/>
      <c r="HO91" s="71"/>
      <c r="HP91" s="71"/>
      <c r="HQ91" s="71"/>
      <c r="HR91" s="71"/>
      <c r="HS91" s="71"/>
      <c r="HT91" s="71"/>
      <c r="HU91" s="71"/>
      <c r="HV91" s="71"/>
      <c r="HW91" s="71"/>
      <c r="HX91" s="71"/>
      <c r="HY91" s="71"/>
      <c r="HZ91" s="71"/>
      <c r="IA91" s="71"/>
      <c r="IB91" s="71"/>
      <c r="IC91" s="71"/>
      <c r="ID91" s="71"/>
      <c r="IE91" s="71"/>
      <c r="IF91" s="71"/>
      <c r="IG91" s="71"/>
      <c r="IH91" s="71"/>
      <c r="II91" s="71"/>
      <c r="IJ91" s="71"/>
      <c r="IK91" s="71"/>
      <c r="IL91" s="71"/>
      <c r="IM91" s="71"/>
      <c r="IN91" s="71"/>
      <c r="IO91" s="71"/>
      <c r="IP91" s="71"/>
      <c r="IQ91" s="71"/>
      <c r="IR91" s="71"/>
      <c r="IS91" s="71"/>
      <c r="IT91" s="71"/>
      <c r="IU91" s="71"/>
      <c r="IV91" s="71"/>
      <c r="IW91" s="71"/>
      <c r="IX91" s="71"/>
      <c r="IY91" s="71"/>
      <c r="IZ91" s="71"/>
      <c r="JA91" s="71"/>
      <c r="JB91" s="71"/>
      <c r="JC91" s="71"/>
      <c r="JD91" s="71"/>
      <c r="JE91" s="71"/>
      <c r="JF91" s="71"/>
      <c r="JG91" s="71"/>
      <c r="JH91" s="71"/>
    </row>
    <row r="92" spans="1:268" s="20" customFormat="1" hidden="1" x14ac:dyDescent="0.3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71"/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1"/>
      <c r="CR92" s="71"/>
      <c r="CS92" s="71"/>
      <c r="CT92" s="71"/>
      <c r="CU92" s="71"/>
      <c r="CV92" s="71"/>
      <c r="CW92" s="71"/>
      <c r="CX92" s="71"/>
      <c r="CY92" s="71"/>
      <c r="CZ92" s="71"/>
      <c r="DA92" s="71"/>
      <c r="DB92" s="71"/>
      <c r="DC92" s="71"/>
      <c r="DD92" s="71"/>
      <c r="DE92" s="71"/>
      <c r="DF92" s="71"/>
      <c r="DG92" s="71"/>
      <c r="DH92" s="71"/>
      <c r="DI92" s="71"/>
      <c r="DJ92" s="71"/>
      <c r="DK92" s="71"/>
      <c r="DL92" s="71"/>
      <c r="DM92" s="71"/>
      <c r="DN92" s="71"/>
      <c r="DO92" s="71"/>
      <c r="DP92" s="71"/>
      <c r="DQ92" s="71"/>
      <c r="DR92" s="71"/>
      <c r="DS92" s="71"/>
      <c r="DT92" s="71"/>
      <c r="DU92" s="71"/>
      <c r="DV92" s="71"/>
      <c r="DW92" s="71"/>
      <c r="DX92" s="71"/>
      <c r="DY92" s="71"/>
      <c r="DZ92" s="71"/>
      <c r="EA92" s="71"/>
      <c r="EB92" s="71"/>
      <c r="EC92" s="71"/>
      <c r="ED92" s="71"/>
      <c r="EE92" s="71"/>
      <c r="EF92" s="71"/>
      <c r="EG92" s="71"/>
      <c r="EH92" s="71"/>
      <c r="EI92" s="71"/>
      <c r="EJ92" s="71"/>
      <c r="EK92" s="71"/>
      <c r="EL92" s="71"/>
      <c r="EM92" s="71"/>
      <c r="EN92" s="71"/>
      <c r="EO92" s="71"/>
      <c r="EP92" s="71"/>
      <c r="EQ92" s="71"/>
      <c r="ER92" s="71"/>
      <c r="ES92" s="71"/>
      <c r="ET92" s="71"/>
      <c r="EU92" s="71"/>
      <c r="EV92" s="71"/>
      <c r="EW92" s="71"/>
      <c r="EX92" s="71"/>
      <c r="EY92" s="71"/>
      <c r="EZ92" s="71"/>
      <c r="FA92" s="71"/>
      <c r="FB92" s="71"/>
      <c r="FC92" s="71"/>
      <c r="FD92" s="71"/>
      <c r="FE92" s="71"/>
      <c r="FF92" s="71"/>
      <c r="FG92" s="71"/>
      <c r="FH92" s="71"/>
      <c r="FI92" s="71"/>
      <c r="FJ92" s="71"/>
      <c r="FK92" s="71"/>
      <c r="FL92" s="71"/>
      <c r="FM92" s="71"/>
      <c r="FN92" s="71"/>
      <c r="FO92" s="71"/>
      <c r="FP92" s="71"/>
      <c r="FQ92" s="71"/>
      <c r="FR92" s="71"/>
      <c r="FS92" s="71"/>
      <c r="FT92" s="71"/>
      <c r="FU92" s="71"/>
      <c r="FV92" s="71"/>
      <c r="FW92" s="71"/>
      <c r="FX92" s="71"/>
      <c r="FY92" s="71"/>
      <c r="FZ92" s="71"/>
      <c r="GA92" s="71"/>
      <c r="GB92" s="71"/>
      <c r="GC92" s="71"/>
      <c r="GD92" s="71"/>
      <c r="GE92" s="71"/>
      <c r="GF92" s="71"/>
      <c r="GG92" s="71"/>
      <c r="GH92" s="71"/>
      <c r="GI92" s="71"/>
      <c r="GJ92" s="71"/>
      <c r="GK92" s="71"/>
      <c r="GL92" s="71"/>
      <c r="GM92" s="71"/>
      <c r="GN92" s="71"/>
      <c r="GO92" s="71"/>
      <c r="GP92" s="71"/>
      <c r="GQ92" s="71"/>
      <c r="GR92" s="71"/>
      <c r="GS92" s="71"/>
      <c r="GT92" s="71"/>
      <c r="GU92" s="71"/>
      <c r="GV92" s="71"/>
      <c r="GW92" s="71"/>
      <c r="GX92" s="71"/>
      <c r="GY92" s="71"/>
      <c r="GZ92" s="71"/>
      <c r="HA92" s="71"/>
      <c r="HB92" s="71"/>
      <c r="HC92" s="71"/>
      <c r="HD92" s="71"/>
      <c r="HE92" s="71"/>
      <c r="HF92" s="71"/>
      <c r="HG92" s="71"/>
      <c r="HH92" s="71"/>
      <c r="HI92" s="71"/>
      <c r="HJ92" s="71"/>
      <c r="HK92" s="71"/>
      <c r="HL92" s="71"/>
      <c r="HM92" s="71"/>
      <c r="HN92" s="71"/>
      <c r="HO92" s="71"/>
      <c r="HP92" s="71"/>
      <c r="HQ92" s="71"/>
      <c r="HR92" s="71"/>
      <c r="HS92" s="71"/>
      <c r="HT92" s="71"/>
      <c r="HU92" s="71"/>
      <c r="HV92" s="71"/>
      <c r="HW92" s="71"/>
      <c r="HX92" s="71"/>
      <c r="HY92" s="71"/>
      <c r="HZ92" s="71"/>
      <c r="IA92" s="71"/>
      <c r="IB92" s="71"/>
      <c r="IC92" s="71"/>
      <c r="ID92" s="71"/>
      <c r="IE92" s="71"/>
      <c r="IF92" s="71"/>
      <c r="IG92" s="71"/>
      <c r="IH92" s="71"/>
      <c r="II92" s="71"/>
      <c r="IJ92" s="71"/>
      <c r="IK92" s="71"/>
      <c r="IL92" s="71"/>
      <c r="IM92" s="71"/>
      <c r="IN92" s="71"/>
      <c r="IO92" s="71"/>
      <c r="IP92" s="71"/>
      <c r="IQ92" s="71"/>
      <c r="IR92" s="71"/>
      <c r="IS92" s="71"/>
      <c r="IT92" s="71"/>
      <c r="IU92" s="71"/>
      <c r="IV92" s="71"/>
      <c r="IW92" s="71"/>
      <c r="IX92" s="71"/>
      <c r="IY92" s="71"/>
      <c r="IZ92" s="71"/>
      <c r="JA92" s="71"/>
      <c r="JB92" s="71"/>
      <c r="JC92" s="71"/>
      <c r="JD92" s="71"/>
      <c r="JE92" s="71"/>
      <c r="JF92" s="71"/>
      <c r="JG92" s="71"/>
      <c r="JH92" s="71"/>
    </row>
    <row r="93" spans="1:268" s="20" customFormat="1" hidden="1" x14ac:dyDescent="0.3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  <c r="FK93" s="71"/>
      <c r="FL93" s="71"/>
      <c r="FM93" s="71"/>
      <c r="FN93" s="71"/>
      <c r="FO93" s="71"/>
      <c r="FP93" s="71"/>
      <c r="FQ93" s="71"/>
      <c r="FR93" s="71"/>
      <c r="FS93" s="71"/>
      <c r="FT93" s="71"/>
      <c r="FU93" s="71"/>
      <c r="FV93" s="71"/>
      <c r="FW93" s="71"/>
      <c r="FX93" s="71"/>
      <c r="FY93" s="71"/>
      <c r="FZ93" s="71"/>
      <c r="GA93" s="71"/>
      <c r="GB93" s="71"/>
      <c r="GC93" s="71"/>
      <c r="GD93" s="71"/>
      <c r="GE93" s="71"/>
      <c r="GF93" s="71"/>
      <c r="GG93" s="71"/>
      <c r="GH93" s="71"/>
      <c r="GI93" s="71"/>
      <c r="GJ93" s="71"/>
      <c r="GK93" s="71"/>
      <c r="GL93" s="71"/>
      <c r="GM93" s="71"/>
      <c r="GN93" s="71"/>
      <c r="GO93" s="71"/>
      <c r="GP93" s="71"/>
      <c r="GQ93" s="71"/>
      <c r="GR93" s="71"/>
      <c r="GS93" s="71"/>
      <c r="GT93" s="71"/>
      <c r="GU93" s="71"/>
      <c r="GV93" s="71"/>
      <c r="GW93" s="71"/>
      <c r="GX93" s="71"/>
      <c r="GY93" s="71"/>
      <c r="GZ93" s="71"/>
      <c r="HA93" s="71"/>
      <c r="HB93" s="71"/>
      <c r="HC93" s="71"/>
      <c r="HD93" s="71"/>
      <c r="HE93" s="71"/>
      <c r="HF93" s="71"/>
      <c r="HG93" s="71"/>
      <c r="HH93" s="71"/>
      <c r="HI93" s="71"/>
      <c r="HJ93" s="71"/>
      <c r="HK93" s="71"/>
      <c r="HL93" s="71"/>
      <c r="HM93" s="71"/>
      <c r="HN93" s="71"/>
      <c r="HO93" s="71"/>
      <c r="HP93" s="71"/>
      <c r="HQ93" s="71"/>
      <c r="HR93" s="71"/>
      <c r="HS93" s="71"/>
      <c r="HT93" s="71"/>
      <c r="HU93" s="71"/>
      <c r="HV93" s="71"/>
      <c r="HW93" s="71"/>
      <c r="HX93" s="71"/>
      <c r="HY93" s="71"/>
      <c r="HZ93" s="71"/>
      <c r="IA93" s="71"/>
      <c r="IB93" s="71"/>
      <c r="IC93" s="71"/>
      <c r="ID93" s="71"/>
      <c r="IE93" s="71"/>
      <c r="IF93" s="71"/>
      <c r="IG93" s="71"/>
      <c r="IH93" s="71"/>
      <c r="II93" s="71"/>
      <c r="IJ93" s="71"/>
      <c r="IK93" s="71"/>
      <c r="IL93" s="71"/>
      <c r="IM93" s="71"/>
      <c r="IN93" s="71"/>
      <c r="IO93" s="71"/>
      <c r="IP93" s="71"/>
      <c r="IQ93" s="71"/>
      <c r="IR93" s="71"/>
      <c r="IS93" s="71"/>
      <c r="IT93" s="71"/>
      <c r="IU93" s="71"/>
      <c r="IV93" s="71"/>
      <c r="IW93" s="71"/>
      <c r="IX93" s="71"/>
      <c r="IY93" s="71"/>
      <c r="IZ93" s="71"/>
      <c r="JA93" s="71"/>
      <c r="JB93" s="71"/>
      <c r="JC93" s="71"/>
      <c r="JD93" s="71"/>
      <c r="JE93" s="71"/>
      <c r="JF93" s="71"/>
      <c r="JG93" s="71"/>
      <c r="JH93" s="71"/>
    </row>
    <row r="94" spans="1:268" s="20" customFormat="1" hidden="1" x14ac:dyDescent="0.3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71"/>
      <c r="BG94" s="71"/>
      <c r="BH94" s="71"/>
      <c r="BI94" s="71"/>
      <c r="BJ94" s="71"/>
      <c r="BK94" s="71"/>
      <c r="BL94" s="71"/>
      <c r="BM94" s="71"/>
      <c r="BN94" s="71"/>
      <c r="BO94" s="71"/>
      <c r="BP94" s="71"/>
      <c r="BQ94" s="71"/>
      <c r="BR94" s="71"/>
      <c r="BS94" s="71"/>
      <c r="BT94" s="71"/>
      <c r="BU94" s="71"/>
      <c r="BV94" s="71"/>
      <c r="BW94" s="71"/>
      <c r="BX94" s="71"/>
      <c r="BY94" s="71"/>
      <c r="BZ94" s="71"/>
      <c r="CA94" s="71"/>
      <c r="CB94" s="71"/>
      <c r="CC94" s="71"/>
      <c r="CD94" s="71"/>
      <c r="CE94" s="71"/>
      <c r="CF94" s="71"/>
      <c r="CG94" s="71"/>
      <c r="CH94" s="71"/>
      <c r="CI94" s="71"/>
      <c r="CJ94" s="71"/>
      <c r="CK94" s="71"/>
      <c r="CL94" s="71"/>
      <c r="CM94" s="71"/>
      <c r="CN94" s="71"/>
      <c r="CO94" s="71"/>
      <c r="CP94" s="71"/>
      <c r="CQ94" s="71"/>
      <c r="CR94" s="71"/>
      <c r="CS94" s="71"/>
      <c r="CT94" s="71"/>
      <c r="CU94" s="71"/>
      <c r="CV94" s="71"/>
      <c r="CW94" s="71"/>
      <c r="CX94" s="71"/>
      <c r="CY94" s="71"/>
      <c r="CZ94" s="71"/>
      <c r="DA94" s="71"/>
      <c r="DB94" s="71"/>
      <c r="DC94" s="71"/>
      <c r="DD94" s="71"/>
      <c r="DE94" s="71"/>
      <c r="DF94" s="71"/>
      <c r="DG94" s="71"/>
      <c r="DH94" s="71"/>
      <c r="DI94" s="71"/>
      <c r="DJ94" s="71"/>
      <c r="DK94" s="71"/>
      <c r="DL94" s="71"/>
      <c r="DM94" s="71"/>
      <c r="DN94" s="71"/>
      <c r="DO94" s="71"/>
      <c r="DP94" s="71"/>
      <c r="DQ94" s="71"/>
      <c r="DR94" s="71"/>
      <c r="DS94" s="71"/>
      <c r="DT94" s="71"/>
      <c r="DU94" s="71"/>
      <c r="DV94" s="71"/>
      <c r="DW94" s="71"/>
      <c r="DX94" s="71"/>
      <c r="DY94" s="71"/>
      <c r="DZ94" s="71"/>
      <c r="EA94" s="71"/>
      <c r="EB94" s="71"/>
      <c r="EC94" s="71"/>
      <c r="ED94" s="71"/>
      <c r="EE94" s="71"/>
      <c r="EF94" s="71"/>
      <c r="EG94" s="71"/>
      <c r="EH94" s="71"/>
      <c r="EI94" s="71"/>
      <c r="EJ94" s="71"/>
      <c r="EK94" s="71"/>
      <c r="EL94" s="71"/>
      <c r="EM94" s="71"/>
      <c r="EN94" s="71"/>
      <c r="EO94" s="71"/>
      <c r="EP94" s="71"/>
      <c r="EQ94" s="71"/>
      <c r="ER94" s="71"/>
      <c r="ES94" s="71"/>
      <c r="ET94" s="71"/>
      <c r="EU94" s="71"/>
      <c r="EV94" s="71"/>
      <c r="EW94" s="71"/>
      <c r="EX94" s="71"/>
      <c r="EY94" s="71"/>
      <c r="EZ94" s="71"/>
      <c r="FA94" s="71"/>
      <c r="FB94" s="71"/>
      <c r="FC94" s="71"/>
      <c r="FD94" s="71"/>
      <c r="FE94" s="71"/>
      <c r="FF94" s="71"/>
      <c r="FG94" s="71"/>
      <c r="FH94" s="71"/>
      <c r="FI94" s="71"/>
      <c r="FJ94" s="71"/>
      <c r="FK94" s="71"/>
      <c r="FL94" s="71"/>
      <c r="FM94" s="71"/>
      <c r="FN94" s="71"/>
      <c r="FO94" s="71"/>
      <c r="FP94" s="71"/>
      <c r="FQ94" s="71"/>
      <c r="FR94" s="71"/>
      <c r="FS94" s="71"/>
      <c r="FT94" s="71"/>
      <c r="FU94" s="71"/>
      <c r="FV94" s="71"/>
      <c r="FW94" s="71"/>
      <c r="FX94" s="71"/>
      <c r="FY94" s="71"/>
      <c r="FZ94" s="71"/>
      <c r="GA94" s="71"/>
      <c r="GB94" s="71"/>
      <c r="GC94" s="71"/>
      <c r="GD94" s="71"/>
      <c r="GE94" s="71"/>
      <c r="GF94" s="71"/>
      <c r="GG94" s="71"/>
      <c r="GH94" s="71"/>
      <c r="GI94" s="71"/>
      <c r="GJ94" s="71"/>
      <c r="GK94" s="71"/>
      <c r="GL94" s="71"/>
      <c r="GM94" s="71"/>
      <c r="GN94" s="71"/>
      <c r="GO94" s="71"/>
      <c r="GP94" s="71"/>
      <c r="GQ94" s="71"/>
      <c r="GR94" s="71"/>
      <c r="GS94" s="71"/>
      <c r="GT94" s="71"/>
      <c r="GU94" s="71"/>
      <c r="GV94" s="71"/>
      <c r="GW94" s="71"/>
      <c r="GX94" s="71"/>
      <c r="GY94" s="71"/>
      <c r="GZ94" s="71"/>
      <c r="HA94" s="71"/>
      <c r="HB94" s="71"/>
      <c r="HC94" s="71"/>
      <c r="HD94" s="71"/>
      <c r="HE94" s="71"/>
      <c r="HF94" s="71"/>
      <c r="HG94" s="71"/>
      <c r="HH94" s="71"/>
      <c r="HI94" s="71"/>
      <c r="HJ94" s="71"/>
      <c r="HK94" s="71"/>
      <c r="HL94" s="71"/>
      <c r="HM94" s="71"/>
      <c r="HN94" s="71"/>
      <c r="HO94" s="71"/>
      <c r="HP94" s="71"/>
      <c r="HQ94" s="71"/>
      <c r="HR94" s="71"/>
      <c r="HS94" s="71"/>
      <c r="HT94" s="71"/>
      <c r="HU94" s="71"/>
      <c r="HV94" s="71"/>
      <c r="HW94" s="71"/>
      <c r="HX94" s="71"/>
      <c r="HY94" s="71"/>
      <c r="HZ94" s="71"/>
      <c r="IA94" s="71"/>
      <c r="IB94" s="71"/>
      <c r="IC94" s="71"/>
      <c r="ID94" s="71"/>
      <c r="IE94" s="71"/>
      <c r="IF94" s="71"/>
      <c r="IG94" s="71"/>
      <c r="IH94" s="71"/>
      <c r="II94" s="71"/>
      <c r="IJ94" s="71"/>
      <c r="IK94" s="71"/>
      <c r="IL94" s="71"/>
      <c r="IM94" s="71"/>
      <c r="IN94" s="71"/>
      <c r="IO94" s="71"/>
      <c r="IP94" s="71"/>
      <c r="IQ94" s="71"/>
      <c r="IR94" s="71"/>
      <c r="IS94" s="71"/>
      <c r="IT94" s="71"/>
      <c r="IU94" s="71"/>
      <c r="IV94" s="71"/>
      <c r="IW94" s="71"/>
      <c r="IX94" s="71"/>
      <c r="IY94" s="71"/>
      <c r="IZ94" s="71"/>
      <c r="JA94" s="71"/>
      <c r="JB94" s="71"/>
      <c r="JC94" s="71"/>
      <c r="JD94" s="71"/>
      <c r="JE94" s="71"/>
      <c r="JF94" s="71"/>
      <c r="JG94" s="71"/>
      <c r="JH94" s="71"/>
    </row>
    <row r="95" spans="1:268" s="20" customFormat="1" hidden="1" x14ac:dyDescent="0.3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71"/>
      <c r="BG95" s="71"/>
      <c r="BH95" s="71"/>
      <c r="BI95" s="71"/>
      <c r="BJ95" s="71"/>
      <c r="BK95" s="71"/>
      <c r="BL95" s="71"/>
      <c r="BM95" s="71"/>
      <c r="BN95" s="71"/>
      <c r="BO95" s="71"/>
      <c r="BP95" s="71"/>
      <c r="BQ95" s="71"/>
      <c r="BR95" s="71"/>
      <c r="BS95" s="71"/>
      <c r="BT95" s="71"/>
      <c r="BU95" s="71"/>
      <c r="BV95" s="71"/>
      <c r="BW95" s="71"/>
      <c r="BX95" s="71"/>
      <c r="BY95" s="71"/>
      <c r="BZ95" s="71"/>
      <c r="CA95" s="71"/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1"/>
      <c r="CR95" s="71"/>
      <c r="CS95" s="71"/>
      <c r="CT95" s="71"/>
      <c r="CU95" s="71"/>
      <c r="CV95" s="71"/>
      <c r="CW95" s="71"/>
      <c r="CX95" s="71"/>
      <c r="CY95" s="71"/>
      <c r="CZ95" s="71"/>
      <c r="DA95" s="71"/>
      <c r="DB95" s="71"/>
      <c r="DC95" s="71"/>
      <c r="DD95" s="71"/>
      <c r="DE95" s="71"/>
      <c r="DF95" s="71"/>
      <c r="DG95" s="71"/>
      <c r="DH95" s="71"/>
      <c r="DI95" s="71"/>
      <c r="DJ95" s="71"/>
      <c r="DK95" s="71"/>
      <c r="DL95" s="71"/>
      <c r="DM95" s="71"/>
      <c r="DN95" s="71"/>
      <c r="DO95" s="71"/>
      <c r="DP95" s="71"/>
      <c r="DQ95" s="71"/>
      <c r="DR95" s="71"/>
      <c r="DS95" s="71"/>
      <c r="DT95" s="71"/>
      <c r="DU95" s="71"/>
      <c r="DV95" s="71"/>
      <c r="DW95" s="71"/>
      <c r="DX95" s="71"/>
      <c r="DY95" s="71"/>
      <c r="DZ95" s="71"/>
      <c r="EA95" s="71"/>
      <c r="EB95" s="71"/>
      <c r="EC95" s="71"/>
      <c r="ED95" s="71"/>
      <c r="EE95" s="71"/>
      <c r="EF95" s="71"/>
      <c r="EG95" s="71"/>
      <c r="EH95" s="71"/>
      <c r="EI95" s="71"/>
      <c r="EJ95" s="71"/>
      <c r="EK95" s="71"/>
      <c r="EL95" s="71"/>
      <c r="EM95" s="71"/>
      <c r="EN95" s="71"/>
      <c r="EO95" s="71"/>
      <c r="EP95" s="71"/>
      <c r="EQ95" s="71"/>
      <c r="ER95" s="71"/>
      <c r="ES95" s="71"/>
      <c r="ET95" s="71"/>
      <c r="EU95" s="71"/>
      <c r="EV95" s="71"/>
      <c r="EW95" s="71"/>
      <c r="EX95" s="71"/>
      <c r="EY95" s="71"/>
      <c r="EZ95" s="71"/>
      <c r="FA95" s="71"/>
      <c r="FB95" s="71"/>
      <c r="FC95" s="71"/>
      <c r="FD95" s="71"/>
      <c r="FE95" s="71"/>
      <c r="FF95" s="71"/>
      <c r="FG95" s="71"/>
      <c r="FH95" s="71"/>
      <c r="FI95" s="71"/>
      <c r="FJ95" s="71"/>
      <c r="FK95" s="71"/>
      <c r="FL95" s="71"/>
      <c r="FM95" s="71"/>
      <c r="FN95" s="71"/>
      <c r="FO95" s="71"/>
      <c r="FP95" s="71"/>
      <c r="FQ95" s="71"/>
      <c r="FR95" s="71"/>
      <c r="FS95" s="71"/>
      <c r="FT95" s="71"/>
      <c r="FU95" s="71"/>
      <c r="FV95" s="71"/>
      <c r="FW95" s="71"/>
      <c r="FX95" s="71"/>
      <c r="FY95" s="71"/>
      <c r="FZ95" s="71"/>
      <c r="GA95" s="71"/>
      <c r="GB95" s="71"/>
      <c r="GC95" s="71"/>
      <c r="GD95" s="71"/>
      <c r="GE95" s="71"/>
      <c r="GF95" s="71"/>
      <c r="GG95" s="71"/>
      <c r="GH95" s="71"/>
      <c r="GI95" s="71"/>
      <c r="GJ95" s="71"/>
      <c r="GK95" s="71"/>
      <c r="GL95" s="71"/>
      <c r="GM95" s="71"/>
      <c r="GN95" s="71"/>
      <c r="GO95" s="71"/>
      <c r="GP95" s="71"/>
      <c r="GQ95" s="71"/>
      <c r="GR95" s="71"/>
      <c r="GS95" s="71"/>
      <c r="GT95" s="71"/>
      <c r="GU95" s="71"/>
      <c r="GV95" s="71"/>
      <c r="GW95" s="71"/>
      <c r="GX95" s="71"/>
      <c r="GY95" s="71"/>
      <c r="GZ95" s="71"/>
      <c r="HA95" s="71"/>
      <c r="HB95" s="71"/>
      <c r="HC95" s="71"/>
      <c r="HD95" s="71"/>
      <c r="HE95" s="71"/>
      <c r="HF95" s="71"/>
      <c r="HG95" s="71"/>
      <c r="HH95" s="71"/>
      <c r="HI95" s="71"/>
      <c r="HJ95" s="71"/>
      <c r="HK95" s="71"/>
      <c r="HL95" s="71"/>
      <c r="HM95" s="71"/>
      <c r="HN95" s="71"/>
      <c r="HO95" s="71"/>
      <c r="HP95" s="71"/>
      <c r="HQ95" s="71"/>
      <c r="HR95" s="71"/>
      <c r="HS95" s="71"/>
      <c r="HT95" s="71"/>
      <c r="HU95" s="71"/>
      <c r="HV95" s="71"/>
      <c r="HW95" s="71"/>
      <c r="HX95" s="71"/>
      <c r="HY95" s="71"/>
      <c r="HZ95" s="71"/>
      <c r="IA95" s="71"/>
      <c r="IB95" s="71"/>
      <c r="IC95" s="71"/>
      <c r="ID95" s="71"/>
      <c r="IE95" s="71"/>
      <c r="IF95" s="71"/>
      <c r="IG95" s="71"/>
      <c r="IH95" s="71"/>
      <c r="II95" s="71"/>
      <c r="IJ95" s="71"/>
      <c r="IK95" s="71"/>
      <c r="IL95" s="71"/>
      <c r="IM95" s="71"/>
      <c r="IN95" s="71"/>
      <c r="IO95" s="71"/>
      <c r="IP95" s="71"/>
      <c r="IQ95" s="71"/>
      <c r="IR95" s="71"/>
      <c r="IS95" s="71"/>
      <c r="IT95" s="71"/>
      <c r="IU95" s="71"/>
      <c r="IV95" s="71"/>
      <c r="IW95" s="71"/>
      <c r="IX95" s="71"/>
      <c r="IY95" s="71"/>
      <c r="IZ95" s="71"/>
      <c r="JA95" s="71"/>
      <c r="JB95" s="71"/>
      <c r="JC95" s="71"/>
      <c r="JD95" s="71"/>
      <c r="JE95" s="71"/>
      <c r="JF95" s="71"/>
      <c r="JG95" s="71"/>
      <c r="JH95" s="71"/>
    </row>
    <row r="96" spans="1:268" s="20" customFormat="1" hidden="1" x14ac:dyDescent="0.3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1"/>
      <c r="CY96" s="71"/>
      <c r="CZ96" s="71"/>
      <c r="DA96" s="71"/>
      <c r="DB96" s="71"/>
      <c r="DC96" s="71"/>
      <c r="DD96" s="71"/>
      <c r="DE96" s="71"/>
      <c r="DF96" s="71"/>
      <c r="DG96" s="71"/>
      <c r="DH96" s="71"/>
      <c r="DI96" s="71"/>
      <c r="DJ96" s="71"/>
      <c r="DK96" s="71"/>
      <c r="DL96" s="71"/>
      <c r="DM96" s="71"/>
      <c r="DN96" s="71"/>
      <c r="DO96" s="71"/>
      <c r="DP96" s="71"/>
      <c r="DQ96" s="71"/>
      <c r="DR96" s="71"/>
      <c r="DS96" s="71"/>
      <c r="DT96" s="71"/>
      <c r="DU96" s="71"/>
      <c r="DV96" s="71"/>
      <c r="DW96" s="71"/>
      <c r="DX96" s="71"/>
      <c r="DY96" s="71"/>
      <c r="DZ96" s="71"/>
      <c r="EA96" s="71"/>
      <c r="EB96" s="71"/>
      <c r="EC96" s="71"/>
      <c r="ED96" s="71"/>
      <c r="EE96" s="71"/>
      <c r="EF96" s="71"/>
      <c r="EG96" s="71"/>
      <c r="EH96" s="71"/>
      <c r="EI96" s="71"/>
      <c r="EJ96" s="71"/>
      <c r="EK96" s="71"/>
      <c r="EL96" s="71"/>
      <c r="EM96" s="71"/>
      <c r="EN96" s="71"/>
      <c r="EO96" s="71"/>
      <c r="EP96" s="71"/>
      <c r="EQ96" s="71"/>
      <c r="ER96" s="71"/>
      <c r="ES96" s="71"/>
      <c r="ET96" s="71"/>
      <c r="EU96" s="71"/>
      <c r="EV96" s="71"/>
      <c r="EW96" s="71"/>
      <c r="EX96" s="71"/>
      <c r="EY96" s="71"/>
      <c r="EZ96" s="71"/>
      <c r="FA96" s="71"/>
      <c r="FB96" s="71"/>
      <c r="FC96" s="71"/>
      <c r="FD96" s="71"/>
      <c r="FE96" s="71"/>
      <c r="FF96" s="71"/>
      <c r="FG96" s="71"/>
      <c r="FH96" s="71"/>
      <c r="FI96" s="71"/>
      <c r="FJ96" s="71"/>
      <c r="FK96" s="71"/>
      <c r="FL96" s="71"/>
      <c r="FM96" s="71"/>
      <c r="FN96" s="71"/>
      <c r="FO96" s="71"/>
      <c r="FP96" s="71"/>
      <c r="FQ96" s="71"/>
      <c r="FR96" s="71"/>
      <c r="FS96" s="71"/>
      <c r="FT96" s="71"/>
      <c r="FU96" s="71"/>
      <c r="FV96" s="71"/>
      <c r="FW96" s="71"/>
      <c r="FX96" s="71"/>
      <c r="FY96" s="71"/>
      <c r="FZ96" s="71"/>
      <c r="GA96" s="71"/>
      <c r="GB96" s="71"/>
      <c r="GC96" s="71"/>
      <c r="GD96" s="71"/>
      <c r="GE96" s="71"/>
      <c r="GF96" s="71"/>
      <c r="GG96" s="71"/>
      <c r="GH96" s="71"/>
      <c r="GI96" s="71"/>
      <c r="GJ96" s="71"/>
      <c r="GK96" s="71"/>
      <c r="GL96" s="71"/>
      <c r="GM96" s="71"/>
      <c r="GN96" s="71"/>
      <c r="GO96" s="71"/>
      <c r="GP96" s="71"/>
      <c r="GQ96" s="71"/>
      <c r="GR96" s="71"/>
      <c r="GS96" s="71"/>
      <c r="GT96" s="71"/>
      <c r="GU96" s="71"/>
      <c r="GV96" s="71"/>
      <c r="GW96" s="71"/>
      <c r="GX96" s="71"/>
      <c r="GY96" s="71"/>
      <c r="GZ96" s="71"/>
      <c r="HA96" s="71"/>
      <c r="HB96" s="71"/>
      <c r="HC96" s="71"/>
      <c r="HD96" s="71"/>
      <c r="HE96" s="71"/>
      <c r="HF96" s="71"/>
      <c r="HG96" s="71"/>
      <c r="HH96" s="71"/>
      <c r="HI96" s="71"/>
      <c r="HJ96" s="71"/>
      <c r="HK96" s="71"/>
      <c r="HL96" s="71"/>
      <c r="HM96" s="71"/>
      <c r="HN96" s="71"/>
      <c r="HO96" s="71"/>
      <c r="HP96" s="71"/>
      <c r="HQ96" s="71"/>
      <c r="HR96" s="71"/>
      <c r="HS96" s="71"/>
      <c r="HT96" s="71"/>
      <c r="HU96" s="71"/>
      <c r="HV96" s="71"/>
      <c r="HW96" s="71"/>
      <c r="HX96" s="71"/>
      <c r="HY96" s="71"/>
      <c r="HZ96" s="71"/>
      <c r="IA96" s="71"/>
      <c r="IB96" s="71"/>
      <c r="IC96" s="71"/>
      <c r="ID96" s="71"/>
      <c r="IE96" s="71"/>
      <c r="IF96" s="71"/>
      <c r="IG96" s="71"/>
      <c r="IH96" s="71"/>
      <c r="II96" s="71"/>
      <c r="IJ96" s="71"/>
      <c r="IK96" s="71"/>
      <c r="IL96" s="71"/>
      <c r="IM96" s="71"/>
      <c r="IN96" s="71"/>
      <c r="IO96" s="71"/>
      <c r="IP96" s="71"/>
      <c r="IQ96" s="71"/>
      <c r="IR96" s="71"/>
      <c r="IS96" s="71"/>
      <c r="IT96" s="71"/>
      <c r="IU96" s="71"/>
      <c r="IV96" s="71"/>
      <c r="IW96" s="71"/>
      <c r="IX96" s="71"/>
      <c r="IY96" s="71"/>
      <c r="IZ96" s="71"/>
      <c r="JA96" s="71"/>
      <c r="JB96" s="71"/>
      <c r="JC96" s="71"/>
      <c r="JD96" s="71"/>
      <c r="JE96" s="71"/>
      <c r="JF96" s="71"/>
      <c r="JG96" s="71"/>
      <c r="JH96" s="71"/>
    </row>
    <row r="97" spans="1:268" s="20" customFormat="1" hidden="1" x14ac:dyDescent="0.3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71"/>
      <c r="CB97" s="71"/>
      <c r="CC97" s="71"/>
      <c r="CD97" s="71"/>
      <c r="CE97" s="71"/>
      <c r="CF97" s="71"/>
      <c r="CG97" s="71"/>
      <c r="CH97" s="71"/>
      <c r="CI97" s="71"/>
      <c r="CJ97" s="71"/>
      <c r="CK97" s="71"/>
      <c r="CL97" s="71"/>
      <c r="CM97" s="71"/>
      <c r="CN97" s="71"/>
      <c r="CO97" s="71"/>
      <c r="CP97" s="71"/>
      <c r="CQ97" s="71"/>
      <c r="CR97" s="71"/>
      <c r="CS97" s="71"/>
      <c r="CT97" s="71"/>
      <c r="CU97" s="71"/>
      <c r="CV97" s="71"/>
      <c r="CW97" s="71"/>
      <c r="CX97" s="71"/>
      <c r="CY97" s="71"/>
      <c r="CZ97" s="71"/>
      <c r="DA97" s="71"/>
      <c r="DB97" s="71"/>
      <c r="DC97" s="71"/>
      <c r="DD97" s="71"/>
      <c r="DE97" s="71"/>
      <c r="DF97" s="71"/>
      <c r="DG97" s="71"/>
      <c r="DH97" s="71"/>
      <c r="DI97" s="71"/>
      <c r="DJ97" s="71"/>
      <c r="DK97" s="71"/>
      <c r="DL97" s="71"/>
      <c r="DM97" s="71"/>
      <c r="DN97" s="71"/>
      <c r="DO97" s="71"/>
      <c r="DP97" s="71"/>
      <c r="DQ97" s="71"/>
      <c r="DR97" s="71"/>
      <c r="DS97" s="71"/>
      <c r="DT97" s="71"/>
      <c r="DU97" s="71"/>
      <c r="DV97" s="71"/>
      <c r="DW97" s="71"/>
      <c r="DX97" s="71"/>
      <c r="DY97" s="71"/>
      <c r="DZ97" s="71"/>
      <c r="EA97" s="71"/>
      <c r="EB97" s="71"/>
      <c r="EC97" s="71"/>
      <c r="ED97" s="71"/>
      <c r="EE97" s="71"/>
      <c r="EF97" s="71"/>
      <c r="EG97" s="71"/>
      <c r="EH97" s="71"/>
      <c r="EI97" s="71"/>
      <c r="EJ97" s="71"/>
      <c r="EK97" s="71"/>
      <c r="EL97" s="71"/>
      <c r="EM97" s="71"/>
      <c r="EN97" s="71"/>
      <c r="EO97" s="71"/>
      <c r="EP97" s="71"/>
      <c r="EQ97" s="71"/>
      <c r="ER97" s="71"/>
      <c r="ES97" s="71"/>
      <c r="ET97" s="71"/>
      <c r="EU97" s="71"/>
      <c r="EV97" s="71"/>
      <c r="EW97" s="71"/>
      <c r="EX97" s="71"/>
      <c r="EY97" s="71"/>
      <c r="EZ97" s="71"/>
      <c r="FA97" s="71"/>
      <c r="FB97" s="71"/>
      <c r="FC97" s="71"/>
      <c r="FD97" s="71"/>
      <c r="FE97" s="71"/>
      <c r="FF97" s="71"/>
      <c r="FG97" s="71"/>
      <c r="FH97" s="71"/>
      <c r="FI97" s="71"/>
      <c r="FJ97" s="71"/>
      <c r="FK97" s="71"/>
      <c r="FL97" s="71"/>
      <c r="FM97" s="71"/>
      <c r="FN97" s="71"/>
      <c r="FO97" s="71"/>
      <c r="FP97" s="71"/>
      <c r="FQ97" s="71"/>
      <c r="FR97" s="71"/>
      <c r="FS97" s="71"/>
      <c r="FT97" s="71"/>
      <c r="FU97" s="71"/>
      <c r="FV97" s="71"/>
      <c r="FW97" s="71"/>
      <c r="FX97" s="71"/>
      <c r="FY97" s="71"/>
      <c r="FZ97" s="71"/>
      <c r="GA97" s="71"/>
      <c r="GB97" s="71"/>
      <c r="GC97" s="71"/>
      <c r="GD97" s="71"/>
      <c r="GE97" s="71"/>
      <c r="GF97" s="71"/>
      <c r="GG97" s="71"/>
      <c r="GH97" s="71"/>
      <c r="GI97" s="71"/>
      <c r="GJ97" s="71"/>
      <c r="GK97" s="71"/>
      <c r="GL97" s="71"/>
      <c r="GM97" s="71"/>
      <c r="GN97" s="71"/>
      <c r="GO97" s="71"/>
      <c r="GP97" s="71"/>
      <c r="GQ97" s="71"/>
      <c r="GR97" s="71"/>
      <c r="GS97" s="71"/>
      <c r="GT97" s="71"/>
      <c r="GU97" s="71"/>
      <c r="GV97" s="71"/>
      <c r="GW97" s="71"/>
      <c r="GX97" s="71"/>
      <c r="GY97" s="71"/>
      <c r="GZ97" s="71"/>
      <c r="HA97" s="71"/>
      <c r="HB97" s="71"/>
      <c r="HC97" s="71"/>
      <c r="HD97" s="71"/>
      <c r="HE97" s="71"/>
      <c r="HF97" s="71"/>
      <c r="HG97" s="71"/>
      <c r="HH97" s="71"/>
      <c r="HI97" s="71"/>
      <c r="HJ97" s="71"/>
      <c r="HK97" s="71"/>
      <c r="HL97" s="71"/>
      <c r="HM97" s="71"/>
      <c r="HN97" s="71"/>
      <c r="HO97" s="71"/>
      <c r="HP97" s="71"/>
      <c r="HQ97" s="71"/>
      <c r="HR97" s="71"/>
      <c r="HS97" s="71"/>
      <c r="HT97" s="71"/>
      <c r="HU97" s="71"/>
      <c r="HV97" s="71"/>
      <c r="HW97" s="71"/>
      <c r="HX97" s="71"/>
      <c r="HY97" s="71"/>
      <c r="HZ97" s="71"/>
      <c r="IA97" s="71"/>
      <c r="IB97" s="71"/>
      <c r="IC97" s="71"/>
      <c r="ID97" s="71"/>
      <c r="IE97" s="71"/>
      <c r="IF97" s="71"/>
      <c r="IG97" s="71"/>
      <c r="IH97" s="71"/>
      <c r="II97" s="71"/>
      <c r="IJ97" s="71"/>
      <c r="IK97" s="71"/>
      <c r="IL97" s="71"/>
      <c r="IM97" s="71"/>
      <c r="IN97" s="71"/>
      <c r="IO97" s="71"/>
      <c r="IP97" s="71"/>
      <c r="IQ97" s="71"/>
      <c r="IR97" s="71"/>
      <c r="IS97" s="71"/>
      <c r="IT97" s="71"/>
      <c r="IU97" s="71"/>
      <c r="IV97" s="71"/>
      <c r="IW97" s="71"/>
      <c r="IX97" s="71"/>
      <c r="IY97" s="71"/>
      <c r="IZ97" s="71"/>
      <c r="JA97" s="71"/>
      <c r="JB97" s="71"/>
      <c r="JC97" s="71"/>
      <c r="JD97" s="71"/>
      <c r="JE97" s="71"/>
      <c r="JF97" s="71"/>
      <c r="JG97" s="71"/>
      <c r="JH97" s="71"/>
    </row>
    <row r="98" spans="1:268" s="20" customFormat="1" hidden="1" x14ac:dyDescent="0.3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71"/>
      <c r="CB98" s="71"/>
      <c r="CC98" s="71"/>
      <c r="CD98" s="71"/>
      <c r="CE98" s="71"/>
      <c r="CF98" s="71"/>
      <c r="CG98" s="71"/>
      <c r="CH98" s="71"/>
      <c r="CI98" s="71"/>
      <c r="CJ98" s="71"/>
      <c r="CK98" s="71"/>
      <c r="CL98" s="71"/>
      <c r="CM98" s="71"/>
      <c r="CN98" s="71"/>
      <c r="CO98" s="71"/>
      <c r="CP98" s="71"/>
      <c r="CQ98" s="71"/>
      <c r="CR98" s="71"/>
      <c r="CS98" s="71"/>
      <c r="CT98" s="71"/>
      <c r="CU98" s="71"/>
      <c r="CV98" s="71"/>
      <c r="CW98" s="71"/>
      <c r="CX98" s="71"/>
      <c r="CY98" s="71"/>
      <c r="CZ98" s="71"/>
      <c r="DA98" s="71"/>
      <c r="DB98" s="71"/>
      <c r="DC98" s="71"/>
      <c r="DD98" s="71"/>
      <c r="DE98" s="71"/>
      <c r="DF98" s="71"/>
      <c r="DG98" s="71"/>
      <c r="DH98" s="71"/>
      <c r="DI98" s="71"/>
      <c r="DJ98" s="71"/>
      <c r="DK98" s="71"/>
      <c r="DL98" s="71"/>
      <c r="DM98" s="71"/>
      <c r="DN98" s="71"/>
      <c r="DO98" s="71"/>
      <c r="DP98" s="71"/>
      <c r="DQ98" s="71"/>
      <c r="DR98" s="71"/>
      <c r="DS98" s="71"/>
      <c r="DT98" s="71"/>
      <c r="DU98" s="71"/>
      <c r="DV98" s="71"/>
      <c r="DW98" s="71"/>
      <c r="DX98" s="71"/>
      <c r="DY98" s="71"/>
      <c r="DZ98" s="71"/>
      <c r="EA98" s="71"/>
      <c r="EB98" s="71"/>
      <c r="EC98" s="71"/>
      <c r="ED98" s="71"/>
      <c r="EE98" s="71"/>
      <c r="EF98" s="71"/>
      <c r="EG98" s="71"/>
      <c r="EH98" s="71"/>
      <c r="EI98" s="71"/>
      <c r="EJ98" s="71"/>
      <c r="EK98" s="71"/>
      <c r="EL98" s="71"/>
      <c r="EM98" s="71"/>
      <c r="EN98" s="71"/>
      <c r="EO98" s="71"/>
      <c r="EP98" s="71"/>
      <c r="EQ98" s="71"/>
      <c r="ER98" s="71"/>
      <c r="ES98" s="71"/>
      <c r="ET98" s="71"/>
      <c r="EU98" s="71"/>
      <c r="EV98" s="71"/>
      <c r="EW98" s="71"/>
      <c r="EX98" s="71"/>
      <c r="EY98" s="71"/>
      <c r="EZ98" s="71"/>
      <c r="FA98" s="71"/>
      <c r="FB98" s="71"/>
      <c r="FC98" s="71"/>
      <c r="FD98" s="71"/>
      <c r="FE98" s="71"/>
      <c r="FF98" s="71"/>
      <c r="FG98" s="71"/>
      <c r="FH98" s="71"/>
      <c r="FI98" s="71"/>
      <c r="FJ98" s="71"/>
      <c r="FK98" s="71"/>
      <c r="FL98" s="71"/>
      <c r="FM98" s="71"/>
      <c r="FN98" s="71"/>
      <c r="FO98" s="71"/>
      <c r="FP98" s="71"/>
      <c r="FQ98" s="71"/>
      <c r="FR98" s="71"/>
      <c r="FS98" s="71"/>
      <c r="FT98" s="71"/>
      <c r="FU98" s="71"/>
      <c r="FV98" s="71"/>
      <c r="FW98" s="71"/>
      <c r="FX98" s="71"/>
      <c r="FY98" s="71"/>
      <c r="FZ98" s="71"/>
      <c r="GA98" s="71"/>
      <c r="GB98" s="71"/>
      <c r="GC98" s="71"/>
      <c r="GD98" s="71"/>
      <c r="GE98" s="71"/>
      <c r="GF98" s="71"/>
      <c r="GG98" s="71"/>
      <c r="GH98" s="71"/>
      <c r="GI98" s="71"/>
      <c r="GJ98" s="71"/>
      <c r="GK98" s="71"/>
      <c r="GL98" s="71"/>
      <c r="GM98" s="71"/>
      <c r="GN98" s="71"/>
      <c r="GO98" s="71"/>
      <c r="GP98" s="71"/>
      <c r="GQ98" s="71"/>
      <c r="GR98" s="71"/>
      <c r="GS98" s="71"/>
      <c r="GT98" s="71"/>
      <c r="GU98" s="71"/>
      <c r="GV98" s="71"/>
      <c r="GW98" s="71"/>
      <c r="GX98" s="71"/>
      <c r="GY98" s="71"/>
      <c r="GZ98" s="71"/>
      <c r="HA98" s="71"/>
      <c r="HB98" s="71"/>
      <c r="HC98" s="71"/>
      <c r="HD98" s="71"/>
      <c r="HE98" s="71"/>
      <c r="HF98" s="71"/>
      <c r="HG98" s="71"/>
      <c r="HH98" s="71"/>
      <c r="HI98" s="71"/>
      <c r="HJ98" s="71"/>
      <c r="HK98" s="71"/>
      <c r="HL98" s="71"/>
      <c r="HM98" s="71"/>
      <c r="HN98" s="71"/>
      <c r="HO98" s="71"/>
      <c r="HP98" s="71"/>
      <c r="HQ98" s="71"/>
      <c r="HR98" s="71"/>
      <c r="HS98" s="71"/>
      <c r="HT98" s="71"/>
      <c r="HU98" s="71"/>
      <c r="HV98" s="71"/>
      <c r="HW98" s="71"/>
      <c r="HX98" s="71"/>
      <c r="HY98" s="71"/>
      <c r="HZ98" s="71"/>
      <c r="IA98" s="71"/>
      <c r="IB98" s="71"/>
      <c r="IC98" s="71"/>
      <c r="ID98" s="71"/>
      <c r="IE98" s="71"/>
      <c r="IF98" s="71"/>
      <c r="IG98" s="71"/>
      <c r="IH98" s="71"/>
      <c r="II98" s="71"/>
      <c r="IJ98" s="71"/>
      <c r="IK98" s="71"/>
      <c r="IL98" s="71"/>
      <c r="IM98" s="71"/>
      <c r="IN98" s="71"/>
      <c r="IO98" s="71"/>
      <c r="IP98" s="71"/>
      <c r="IQ98" s="71"/>
      <c r="IR98" s="71"/>
      <c r="IS98" s="71"/>
      <c r="IT98" s="71"/>
      <c r="IU98" s="71"/>
      <c r="IV98" s="71"/>
      <c r="IW98" s="71"/>
      <c r="IX98" s="71"/>
      <c r="IY98" s="71"/>
      <c r="IZ98" s="71"/>
      <c r="JA98" s="71"/>
      <c r="JB98" s="71"/>
      <c r="JC98" s="71"/>
      <c r="JD98" s="71"/>
      <c r="JE98" s="71"/>
      <c r="JF98" s="71"/>
      <c r="JG98" s="71"/>
      <c r="JH98" s="71"/>
    </row>
    <row r="99" spans="1:268" s="20" customFormat="1" hidden="1" x14ac:dyDescent="0.3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71"/>
      <c r="CB99" s="71"/>
      <c r="CC99" s="71"/>
      <c r="CD99" s="71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71"/>
      <c r="CP99" s="71"/>
      <c r="CQ99" s="71"/>
      <c r="CR99" s="71"/>
      <c r="CS99" s="71"/>
      <c r="CT99" s="71"/>
      <c r="CU99" s="71"/>
      <c r="CV99" s="71"/>
      <c r="CW99" s="71"/>
      <c r="CX99" s="71"/>
      <c r="CY99" s="71"/>
      <c r="CZ99" s="71"/>
      <c r="DA99" s="71"/>
      <c r="DB99" s="71"/>
      <c r="DC99" s="71"/>
      <c r="DD99" s="71"/>
      <c r="DE99" s="71"/>
      <c r="DF99" s="71"/>
      <c r="DG99" s="71"/>
      <c r="DH99" s="71"/>
      <c r="DI99" s="71"/>
      <c r="DJ99" s="71"/>
      <c r="DK99" s="71"/>
      <c r="DL99" s="71"/>
      <c r="DM99" s="71"/>
      <c r="DN99" s="71"/>
      <c r="DO99" s="71"/>
      <c r="DP99" s="71"/>
      <c r="DQ99" s="71"/>
      <c r="DR99" s="71"/>
      <c r="DS99" s="71"/>
      <c r="DT99" s="71"/>
      <c r="DU99" s="71"/>
      <c r="DV99" s="71"/>
      <c r="DW99" s="71"/>
      <c r="DX99" s="71"/>
      <c r="DY99" s="71"/>
      <c r="DZ99" s="71"/>
      <c r="EA99" s="71"/>
      <c r="EB99" s="71"/>
      <c r="EC99" s="71"/>
      <c r="ED99" s="71"/>
      <c r="EE99" s="71"/>
      <c r="EF99" s="71"/>
      <c r="EG99" s="71"/>
      <c r="EH99" s="71"/>
      <c r="EI99" s="71"/>
      <c r="EJ99" s="71"/>
      <c r="EK99" s="71"/>
      <c r="EL99" s="71"/>
      <c r="EM99" s="71"/>
      <c r="EN99" s="71"/>
      <c r="EO99" s="71"/>
      <c r="EP99" s="71"/>
      <c r="EQ99" s="71"/>
      <c r="ER99" s="71"/>
      <c r="ES99" s="71"/>
      <c r="ET99" s="71"/>
      <c r="EU99" s="71"/>
      <c r="EV99" s="71"/>
      <c r="EW99" s="71"/>
      <c r="EX99" s="71"/>
      <c r="EY99" s="71"/>
      <c r="EZ99" s="71"/>
      <c r="FA99" s="71"/>
      <c r="FB99" s="71"/>
      <c r="FC99" s="71"/>
      <c r="FD99" s="71"/>
      <c r="FE99" s="71"/>
      <c r="FF99" s="71"/>
      <c r="FG99" s="71"/>
      <c r="FH99" s="71"/>
      <c r="FI99" s="71"/>
      <c r="FJ99" s="71"/>
      <c r="FK99" s="71"/>
      <c r="FL99" s="71"/>
      <c r="FM99" s="71"/>
      <c r="FN99" s="71"/>
      <c r="FO99" s="71"/>
      <c r="FP99" s="71"/>
      <c r="FQ99" s="71"/>
      <c r="FR99" s="71"/>
      <c r="FS99" s="71"/>
      <c r="FT99" s="71"/>
      <c r="FU99" s="71"/>
      <c r="FV99" s="71"/>
      <c r="FW99" s="71"/>
      <c r="FX99" s="71"/>
      <c r="FY99" s="71"/>
      <c r="FZ99" s="71"/>
      <c r="GA99" s="71"/>
      <c r="GB99" s="71"/>
      <c r="GC99" s="71"/>
      <c r="GD99" s="71"/>
      <c r="GE99" s="71"/>
      <c r="GF99" s="71"/>
      <c r="GG99" s="71"/>
      <c r="GH99" s="71"/>
      <c r="GI99" s="71"/>
      <c r="GJ99" s="71"/>
      <c r="GK99" s="71"/>
      <c r="GL99" s="71"/>
      <c r="GM99" s="71"/>
      <c r="GN99" s="71"/>
      <c r="GO99" s="71"/>
      <c r="GP99" s="71"/>
      <c r="GQ99" s="71"/>
      <c r="GR99" s="71"/>
      <c r="GS99" s="71"/>
      <c r="GT99" s="71"/>
      <c r="GU99" s="71"/>
      <c r="GV99" s="71"/>
      <c r="GW99" s="71"/>
      <c r="GX99" s="71"/>
      <c r="GY99" s="71"/>
      <c r="GZ99" s="71"/>
      <c r="HA99" s="71"/>
      <c r="HB99" s="71"/>
      <c r="HC99" s="71"/>
      <c r="HD99" s="71"/>
      <c r="HE99" s="71"/>
      <c r="HF99" s="71"/>
      <c r="HG99" s="71"/>
      <c r="HH99" s="71"/>
      <c r="HI99" s="71"/>
      <c r="HJ99" s="71"/>
      <c r="HK99" s="71"/>
      <c r="HL99" s="71"/>
      <c r="HM99" s="71"/>
      <c r="HN99" s="71"/>
      <c r="HO99" s="71"/>
      <c r="HP99" s="71"/>
      <c r="HQ99" s="71"/>
      <c r="HR99" s="71"/>
      <c r="HS99" s="71"/>
      <c r="HT99" s="71"/>
      <c r="HU99" s="71"/>
      <c r="HV99" s="71"/>
      <c r="HW99" s="71"/>
      <c r="HX99" s="71"/>
      <c r="HY99" s="71"/>
      <c r="HZ99" s="71"/>
      <c r="IA99" s="71"/>
      <c r="IB99" s="71"/>
      <c r="IC99" s="71"/>
      <c r="ID99" s="71"/>
      <c r="IE99" s="71"/>
      <c r="IF99" s="71"/>
      <c r="IG99" s="71"/>
      <c r="IH99" s="71"/>
      <c r="II99" s="71"/>
      <c r="IJ99" s="71"/>
      <c r="IK99" s="71"/>
      <c r="IL99" s="71"/>
      <c r="IM99" s="71"/>
      <c r="IN99" s="71"/>
      <c r="IO99" s="71"/>
      <c r="IP99" s="71"/>
      <c r="IQ99" s="71"/>
      <c r="IR99" s="71"/>
      <c r="IS99" s="71"/>
      <c r="IT99" s="71"/>
      <c r="IU99" s="71"/>
      <c r="IV99" s="71"/>
      <c r="IW99" s="71"/>
      <c r="IX99" s="71"/>
      <c r="IY99" s="71"/>
      <c r="IZ99" s="71"/>
      <c r="JA99" s="71"/>
      <c r="JB99" s="71"/>
      <c r="JC99" s="71"/>
      <c r="JD99" s="71"/>
      <c r="JE99" s="71"/>
      <c r="JF99" s="71"/>
      <c r="JG99" s="71"/>
      <c r="JH99" s="71"/>
    </row>
    <row r="100" spans="1:268" s="20" customFormat="1" hidden="1" x14ac:dyDescent="0.3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71"/>
      <c r="CB100" s="71"/>
      <c r="CC100" s="71"/>
      <c r="CD100" s="71"/>
      <c r="CE100" s="71"/>
      <c r="CF100" s="71"/>
      <c r="CG100" s="71"/>
      <c r="CH100" s="71"/>
      <c r="CI100" s="71"/>
      <c r="CJ100" s="71"/>
      <c r="CK100" s="71"/>
      <c r="CL100" s="71"/>
      <c r="CM100" s="71"/>
      <c r="CN100" s="71"/>
      <c r="CO100" s="71"/>
      <c r="CP100" s="71"/>
      <c r="CQ100" s="71"/>
      <c r="CR100" s="71"/>
      <c r="CS100" s="71"/>
      <c r="CT100" s="71"/>
      <c r="CU100" s="71"/>
      <c r="CV100" s="71"/>
      <c r="CW100" s="71"/>
      <c r="CX100" s="71"/>
      <c r="CY100" s="71"/>
      <c r="CZ100" s="71"/>
      <c r="DA100" s="71"/>
      <c r="DB100" s="71"/>
      <c r="DC100" s="71"/>
      <c r="DD100" s="71"/>
      <c r="DE100" s="71"/>
      <c r="DF100" s="71"/>
      <c r="DG100" s="71"/>
      <c r="DH100" s="71"/>
      <c r="DI100" s="71"/>
      <c r="DJ100" s="71"/>
      <c r="DK100" s="71"/>
      <c r="DL100" s="71"/>
      <c r="DM100" s="71"/>
      <c r="DN100" s="71"/>
      <c r="DO100" s="71"/>
      <c r="DP100" s="71"/>
      <c r="DQ100" s="71"/>
      <c r="DR100" s="71"/>
      <c r="DS100" s="71"/>
      <c r="DT100" s="71"/>
      <c r="DU100" s="71"/>
      <c r="DV100" s="71"/>
      <c r="DW100" s="71"/>
      <c r="DX100" s="71"/>
      <c r="DY100" s="71"/>
      <c r="DZ100" s="71"/>
      <c r="EA100" s="71"/>
      <c r="EB100" s="71"/>
      <c r="EC100" s="71"/>
      <c r="ED100" s="71"/>
      <c r="EE100" s="71"/>
      <c r="EF100" s="71"/>
      <c r="EG100" s="71"/>
      <c r="EH100" s="71"/>
      <c r="EI100" s="71"/>
      <c r="EJ100" s="71"/>
      <c r="EK100" s="71"/>
      <c r="EL100" s="71"/>
      <c r="EM100" s="71"/>
      <c r="EN100" s="71"/>
      <c r="EO100" s="71"/>
      <c r="EP100" s="71"/>
      <c r="EQ100" s="71"/>
      <c r="ER100" s="71"/>
      <c r="ES100" s="71"/>
      <c r="ET100" s="71"/>
      <c r="EU100" s="71"/>
      <c r="EV100" s="71"/>
      <c r="EW100" s="71"/>
      <c r="EX100" s="71"/>
      <c r="EY100" s="71"/>
      <c r="EZ100" s="71"/>
      <c r="FA100" s="71"/>
      <c r="FB100" s="71"/>
      <c r="FC100" s="71"/>
      <c r="FD100" s="71"/>
      <c r="FE100" s="71"/>
      <c r="FF100" s="71"/>
      <c r="FG100" s="71"/>
      <c r="FH100" s="71"/>
      <c r="FI100" s="71"/>
      <c r="FJ100" s="71"/>
      <c r="FK100" s="71"/>
      <c r="FL100" s="71"/>
      <c r="FM100" s="71"/>
      <c r="FN100" s="71"/>
      <c r="FO100" s="71"/>
      <c r="FP100" s="71"/>
      <c r="FQ100" s="71"/>
      <c r="FR100" s="71"/>
      <c r="FS100" s="71"/>
      <c r="FT100" s="71"/>
      <c r="FU100" s="71"/>
      <c r="FV100" s="71"/>
      <c r="FW100" s="71"/>
      <c r="FX100" s="71"/>
      <c r="FY100" s="71"/>
      <c r="FZ100" s="71"/>
      <c r="GA100" s="71"/>
      <c r="GB100" s="71"/>
      <c r="GC100" s="71"/>
      <c r="GD100" s="71"/>
      <c r="GE100" s="71"/>
      <c r="GF100" s="71"/>
      <c r="GG100" s="71"/>
      <c r="GH100" s="71"/>
      <c r="GI100" s="71"/>
      <c r="GJ100" s="71"/>
      <c r="GK100" s="71"/>
      <c r="GL100" s="71"/>
      <c r="GM100" s="71"/>
      <c r="GN100" s="71"/>
      <c r="GO100" s="71"/>
      <c r="GP100" s="71"/>
      <c r="GQ100" s="71"/>
      <c r="GR100" s="71"/>
      <c r="GS100" s="71"/>
      <c r="GT100" s="71"/>
      <c r="GU100" s="71"/>
      <c r="GV100" s="71"/>
      <c r="GW100" s="71"/>
      <c r="GX100" s="71"/>
      <c r="GY100" s="71"/>
      <c r="GZ100" s="71"/>
      <c r="HA100" s="71"/>
      <c r="HB100" s="71"/>
      <c r="HC100" s="71"/>
      <c r="HD100" s="71"/>
      <c r="HE100" s="71"/>
      <c r="HF100" s="71"/>
      <c r="HG100" s="71"/>
      <c r="HH100" s="71"/>
      <c r="HI100" s="71"/>
      <c r="HJ100" s="71"/>
      <c r="HK100" s="71"/>
      <c r="HL100" s="71"/>
      <c r="HM100" s="71"/>
      <c r="HN100" s="71"/>
      <c r="HO100" s="71"/>
      <c r="HP100" s="71"/>
      <c r="HQ100" s="71"/>
      <c r="HR100" s="71"/>
      <c r="HS100" s="71"/>
      <c r="HT100" s="71"/>
      <c r="HU100" s="71"/>
      <c r="HV100" s="71"/>
      <c r="HW100" s="71"/>
      <c r="HX100" s="71"/>
      <c r="HY100" s="71"/>
      <c r="HZ100" s="71"/>
      <c r="IA100" s="71"/>
      <c r="IB100" s="71"/>
      <c r="IC100" s="71"/>
      <c r="ID100" s="71"/>
      <c r="IE100" s="71"/>
      <c r="IF100" s="71"/>
      <c r="IG100" s="71"/>
      <c r="IH100" s="71"/>
      <c r="II100" s="71"/>
      <c r="IJ100" s="71"/>
      <c r="IK100" s="71"/>
      <c r="IL100" s="71"/>
      <c r="IM100" s="71"/>
      <c r="IN100" s="71"/>
      <c r="IO100" s="71"/>
      <c r="IP100" s="71"/>
      <c r="IQ100" s="71"/>
      <c r="IR100" s="71"/>
      <c r="IS100" s="71"/>
      <c r="IT100" s="71"/>
      <c r="IU100" s="71"/>
      <c r="IV100" s="71"/>
      <c r="IW100" s="71"/>
      <c r="IX100" s="71"/>
      <c r="IY100" s="71"/>
      <c r="IZ100" s="71"/>
      <c r="JA100" s="71"/>
      <c r="JB100" s="71"/>
      <c r="JC100" s="71"/>
      <c r="JD100" s="71"/>
      <c r="JE100" s="71"/>
      <c r="JF100" s="71"/>
      <c r="JG100" s="71"/>
      <c r="JH100" s="71"/>
    </row>
    <row r="101" spans="1:268" s="20" customFormat="1" hidden="1" x14ac:dyDescent="0.3">
      <c r="A101" s="7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71"/>
      <c r="CB101" s="71"/>
      <c r="CC101" s="71"/>
      <c r="CD101" s="71"/>
      <c r="CE101" s="71"/>
      <c r="CF101" s="71"/>
      <c r="CG101" s="71"/>
      <c r="CH101" s="71"/>
      <c r="CI101" s="71"/>
      <c r="CJ101" s="71"/>
      <c r="CK101" s="71"/>
      <c r="CL101" s="71"/>
      <c r="CM101" s="71"/>
      <c r="CN101" s="71"/>
      <c r="CO101" s="71"/>
      <c r="CP101" s="71"/>
      <c r="CQ101" s="71"/>
      <c r="CR101" s="71"/>
      <c r="CS101" s="71"/>
      <c r="CT101" s="71"/>
      <c r="CU101" s="71"/>
      <c r="CV101" s="71"/>
      <c r="CW101" s="71"/>
      <c r="CX101" s="71"/>
      <c r="CY101" s="71"/>
      <c r="CZ101" s="71"/>
      <c r="DA101" s="71"/>
      <c r="DB101" s="71"/>
      <c r="DC101" s="71"/>
      <c r="DD101" s="71"/>
      <c r="DE101" s="71"/>
      <c r="DF101" s="71"/>
      <c r="DG101" s="71"/>
      <c r="DH101" s="71"/>
      <c r="DI101" s="71"/>
      <c r="DJ101" s="71"/>
      <c r="DK101" s="71"/>
      <c r="DL101" s="71"/>
      <c r="DM101" s="71"/>
      <c r="DN101" s="71"/>
      <c r="DO101" s="71"/>
      <c r="DP101" s="71"/>
      <c r="DQ101" s="71"/>
      <c r="DR101" s="71"/>
      <c r="DS101" s="71"/>
      <c r="DT101" s="71"/>
      <c r="DU101" s="71"/>
      <c r="DV101" s="71"/>
      <c r="DW101" s="71"/>
      <c r="DX101" s="71"/>
      <c r="DY101" s="71"/>
      <c r="DZ101" s="71"/>
      <c r="EA101" s="71"/>
      <c r="EB101" s="71"/>
      <c r="EC101" s="71"/>
      <c r="ED101" s="71"/>
      <c r="EE101" s="71"/>
      <c r="EF101" s="71"/>
      <c r="EG101" s="71"/>
      <c r="EH101" s="71"/>
      <c r="EI101" s="71"/>
      <c r="EJ101" s="71"/>
      <c r="EK101" s="71"/>
      <c r="EL101" s="71"/>
      <c r="EM101" s="71"/>
      <c r="EN101" s="71"/>
      <c r="EO101" s="71"/>
      <c r="EP101" s="71"/>
      <c r="EQ101" s="71"/>
      <c r="ER101" s="71"/>
      <c r="ES101" s="71"/>
      <c r="ET101" s="71"/>
      <c r="EU101" s="71"/>
      <c r="EV101" s="71"/>
      <c r="EW101" s="71"/>
      <c r="EX101" s="71"/>
      <c r="EY101" s="71"/>
      <c r="EZ101" s="71"/>
      <c r="FA101" s="71"/>
      <c r="FB101" s="71"/>
      <c r="FC101" s="71"/>
      <c r="FD101" s="71"/>
      <c r="FE101" s="71"/>
      <c r="FF101" s="71"/>
      <c r="FG101" s="71"/>
      <c r="FH101" s="71"/>
      <c r="FI101" s="71"/>
      <c r="FJ101" s="71"/>
      <c r="FK101" s="71"/>
      <c r="FL101" s="71"/>
      <c r="FM101" s="71"/>
      <c r="FN101" s="71"/>
      <c r="FO101" s="71"/>
      <c r="FP101" s="71"/>
      <c r="FQ101" s="71"/>
      <c r="FR101" s="71"/>
      <c r="FS101" s="71"/>
      <c r="FT101" s="71"/>
      <c r="FU101" s="71"/>
      <c r="FV101" s="71"/>
      <c r="FW101" s="71"/>
      <c r="FX101" s="71"/>
      <c r="FY101" s="71"/>
      <c r="FZ101" s="71"/>
      <c r="GA101" s="71"/>
      <c r="GB101" s="71"/>
      <c r="GC101" s="71"/>
      <c r="GD101" s="71"/>
      <c r="GE101" s="71"/>
      <c r="GF101" s="71"/>
      <c r="GG101" s="71"/>
      <c r="GH101" s="71"/>
      <c r="GI101" s="71"/>
      <c r="GJ101" s="71"/>
      <c r="GK101" s="71"/>
      <c r="GL101" s="71"/>
      <c r="GM101" s="71"/>
      <c r="GN101" s="71"/>
      <c r="GO101" s="71"/>
      <c r="GP101" s="71"/>
      <c r="GQ101" s="71"/>
      <c r="GR101" s="71"/>
      <c r="GS101" s="71"/>
      <c r="GT101" s="71"/>
      <c r="GU101" s="71"/>
      <c r="GV101" s="71"/>
      <c r="GW101" s="71"/>
      <c r="GX101" s="71"/>
      <c r="GY101" s="71"/>
      <c r="GZ101" s="71"/>
      <c r="HA101" s="71"/>
      <c r="HB101" s="71"/>
      <c r="HC101" s="71"/>
      <c r="HD101" s="71"/>
      <c r="HE101" s="71"/>
      <c r="HF101" s="71"/>
      <c r="HG101" s="71"/>
      <c r="HH101" s="71"/>
      <c r="HI101" s="71"/>
      <c r="HJ101" s="71"/>
      <c r="HK101" s="71"/>
      <c r="HL101" s="71"/>
      <c r="HM101" s="71"/>
      <c r="HN101" s="71"/>
      <c r="HO101" s="71"/>
      <c r="HP101" s="71"/>
      <c r="HQ101" s="71"/>
      <c r="HR101" s="71"/>
      <c r="HS101" s="71"/>
      <c r="HT101" s="71"/>
      <c r="HU101" s="71"/>
      <c r="HV101" s="71"/>
      <c r="HW101" s="71"/>
      <c r="HX101" s="71"/>
      <c r="HY101" s="71"/>
      <c r="HZ101" s="71"/>
      <c r="IA101" s="71"/>
      <c r="IB101" s="71"/>
      <c r="IC101" s="71"/>
      <c r="ID101" s="71"/>
      <c r="IE101" s="71"/>
      <c r="IF101" s="71"/>
      <c r="IG101" s="71"/>
      <c r="IH101" s="71"/>
      <c r="II101" s="71"/>
      <c r="IJ101" s="71"/>
      <c r="IK101" s="71"/>
      <c r="IL101" s="71"/>
      <c r="IM101" s="71"/>
      <c r="IN101" s="71"/>
      <c r="IO101" s="71"/>
      <c r="IP101" s="71"/>
      <c r="IQ101" s="71"/>
      <c r="IR101" s="71"/>
      <c r="IS101" s="71"/>
      <c r="IT101" s="71"/>
      <c r="IU101" s="71"/>
      <c r="IV101" s="71"/>
      <c r="IW101" s="71"/>
      <c r="IX101" s="71"/>
      <c r="IY101" s="71"/>
      <c r="IZ101" s="71"/>
      <c r="JA101" s="71"/>
      <c r="JB101" s="71"/>
      <c r="JC101" s="71"/>
      <c r="JD101" s="71"/>
      <c r="JE101" s="71"/>
      <c r="JF101" s="71"/>
      <c r="JG101" s="71"/>
      <c r="JH101" s="71"/>
    </row>
    <row r="102" spans="1:268" s="20" customFormat="1" hidden="1" x14ac:dyDescent="0.3">
      <c r="A102" s="7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71"/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/>
      <c r="CP102" s="71"/>
      <c r="CQ102" s="71"/>
      <c r="CR102" s="71"/>
      <c r="CS102" s="71"/>
      <c r="CT102" s="71"/>
      <c r="CU102" s="71"/>
      <c r="CV102" s="71"/>
      <c r="CW102" s="71"/>
      <c r="CX102" s="71"/>
      <c r="CY102" s="71"/>
      <c r="CZ102" s="71"/>
      <c r="DA102" s="71"/>
      <c r="DB102" s="71"/>
      <c r="DC102" s="71"/>
      <c r="DD102" s="71"/>
      <c r="DE102" s="71"/>
      <c r="DF102" s="71"/>
      <c r="DG102" s="71"/>
      <c r="DH102" s="71"/>
      <c r="DI102" s="71"/>
      <c r="DJ102" s="71"/>
      <c r="DK102" s="71"/>
      <c r="DL102" s="71"/>
      <c r="DM102" s="71"/>
      <c r="DN102" s="71"/>
      <c r="DO102" s="71"/>
      <c r="DP102" s="71"/>
      <c r="DQ102" s="71"/>
      <c r="DR102" s="71"/>
      <c r="DS102" s="71"/>
      <c r="DT102" s="71"/>
      <c r="DU102" s="71"/>
      <c r="DV102" s="71"/>
      <c r="DW102" s="71"/>
      <c r="DX102" s="71"/>
      <c r="DY102" s="71"/>
      <c r="DZ102" s="71"/>
      <c r="EA102" s="71"/>
      <c r="EB102" s="71"/>
      <c r="EC102" s="71"/>
      <c r="ED102" s="71"/>
      <c r="EE102" s="71"/>
      <c r="EF102" s="71"/>
      <c r="EG102" s="71"/>
      <c r="EH102" s="71"/>
      <c r="EI102" s="71"/>
      <c r="EJ102" s="71"/>
      <c r="EK102" s="71"/>
      <c r="EL102" s="71"/>
      <c r="EM102" s="71"/>
      <c r="EN102" s="71"/>
      <c r="EO102" s="71"/>
      <c r="EP102" s="71"/>
      <c r="EQ102" s="71"/>
      <c r="ER102" s="71"/>
      <c r="ES102" s="71"/>
      <c r="ET102" s="71"/>
      <c r="EU102" s="71"/>
      <c r="EV102" s="71"/>
      <c r="EW102" s="71"/>
      <c r="EX102" s="71"/>
      <c r="EY102" s="71"/>
      <c r="EZ102" s="71"/>
      <c r="FA102" s="71"/>
      <c r="FB102" s="71"/>
      <c r="FC102" s="71"/>
      <c r="FD102" s="71"/>
      <c r="FE102" s="71"/>
      <c r="FF102" s="71"/>
      <c r="FG102" s="71"/>
      <c r="FH102" s="71"/>
      <c r="FI102" s="71"/>
      <c r="FJ102" s="71"/>
      <c r="FK102" s="71"/>
      <c r="FL102" s="71"/>
      <c r="FM102" s="71"/>
      <c r="FN102" s="71"/>
      <c r="FO102" s="71"/>
      <c r="FP102" s="71"/>
      <c r="FQ102" s="71"/>
      <c r="FR102" s="71"/>
      <c r="FS102" s="71"/>
      <c r="FT102" s="71"/>
      <c r="FU102" s="71"/>
      <c r="FV102" s="71"/>
      <c r="FW102" s="71"/>
      <c r="FX102" s="71"/>
      <c r="FY102" s="71"/>
      <c r="FZ102" s="71"/>
      <c r="GA102" s="71"/>
      <c r="GB102" s="71"/>
      <c r="GC102" s="71"/>
      <c r="GD102" s="71"/>
      <c r="GE102" s="71"/>
      <c r="GF102" s="71"/>
      <c r="GG102" s="71"/>
      <c r="GH102" s="71"/>
      <c r="GI102" s="71"/>
      <c r="GJ102" s="71"/>
      <c r="GK102" s="71"/>
      <c r="GL102" s="71"/>
      <c r="GM102" s="71"/>
      <c r="GN102" s="71"/>
      <c r="GO102" s="71"/>
      <c r="GP102" s="71"/>
      <c r="GQ102" s="71"/>
      <c r="GR102" s="71"/>
      <c r="GS102" s="71"/>
      <c r="GT102" s="71"/>
      <c r="GU102" s="71"/>
      <c r="GV102" s="71"/>
      <c r="GW102" s="71"/>
      <c r="GX102" s="71"/>
      <c r="GY102" s="71"/>
      <c r="GZ102" s="71"/>
      <c r="HA102" s="71"/>
      <c r="HB102" s="71"/>
      <c r="HC102" s="71"/>
      <c r="HD102" s="71"/>
      <c r="HE102" s="71"/>
      <c r="HF102" s="71"/>
      <c r="HG102" s="71"/>
      <c r="HH102" s="71"/>
      <c r="HI102" s="71"/>
      <c r="HJ102" s="71"/>
      <c r="HK102" s="71"/>
      <c r="HL102" s="71"/>
      <c r="HM102" s="71"/>
      <c r="HN102" s="71"/>
      <c r="HO102" s="71"/>
      <c r="HP102" s="71"/>
      <c r="HQ102" s="71"/>
      <c r="HR102" s="71"/>
      <c r="HS102" s="71"/>
      <c r="HT102" s="71"/>
      <c r="HU102" s="71"/>
      <c r="HV102" s="71"/>
      <c r="HW102" s="71"/>
      <c r="HX102" s="71"/>
      <c r="HY102" s="71"/>
      <c r="HZ102" s="71"/>
      <c r="IA102" s="71"/>
      <c r="IB102" s="71"/>
      <c r="IC102" s="71"/>
      <c r="ID102" s="71"/>
      <c r="IE102" s="71"/>
      <c r="IF102" s="71"/>
      <c r="IG102" s="71"/>
      <c r="IH102" s="71"/>
      <c r="II102" s="71"/>
      <c r="IJ102" s="71"/>
      <c r="IK102" s="71"/>
      <c r="IL102" s="71"/>
      <c r="IM102" s="71"/>
      <c r="IN102" s="71"/>
      <c r="IO102" s="71"/>
      <c r="IP102" s="71"/>
      <c r="IQ102" s="71"/>
      <c r="IR102" s="71"/>
      <c r="IS102" s="71"/>
      <c r="IT102" s="71"/>
      <c r="IU102" s="71"/>
      <c r="IV102" s="71"/>
      <c r="IW102" s="71"/>
      <c r="IX102" s="71"/>
      <c r="IY102" s="71"/>
      <c r="IZ102" s="71"/>
      <c r="JA102" s="71"/>
      <c r="JB102" s="71"/>
      <c r="JC102" s="71"/>
      <c r="JD102" s="71"/>
      <c r="JE102" s="71"/>
      <c r="JF102" s="71"/>
      <c r="JG102" s="71"/>
      <c r="JH102" s="71"/>
    </row>
    <row r="103" spans="1:268" s="20" customFormat="1" hidden="1" x14ac:dyDescent="0.3">
      <c r="A103" s="7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71"/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1"/>
      <c r="CR103" s="71"/>
      <c r="CS103" s="71"/>
      <c r="CT103" s="71"/>
      <c r="CU103" s="71"/>
      <c r="CV103" s="71"/>
      <c r="CW103" s="71"/>
      <c r="CX103" s="71"/>
      <c r="CY103" s="71"/>
      <c r="CZ103" s="71"/>
      <c r="DA103" s="71"/>
      <c r="DB103" s="71"/>
      <c r="DC103" s="71"/>
      <c r="DD103" s="71"/>
      <c r="DE103" s="71"/>
      <c r="DF103" s="71"/>
      <c r="DG103" s="71"/>
      <c r="DH103" s="71"/>
      <c r="DI103" s="71"/>
      <c r="DJ103" s="71"/>
      <c r="DK103" s="71"/>
      <c r="DL103" s="71"/>
      <c r="DM103" s="71"/>
      <c r="DN103" s="71"/>
      <c r="DO103" s="71"/>
      <c r="DP103" s="71"/>
      <c r="DQ103" s="71"/>
      <c r="DR103" s="71"/>
      <c r="DS103" s="71"/>
      <c r="DT103" s="71"/>
      <c r="DU103" s="71"/>
      <c r="DV103" s="71"/>
      <c r="DW103" s="71"/>
      <c r="DX103" s="71"/>
      <c r="DY103" s="71"/>
      <c r="DZ103" s="71"/>
      <c r="EA103" s="71"/>
      <c r="EB103" s="71"/>
      <c r="EC103" s="71"/>
      <c r="ED103" s="71"/>
      <c r="EE103" s="71"/>
      <c r="EF103" s="71"/>
      <c r="EG103" s="71"/>
      <c r="EH103" s="71"/>
      <c r="EI103" s="71"/>
      <c r="EJ103" s="71"/>
      <c r="EK103" s="71"/>
      <c r="EL103" s="71"/>
      <c r="EM103" s="71"/>
      <c r="EN103" s="71"/>
      <c r="EO103" s="71"/>
      <c r="EP103" s="71"/>
      <c r="EQ103" s="71"/>
      <c r="ER103" s="71"/>
      <c r="ES103" s="71"/>
      <c r="ET103" s="71"/>
      <c r="EU103" s="71"/>
      <c r="EV103" s="71"/>
      <c r="EW103" s="71"/>
      <c r="EX103" s="71"/>
      <c r="EY103" s="71"/>
      <c r="EZ103" s="71"/>
      <c r="FA103" s="71"/>
      <c r="FB103" s="71"/>
      <c r="FC103" s="71"/>
      <c r="FD103" s="71"/>
      <c r="FE103" s="71"/>
      <c r="FF103" s="71"/>
      <c r="FG103" s="71"/>
      <c r="FH103" s="71"/>
      <c r="FI103" s="71"/>
      <c r="FJ103" s="71"/>
      <c r="FK103" s="71"/>
      <c r="FL103" s="71"/>
      <c r="FM103" s="71"/>
      <c r="FN103" s="71"/>
      <c r="FO103" s="71"/>
      <c r="FP103" s="71"/>
      <c r="FQ103" s="71"/>
      <c r="FR103" s="71"/>
      <c r="FS103" s="71"/>
      <c r="FT103" s="71"/>
      <c r="FU103" s="71"/>
      <c r="FV103" s="71"/>
      <c r="FW103" s="71"/>
      <c r="FX103" s="71"/>
      <c r="FY103" s="71"/>
      <c r="FZ103" s="71"/>
      <c r="GA103" s="71"/>
      <c r="GB103" s="71"/>
      <c r="GC103" s="71"/>
      <c r="GD103" s="71"/>
      <c r="GE103" s="71"/>
      <c r="GF103" s="71"/>
      <c r="GG103" s="71"/>
      <c r="GH103" s="71"/>
      <c r="GI103" s="71"/>
      <c r="GJ103" s="71"/>
      <c r="GK103" s="71"/>
      <c r="GL103" s="71"/>
      <c r="GM103" s="71"/>
      <c r="GN103" s="71"/>
      <c r="GO103" s="71"/>
      <c r="GP103" s="71"/>
      <c r="GQ103" s="71"/>
      <c r="GR103" s="71"/>
      <c r="GS103" s="71"/>
      <c r="GT103" s="71"/>
      <c r="GU103" s="71"/>
      <c r="GV103" s="71"/>
      <c r="GW103" s="71"/>
      <c r="GX103" s="71"/>
      <c r="GY103" s="71"/>
      <c r="GZ103" s="71"/>
      <c r="HA103" s="71"/>
      <c r="HB103" s="71"/>
      <c r="HC103" s="71"/>
      <c r="HD103" s="71"/>
      <c r="HE103" s="71"/>
      <c r="HF103" s="71"/>
      <c r="HG103" s="71"/>
      <c r="HH103" s="71"/>
      <c r="HI103" s="71"/>
      <c r="HJ103" s="71"/>
      <c r="HK103" s="71"/>
      <c r="HL103" s="71"/>
      <c r="HM103" s="71"/>
      <c r="HN103" s="71"/>
      <c r="HO103" s="71"/>
      <c r="HP103" s="71"/>
      <c r="HQ103" s="71"/>
      <c r="HR103" s="71"/>
      <c r="HS103" s="71"/>
      <c r="HT103" s="71"/>
      <c r="HU103" s="71"/>
      <c r="HV103" s="71"/>
      <c r="HW103" s="71"/>
      <c r="HX103" s="71"/>
      <c r="HY103" s="71"/>
      <c r="HZ103" s="71"/>
      <c r="IA103" s="71"/>
      <c r="IB103" s="71"/>
      <c r="IC103" s="71"/>
      <c r="ID103" s="71"/>
      <c r="IE103" s="71"/>
      <c r="IF103" s="71"/>
      <c r="IG103" s="71"/>
      <c r="IH103" s="71"/>
      <c r="II103" s="71"/>
      <c r="IJ103" s="71"/>
      <c r="IK103" s="71"/>
      <c r="IL103" s="71"/>
      <c r="IM103" s="71"/>
      <c r="IN103" s="71"/>
      <c r="IO103" s="71"/>
      <c r="IP103" s="71"/>
      <c r="IQ103" s="71"/>
      <c r="IR103" s="71"/>
      <c r="IS103" s="71"/>
      <c r="IT103" s="71"/>
      <c r="IU103" s="71"/>
      <c r="IV103" s="71"/>
      <c r="IW103" s="71"/>
      <c r="IX103" s="71"/>
      <c r="IY103" s="71"/>
      <c r="IZ103" s="71"/>
      <c r="JA103" s="71"/>
      <c r="JB103" s="71"/>
      <c r="JC103" s="71"/>
      <c r="JD103" s="71"/>
      <c r="JE103" s="71"/>
      <c r="JF103" s="71"/>
      <c r="JG103" s="71"/>
      <c r="JH103" s="71"/>
    </row>
    <row r="104" spans="1:268" s="20" customFormat="1" hidden="1" x14ac:dyDescent="0.3">
      <c r="A104" s="7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  <c r="CS104" s="71"/>
      <c r="CT104" s="71"/>
      <c r="CU104" s="71"/>
      <c r="CV104" s="71"/>
      <c r="CW104" s="71"/>
      <c r="CX104" s="71"/>
      <c r="CY104" s="71"/>
      <c r="CZ104" s="71"/>
      <c r="DA104" s="71"/>
      <c r="DB104" s="71"/>
      <c r="DC104" s="71"/>
      <c r="DD104" s="71"/>
      <c r="DE104" s="71"/>
      <c r="DF104" s="71"/>
      <c r="DG104" s="71"/>
      <c r="DH104" s="71"/>
      <c r="DI104" s="71"/>
      <c r="DJ104" s="71"/>
      <c r="DK104" s="71"/>
      <c r="DL104" s="71"/>
      <c r="DM104" s="71"/>
      <c r="DN104" s="71"/>
      <c r="DO104" s="71"/>
      <c r="DP104" s="71"/>
      <c r="DQ104" s="71"/>
      <c r="DR104" s="71"/>
      <c r="DS104" s="71"/>
      <c r="DT104" s="71"/>
      <c r="DU104" s="71"/>
      <c r="DV104" s="71"/>
      <c r="DW104" s="71"/>
      <c r="DX104" s="71"/>
      <c r="DY104" s="71"/>
      <c r="DZ104" s="71"/>
      <c r="EA104" s="71"/>
      <c r="EB104" s="71"/>
      <c r="EC104" s="71"/>
      <c r="ED104" s="71"/>
      <c r="EE104" s="71"/>
      <c r="EF104" s="71"/>
      <c r="EG104" s="71"/>
      <c r="EH104" s="71"/>
      <c r="EI104" s="71"/>
      <c r="EJ104" s="71"/>
      <c r="EK104" s="71"/>
      <c r="EL104" s="71"/>
      <c r="EM104" s="71"/>
      <c r="EN104" s="71"/>
      <c r="EO104" s="71"/>
      <c r="EP104" s="71"/>
      <c r="EQ104" s="71"/>
      <c r="ER104" s="71"/>
      <c r="ES104" s="71"/>
      <c r="ET104" s="71"/>
      <c r="EU104" s="71"/>
      <c r="EV104" s="71"/>
      <c r="EW104" s="71"/>
      <c r="EX104" s="71"/>
      <c r="EY104" s="71"/>
      <c r="EZ104" s="71"/>
      <c r="FA104" s="71"/>
      <c r="FB104" s="71"/>
      <c r="FC104" s="71"/>
      <c r="FD104" s="71"/>
      <c r="FE104" s="71"/>
      <c r="FF104" s="71"/>
      <c r="FG104" s="71"/>
      <c r="FH104" s="71"/>
      <c r="FI104" s="71"/>
      <c r="FJ104" s="71"/>
      <c r="FK104" s="71"/>
      <c r="FL104" s="71"/>
      <c r="FM104" s="71"/>
      <c r="FN104" s="71"/>
      <c r="FO104" s="71"/>
      <c r="FP104" s="71"/>
      <c r="FQ104" s="71"/>
      <c r="FR104" s="71"/>
      <c r="FS104" s="71"/>
      <c r="FT104" s="71"/>
      <c r="FU104" s="71"/>
      <c r="FV104" s="71"/>
      <c r="FW104" s="71"/>
      <c r="FX104" s="71"/>
      <c r="FY104" s="71"/>
      <c r="FZ104" s="71"/>
      <c r="GA104" s="71"/>
      <c r="GB104" s="71"/>
      <c r="GC104" s="71"/>
      <c r="GD104" s="71"/>
      <c r="GE104" s="71"/>
      <c r="GF104" s="71"/>
      <c r="GG104" s="71"/>
      <c r="GH104" s="71"/>
      <c r="GI104" s="71"/>
      <c r="GJ104" s="71"/>
      <c r="GK104" s="71"/>
      <c r="GL104" s="71"/>
      <c r="GM104" s="71"/>
      <c r="GN104" s="71"/>
      <c r="GO104" s="71"/>
      <c r="GP104" s="71"/>
      <c r="GQ104" s="71"/>
      <c r="GR104" s="71"/>
      <c r="GS104" s="71"/>
      <c r="GT104" s="71"/>
      <c r="GU104" s="71"/>
      <c r="GV104" s="71"/>
      <c r="GW104" s="71"/>
      <c r="GX104" s="71"/>
      <c r="GY104" s="71"/>
      <c r="GZ104" s="71"/>
      <c r="HA104" s="71"/>
      <c r="HB104" s="71"/>
      <c r="HC104" s="71"/>
      <c r="HD104" s="71"/>
      <c r="HE104" s="71"/>
      <c r="HF104" s="71"/>
      <c r="HG104" s="71"/>
      <c r="HH104" s="71"/>
      <c r="HI104" s="71"/>
      <c r="HJ104" s="71"/>
      <c r="HK104" s="71"/>
      <c r="HL104" s="71"/>
      <c r="HM104" s="71"/>
      <c r="HN104" s="71"/>
      <c r="HO104" s="71"/>
      <c r="HP104" s="71"/>
      <c r="HQ104" s="71"/>
      <c r="HR104" s="71"/>
      <c r="HS104" s="71"/>
      <c r="HT104" s="71"/>
      <c r="HU104" s="71"/>
      <c r="HV104" s="71"/>
      <c r="HW104" s="71"/>
      <c r="HX104" s="71"/>
      <c r="HY104" s="71"/>
      <c r="HZ104" s="71"/>
      <c r="IA104" s="71"/>
      <c r="IB104" s="71"/>
      <c r="IC104" s="71"/>
      <c r="ID104" s="71"/>
      <c r="IE104" s="71"/>
      <c r="IF104" s="71"/>
      <c r="IG104" s="71"/>
      <c r="IH104" s="71"/>
      <c r="II104" s="71"/>
      <c r="IJ104" s="71"/>
      <c r="IK104" s="71"/>
      <c r="IL104" s="71"/>
      <c r="IM104" s="71"/>
      <c r="IN104" s="71"/>
      <c r="IO104" s="71"/>
      <c r="IP104" s="71"/>
      <c r="IQ104" s="71"/>
      <c r="IR104" s="71"/>
      <c r="IS104" s="71"/>
      <c r="IT104" s="71"/>
      <c r="IU104" s="71"/>
      <c r="IV104" s="71"/>
      <c r="IW104" s="71"/>
      <c r="IX104" s="71"/>
      <c r="IY104" s="71"/>
      <c r="IZ104" s="71"/>
      <c r="JA104" s="71"/>
      <c r="JB104" s="71"/>
      <c r="JC104" s="71"/>
      <c r="JD104" s="71"/>
      <c r="JE104" s="71"/>
      <c r="JF104" s="71"/>
      <c r="JG104" s="71"/>
      <c r="JH104" s="71"/>
    </row>
    <row r="105" spans="1:268" s="20" customFormat="1" hidden="1" x14ac:dyDescent="0.3">
      <c r="A105" s="7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1"/>
      <c r="DE105" s="71"/>
      <c r="DF105" s="71"/>
      <c r="DG105" s="71"/>
      <c r="DH105" s="71"/>
      <c r="DI105" s="71"/>
      <c r="DJ105" s="71"/>
      <c r="DK105" s="71"/>
      <c r="DL105" s="71"/>
      <c r="DM105" s="71"/>
      <c r="DN105" s="71"/>
      <c r="DO105" s="71"/>
      <c r="DP105" s="71"/>
      <c r="DQ105" s="71"/>
      <c r="DR105" s="71"/>
      <c r="DS105" s="71"/>
      <c r="DT105" s="71"/>
      <c r="DU105" s="71"/>
      <c r="DV105" s="71"/>
      <c r="DW105" s="71"/>
      <c r="DX105" s="71"/>
      <c r="DY105" s="71"/>
      <c r="DZ105" s="71"/>
      <c r="EA105" s="71"/>
      <c r="EB105" s="71"/>
      <c r="EC105" s="71"/>
      <c r="ED105" s="71"/>
      <c r="EE105" s="71"/>
      <c r="EF105" s="71"/>
      <c r="EG105" s="71"/>
      <c r="EH105" s="71"/>
      <c r="EI105" s="71"/>
      <c r="EJ105" s="71"/>
      <c r="EK105" s="71"/>
      <c r="EL105" s="71"/>
      <c r="EM105" s="71"/>
      <c r="EN105" s="71"/>
      <c r="EO105" s="71"/>
      <c r="EP105" s="71"/>
      <c r="EQ105" s="71"/>
      <c r="ER105" s="71"/>
      <c r="ES105" s="71"/>
      <c r="ET105" s="71"/>
      <c r="EU105" s="71"/>
      <c r="EV105" s="71"/>
      <c r="EW105" s="71"/>
      <c r="EX105" s="71"/>
      <c r="EY105" s="71"/>
      <c r="EZ105" s="71"/>
      <c r="FA105" s="71"/>
      <c r="FB105" s="71"/>
      <c r="FC105" s="71"/>
      <c r="FD105" s="71"/>
      <c r="FE105" s="71"/>
      <c r="FF105" s="71"/>
      <c r="FG105" s="71"/>
      <c r="FH105" s="71"/>
      <c r="FI105" s="71"/>
      <c r="FJ105" s="71"/>
      <c r="FK105" s="71"/>
      <c r="FL105" s="71"/>
      <c r="FM105" s="71"/>
      <c r="FN105" s="71"/>
      <c r="FO105" s="71"/>
      <c r="FP105" s="71"/>
      <c r="FQ105" s="71"/>
      <c r="FR105" s="71"/>
      <c r="FS105" s="71"/>
      <c r="FT105" s="71"/>
      <c r="FU105" s="71"/>
      <c r="FV105" s="71"/>
      <c r="FW105" s="71"/>
      <c r="FX105" s="71"/>
      <c r="FY105" s="71"/>
      <c r="FZ105" s="71"/>
      <c r="GA105" s="71"/>
      <c r="GB105" s="71"/>
      <c r="GC105" s="71"/>
      <c r="GD105" s="71"/>
      <c r="GE105" s="71"/>
      <c r="GF105" s="71"/>
      <c r="GG105" s="71"/>
      <c r="GH105" s="71"/>
      <c r="GI105" s="71"/>
      <c r="GJ105" s="71"/>
      <c r="GK105" s="71"/>
      <c r="GL105" s="71"/>
      <c r="GM105" s="71"/>
      <c r="GN105" s="71"/>
      <c r="GO105" s="71"/>
      <c r="GP105" s="71"/>
      <c r="GQ105" s="71"/>
      <c r="GR105" s="71"/>
      <c r="GS105" s="71"/>
      <c r="GT105" s="71"/>
      <c r="GU105" s="71"/>
      <c r="GV105" s="71"/>
      <c r="GW105" s="71"/>
      <c r="GX105" s="71"/>
      <c r="GY105" s="71"/>
      <c r="GZ105" s="71"/>
      <c r="HA105" s="71"/>
      <c r="HB105" s="71"/>
      <c r="HC105" s="71"/>
      <c r="HD105" s="71"/>
      <c r="HE105" s="71"/>
      <c r="HF105" s="71"/>
      <c r="HG105" s="71"/>
      <c r="HH105" s="71"/>
      <c r="HI105" s="71"/>
      <c r="HJ105" s="71"/>
      <c r="HK105" s="71"/>
      <c r="HL105" s="71"/>
      <c r="HM105" s="71"/>
      <c r="HN105" s="71"/>
      <c r="HO105" s="71"/>
      <c r="HP105" s="71"/>
      <c r="HQ105" s="71"/>
      <c r="HR105" s="71"/>
      <c r="HS105" s="71"/>
      <c r="HT105" s="71"/>
      <c r="HU105" s="71"/>
      <c r="HV105" s="71"/>
      <c r="HW105" s="71"/>
      <c r="HX105" s="71"/>
      <c r="HY105" s="71"/>
      <c r="HZ105" s="71"/>
      <c r="IA105" s="71"/>
      <c r="IB105" s="71"/>
      <c r="IC105" s="71"/>
      <c r="ID105" s="71"/>
      <c r="IE105" s="71"/>
      <c r="IF105" s="71"/>
      <c r="IG105" s="71"/>
      <c r="IH105" s="71"/>
      <c r="II105" s="71"/>
      <c r="IJ105" s="71"/>
      <c r="IK105" s="71"/>
      <c r="IL105" s="71"/>
      <c r="IM105" s="71"/>
      <c r="IN105" s="71"/>
      <c r="IO105" s="71"/>
      <c r="IP105" s="71"/>
      <c r="IQ105" s="71"/>
      <c r="IR105" s="71"/>
      <c r="IS105" s="71"/>
      <c r="IT105" s="71"/>
      <c r="IU105" s="71"/>
      <c r="IV105" s="71"/>
      <c r="IW105" s="71"/>
      <c r="IX105" s="71"/>
      <c r="IY105" s="71"/>
      <c r="IZ105" s="71"/>
      <c r="JA105" s="71"/>
      <c r="JB105" s="71"/>
      <c r="JC105" s="71"/>
      <c r="JD105" s="71"/>
      <c r="JE105" s="71"/>
      <c r="JF105" s="71"/>
      <c r="JG105" s="71"/>
      <c r="JH105" s="71"/>
    </row>
    <row r="106" spans="1:268" s="20" customFormat="1" hidden="1" x14ac:dyDescent="0.3">
      <c r="A106" s="7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  <c r="CS106" s="71"/>
      <c r="CT106" s="71"/>
      <c r="CU106" s="71"/>
      <c r="CV106" s="71"/>
      <c r="CW106" s="71"/>
      <c r="CX106" s="71"/>
      <c r="CY106" s="71"/>
      <c r="CZ106" s="71"/>
      <c r="DA106" s="71"/>
      <c r="DB106" s="71"/>
      <c r="DC106" s="71"/>
      <c r="DD106" s="71"/>
      <c r="DE106" s="71"/>
      <c r="DF106" s="71"/>
      <c r="DG106" s="71"/>
      <c r="DH106" s="71"/>
      <c r="DI106" s="71"/>
      <c r="DJ106" s="71"/>
      <c r="DK106" s="71"/>
      <c r="DL106" s="71"/>
      <c r="DM106" s="71"/>
      <c r="DN106" s="71"/>
      <c r="DO106" s="71"/>
      <c r="DP106" s="71"/>
      <c r="DQ106" s="71"/>
      <c r="DR106" s="71"/>
      <c r="DS106" s="71"/>
      <c r="DT106" s="71"/>
      <c r="DU106" s="71"/>
      <c r="DV106" s="71"/>
      <c r="DW106" s="71"/>
      <c r="DX106" s="71"/>
      <c r="DY106" s="71"/>
      <c r="DZ106" s="71"/>
      <c r="EA106" s="71"/>
      <c r="EB106" s="71"/>
      <c r="EC106" s="71"/>
      <c r="ED106" s="71"/>
      <c r="EE106" s="71"/>
      <c r="EF106" s="71"/>
      <c r="EG106" s="71"/>
      <c r="EH106" s="71"/>
      <c r="EI106" s="71"/>
      <c r="EJ106" s="71"/>
      <c r="EK106" s="71"/>
      <c r="EL106" s="71"/>
      <c r="EM106" s="71"/>
      <c r="EN106" s="71"/>
      <c r="EO106" s="71"/>
      <c r="EP106" s="71"/>
      <c r="EQ106" s="71"/>
      <c r="ER106" s="71"/>
      <c r="ES106" s="71"/>
      <c r="ET106" s="71"/>
      <c r="EU106" s="71"/>
      <c r="EV106" s="71"/>
      <c r="EW106" s="71"/>
      <c r="EX106" s="71"/>
      <c r="EY106" s="71"/>
      <c r="EZ106" s="71"/>
      <c r="FA106" s="71"/>
      <c r="FB106" s="71"/>
      <c r="FC106" s="71"/>
      <c r="FD106" s="71"/>
      <c r="FE106" s="71"/>
      <c r="FF106" s="71"/>
      <c r="FG106" s="71"/>
      <c r="FH106" s="71"/>
      <c r="FI106" s="71"/>
      <c r="FJ106" s="71"/>
      <c r="FK106" s="71"/>
      <c r="FL106" s="71"/>
      <c r="FM106" s="71"/>
      <c r="FN106" s="71"/>
      <c r="FO106" s="71"/>
      <c r="FP106" s="71"/>
      <c r="FQ106" s="71"/>
      <c r="FR106" s="71"/>
      <c r="FS106" s="71"/>
      <c r="FT106" s="71"/>
      <c r="FU106" s="71"/>
      <c r="FV106" s="71"/>
      <c r="FW106" s="71"/>
      <c r="FX106" s="71"/>
      <c r="FY106" s="71"/>
      <c r="FZ106" s="71"/>
      <c r="GA106" s="71"/>
      <c r="GB106" s="71"/>
      <c r="GC106" s="71"/>
      <c r="GD106" s="71"/>
      <c r="GE106" s="71"/>
      <c r="GF106" s="71"/>
      <c r="GG106" s="71"/>
      <c r="GH106" s="71"/>
      <c r="GI106" s="71"/>
      <c r="GJ106" s="71"/>
      <c r="GK106" s="71"/>
      <c r="GL106" s="71"/>
      <c r="GM106" s="71"/>
      <c r="GN106" s="71"/>
      <c r="GO106" s="71"/>
      <c r="GP106" s="71"/>
      <c r="GQ106" s="71"/>
      <c r="GR106" s="71"/>
      <c r="GS106" s="71"/>
      <c r="GT106" s="71"/>
      <c r="GU106" s="71"/>
      <c r="GV106" s="71"/>
      <c r="GW106" s="71"/>
      <c r="GX106" s="71"/>
      <c r="GY106" s="71"/>
      <c r="GZ106" s="71"/>
      <c r="HA106" s="71"/>
      <c r="HB106" s="71"/>
      <c r="HC106" s="71"/>
      <c r="HD106" s="71"/>
      <c r="HE106" s="71"/>
      <c r="HF106" s="71"/>
      <c r="HG106" s="71"/>
      <c r="HH106" s="71"/>
      <c r="HI106" s="71"/>
      <c r="HJ106" s="71"/>
      <c r="HK106" s="71"/>
      <c r="HL106" s="71"/>
      <c r="HM106" s="71"/>
      <c r="HN106" s="71"/>
      <c r="HO106" s="71"/>
      <c r="HP106" s="71"/>
      <c r="HQ106" s="71"/>
      <c r="HR106" s="71"/>
      <c r="HS106" s="71"/>
      <c r="HT106" s="71"/>
      <c r="HU106" s="71"/>
      <c r="HV106" s="71"/>
      <c r="HW106" s="71"/>
      <c r="HX106" s="71"/>
      <c r="HY106" s="71"/>
      <c r="HZ106" s="71"/>
      <c r="IA106" s="71"/>
      <c r="IB106" s="71"/>
      <c r="IC106" s="71"/>
      <c r="ID106" s="71"/>
      <c r="IE106" s="71"/>
      <c r="IF106" s="71"/>
      <c r="IG106" s="71"/>
      <c r="IH106" s="71"/>
      <c r="II106" s="71"/>
      <c r="IJ106" s="71"/>
      <c r="IK106" s="71"/>
      <c r="IL106" s="71"/>
      <c r="IM106" s="71"/>
      <c r="IN106" s="71"/>
      <c r="IO106" s="71"/>
      <c r="IP106" s="71"/>
      <c r="IQ106" s="71"/>
      <c r="IR106" s="71"/>
      <c r="IS106" s="71"/>
      <c r="IT106" s="71"/>
      <c r="IU106" s="71"/>
      <c r="IV106" s="71"/>
      <c r="IW106" s="71"/>
      <c r="IX106" s="71"/>
      <c r="IY106" s="71"/>
      <c r="IZ106" s="71"/>
      <c r="JA106" s="71"/>
      <c r="JB106" s="71"/>
      <c r="JC106" s="71"/>
      <c r="JD106" s="71"/>
      <c r="JE106" s="71"/>
      <c r="JF106" s="71"/>
      <c r="JG106" s="71"/>
      <c r="JH106" s="71"/>
    </row>
    <row r="107" spans="1:268" s="20" customFormat="1" hidden="1" x14ac:dyDescent="0.3">
      <c r="A107" s="71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1"/>
      <c r="BB107" s="71"/>
      <c r="BC107" s="71"/>
      <c r="BD107" s="71"/>
      <c r="BE107" s="71"/>
      <c r="BF107" s="71"/>
      <c r="BG107" s="71"/>
      <c r="BH107" s="71"/>
      <c r="BI107" s="71"/>
      <c r="BJ107" s="71"/>
      <c r="BK107" s="71"/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1"/>
      <c r="DE107" s="71"/>
      <c r="DF107" s="71"/>
      <c r="DG107" s="71"/>
      <c r="DH107" s="71"/>
      <c r="DI107" s="71"/>
      <c r="DJ107" s="71"/>
      <c r="DK107" s="71"/>
      <c r="DL107" s="71"/>
      <c r="DM107" s="71"/>
      <c r="DN107" s="71"/>
      <c r="DO107" s="71"/>
      <c r="DP107" s="71"/>
      <c r="DQ107" s="71"/>
      <c r="DR107" s="71"/>
      <c r="DS107" s="71"/>
      <c r="DT107" s="71"/>
      <c r="DU107" s="71"/>
      <c r="DV107" s="71"/>
      <c r="DW107" s="71"/>
      <c r="DX107" s="71"/>
      <c r="DY107" s="71"/>
      <c r="DZ107" s="71"/>
      <c r="EA107" s="71"/>
      <c r="EB107" s="71"/>
      <c r="EC107" s="71"/>
      <c r="ED107" s="71"/>
      <c r="EE107" s="71"/>
      <c r="EF107" s="71"/>
      <c r="EG107" s="71"/>
      <c r="EH107" s="71"/>
      <c r="EI107" s="71"/>
      <c r="EJ107" s="71"/>
      <c r="EK107" s="71"/>
      <c r="EL107" s="71"/>
      <c r="EM107" s="71"/>
      <c r="EN107" s="71"/>
      <c r="EO107" s="71"/>
      <c r="EP107" s="71"/>
      <c r="EQ107" s="71"/>
      <c r="ER107" s="71"/>
      <c r="ES107" s="71"/>
      <c r="ET107" s="71"/>
      <c r="EU107" s="71"/>
      <c r="EV107" s="71"/>
      <c r="EW107" s="71"/>
      <c r="EX107" s="71"/>
      <c r="EY107" s="71"/>
      <c r="EZ107" s="71"/>
      <c r="FA107" s="71"/>
      <c r="FB107" s="71"/>
      <c r="FC107" s="71"/>
      <c r="FD107" s="71"/>
      <c r="FE107" s="71"/>
      <c r="FF107" s="71"/>
      <c r="FG107" s="71"/>
      <c r="FH107" s="71"/>
      <c r="FI107" s="71"/>
      <c r="FJ107" s="71"/>
      <c r="FK107" s="71"/>
      <c r="FL107" s="71"/>
      <c r="FM107" s="71"/>
      <c r="FN107" s="71"/>
      <c r="FO107" s="71"/>
      <c r="FP107" s="71"/>
      <c r="FQ107" s="71"/>
      <c r="FR107" s="71"/>
      <c r="FS107" s="71"/>
      <c r="FT107" s="71"/>
      <c r="FU107" s="71"/>
      <c r="FV107" s="71"/>
      <c r="FW107" s="71"/>
      <c r="FX107" s="71"/>
      <c r="FY107" s="71"/>
      <c r="FZ107" s="71"/>
      <c r="GA107" s="71"/>
      <c r="GB107" s="71"/>
      <c r="GC107" s="71"/>
      <c r="GD107" s="71"/>
      <c r="GE107" s="71"/>
      <c r="GF107" s="71"/>
      <c r="GG107" s="71"/>
      <c r="GH107" s="71"/>
      <c r="GI107" s="71"/>
      <c r="GJ107" s="71"/>
      <c r="GK107" s="71"/>
      <c r="GL107" s="71"/>
      <c r="GM107" s="71"/>
      <c r="GN107" s="71"/>
      <c r="GO107" s="71"/>
      <c r="GP107" s="71"/>
      <c r="GQ107" s="71"/>
      <c r="GR107" s="71"/>
      <c r="GS107" s="71"/>
      <c r="GT107" s="71"/>
      <c r="GU107" s="71"/>
      <c r="GV107" s="71"/>
      <c r="GW107" s="71"/>
      <c r="GX107" s="71"/>
      <c r="GY107" s="71"/>
      <c r="GZ107" s="71"/>
      <c r="HA107" s="71"/>
      <c r="HB107" s="71"/>
      <c r="HC107" s="71"/>
      <c r="HD107" s="71"/>
      <c r="HE107" s="71"/>
      <c r="HF107" s="71"/>
      <c r="HG107" s="71"/>
      <c r="HH107" s="71"/>
      <c r="HI107" s="71"/>
      <c r="HJ107" s="71"/>
      <c r="HK107" s="71"/>
      <c r="HL107" s="71"/>
      <c r="HM107" s="71"/>
      <c r="HN107" s="71"/>
      <c r="HO107" s="71"/>
      <c r="HP107" s="71"/>
      <c r="HQ107" s="71"/>
      <c r="HR107" s="71"/>
      <c r="HS107" s="71"/>
      <c r="HT107" s="71"/>
      <c r="HU107" s="71"/>
      <c r="HV107" s="71"/>
      <c r="HW107" s="71"/>
      <c r="HX107" s="71"/>
      <c r="HY107" s="71"/>
      <c r="HZ107" s="71"/>
      <c r="IA107" s="71"/>
      <c r="IB107" s="71"/>
      <c r="IC107" s="71"/>
      <c r="ID107" s="71"/>
      <c r="IE107" s="71"/>
      <c r="IF107" s="71"/>
      <c r="IG107" s="71"/>
      <c r="IH107" s="71"/>
      <c r="II107" s="71"/>
      <c r="IJ107" s="71"/>
      <c r="IK107" s="71"/>
      <c r="IL107" s="71"/>
      <c r="IM107" s="71"/>
      <c r="IN107" s="71"/>
      <c r="IO107" s="71"/>
      <c r="IP107" s="71"/>
      <c r="IQ107" s="71"/>
      <c r="IR107" s="71"/>
      <c r="IS107" s="71"/>
      <c r="IT107" s="71"/>
      <c r="IU107" s="71"/>
      <c r="IV107" s="71"/>
      <c r="IW107" s="71"/>
      <c r="IX107" s="71"/>
      <c r="IY107" s="71"/>
      <c r="IZ107" s="71"/>
      <c r="JA107" s="71"/>
      <c r="JB107" s="71"/>
      <c r="JC107" s="71"/>
      <c r="JD107" s="71"/>
      <c r="JE107" s="71"/>
      <c r="JF107" s="71"/>
      <c r="JG107" s="71"/>
      <c r="JH107" s="71"/>
    </row>
    <row r="108" spans="1:268" s="20" customFormat="1" hidden="1" x14ac:dyDescent="0.3">
      <c r="A108" s="71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  <c r="AA108" s="71"/>
      <c r="AB108" s="71"/>
      <c r="AC108" s="71"/>
      <c r="AD108" s="71"/>
      <c r="AE108" s="71"/>
      <c r="AF108" s="71"/>
      <c r="AG108" s="71"/>
      <c r="AH108" s="71"/>
      <c r="AI108" s="71"/>
      <c r="AJ108" s="71"/>
      <c r="AK108" s="71"/>
      <c r="AL108" s="71"/>
      <c r="AM108" s="71"/>
      <c r="AN108" s="71"/>
      <c r="AO108" s="71"/>
      <c r="AP108" s="71"/>
      <c r="AQ108" s="71"/>
      <c r="AR108" s="71"/>
      <c r="AS108" s="71"/>
      <c r="AT108" s="71"/>
      <c r="AU108" s="71"/>
      <c r="AV108" s="71"/>
      <c r="AW108" s="71"/>
      <c r="AX108" s="71"/>
      <c r="AY108" s="71"/>
      <c r="AZ108" s="71"/>
      <c r="BA108" s="71"/>
      <c r="BB108" s="71"/>
      <c r="BC108" s="71"/>
      <c r="BD108" s="71"/>
      <c r="BE108" s="71"/>
      <c r="BF108" s="71"/>
      <c r="BG108" s="71"/>
      <c r="BH108" s="71"/>
      <c r="BI108" s="71"/>
      <c r="BJ108" s="71"/>
      <c r="BK108" s="71"/>
      <c r="BL108" s="71"/>
      <c r="BM108" s="71"/>
      <c r="BN108" s="71"/>
      <c r="BO108" s="71"/>
      <c r="BP108" s="71"/>
      <c r="BQ108" s="71"/>
      <c r="BR108" s="71"/>
      <c r="BS108" s="71"/>
      <c r="BT108" s="71"/>
      <c r="BU108" s="71"/>
      <c r="BV108" s="71"/>
      <c r="BW108" s="71"/>
      <c r="BX108" s="71"/>
      <c r="BY108" s="71"/>
      <c r="BZ108" s="71"/>
      <c r="CA108" s="71"/>
      <c r="CB108" s="71"/>
      <c r="CC108" s="71"/>
      <c r="CD108" s="71"/>
      <c r="CE108" s="71"/>
      <c r="CF108" s="71"/>
      <c r="CG108" s="71"/>
      <c r="CH108" s="71"/>
      <c r="CI108" s="71"/>
      <c r="CJ108" s="71"/>
      <c r="CK108" s="71"/>
      <c r="CL108" s="71"/>
      <c r="CM108" s="71"/>
      <c r="CN108" s="71"/>
      <c r="CO108" s="71"/>
      <c r="CP108" s="71"/>
      <c r="CQ108" s="71"/>
      <c r="CR108" s="71"/>
      <c r="CS108" s="71"/>
      <c r="CT108" s="71"/>
      <c r="CU108" s="71"/>
      <c r="CV108" s="71"/>
      <c r="CW108" s="71"/>
      <c r="CX108" s="71"/>
      <c r="CY108" s="71"/>
      <c r="CZ108" s="71"/>
      <c r="DA108" s="71"/>
      <c r="DB108" s="71"/>
      <c r="DC108" s="71"/>
      <c r="DD108" s="71"/>
      <c r="DE108" s="71"/>
      <c r="DF108" s="71"/>
      <c r="DG108" s="71"/>
      <c r="DH108" s="71"/>
      <c r="DI108" s="71"/>
      <c r="DJ108" s="71"/>
      <c r="DK108" s="71"/>
      <c r="DL108" s="71"/>
      <c r="DM108" s="71"/>
      <c r="DN108" s="71"/>
      <c r="DO108" s="71"/>
      <c r="DP108" s="71"/>
      <c r="DQ108" s="71"/>
      <c r="DR108" s="71"/>
      <c r="DS108" s="71"/>
      <c r="DT108" s="71"/>
      <c r="DU108" s="71"/>
      <c r="DV108" s="71"/>
      <c r="DW108" s="71"/>
      <c r="DX108" s="71"/>
      <c r="DY108" s="71"/>
      <c r="DZ108" s="71"/>
      <c r="EA108" s="71"/>
      <c r="EB108" s="71"/>
      <c r="EC108" s="71"/>
      <c r="ED108" s="71"/>
      <c r="EE108" s="71"/>
      <c r="EF108" s="71"/>
      <c r="EG108" s="71"/>
      <c r="EH108" s="71"/>
      <c r="EI108" s="71"/>
      <c r="EJ108" s="71"/>
      <c r="EK108" s="71"/>
      <c r="EL108" s="71"/>
      <c r="EM108" s="71"/>
      <c r="EN108" s="71"/>
      <c r="EO108" s="71"/>
      <c r="EP108" s="71"/>
      <c r="EQ108" s="71"/>
      <c r="ER108" s="71"/>
      <c r="ES108" s="71"/>
      <c r="ET108" s="71"/>
      <c r="EU108" s="71"/>
      <c r="EV108" s="71"/>
      <c r="EW108" s="71"/>
      <c r="EX108" s="71"/>
      <c r="EY108" s="71"/>
      <c r="EZ108" s="71"/>
      <c r="FA108" s="71"/>
      <c r="FB108" s="71"/>
      <c r="FC108" s="71"/>
      <c r="FD108" s="71"/>
      <c r="FE108" s="71"/>
      <c r="FF108" s="71"/>
      <c r="FG108" s="71"/>
      <c r="FH108" s="71"/>
      <c r="FI108" s="71"/>
      <c r="FJ108" s="71"/>
      <c r="FK108" s="71"/>
      <c r="FL108" s="71"/>
      <c r="FM108" s="71"/>
      <c r="FN108" s="71"/>
      <c r="FO108" s="71"/>
      <c r="FP108" s="71"/>
      <c r="FQ108" s="71"/>
      <c r="FR108" s="71"/>
      <c r="FS108" s="71"/>
      <c r="FT108" s="71"/>
      <c r="FU108" s="71"/>
      <c r="FV108" s="71"/>
      <c r="FW108" s="71"/>
      <c r="FX108" s="71"/>
      <c r="FY108" s="71"/>
      <c r="FZ108" s="71"/>
      <c r="GA108" s="71"/>
      <c r="GB108" s="71"/>
      <c r="GC108" s="71"/>
      <c r="GD108" s="71"/>
      <c r="GE108" s="71"/>
      <c r="GF108" s="71"/>
      <c r="GG108" s="71"/>
      <c r="GH108" s="71"/>
      <c r="GI108" s="71"/>
      <c r="GJ108" s="71"/>
      <c r="GK108" s="71"/>
      <c r="GL108" s="71"/>
      <c r="GM108" s="71"/>
      <c r="GN108" s="71"/>
      <c r="GO108" s="71"/>
      <c r="GP108" s="71"/>
      <c r="GQ108" s="71"/>
      <c r="GR108" s="71"/>
      <c r="GS108" s="71"/>
      <c r="GT108" s="71"/>
      <c r="GU108" s="71"/>
      <c r="GV108" s="71"/>
      <c r="GW108" s="71"/>
      <c r="GX108" s="71"/>
      <c r="GY108" s="71"/>
      <c r="GZ108" s="71"/>
      <c r="HA108" s="71"/>
      <c r="HB108" s="71"/>
      <c r="HC108" s="71"/>
      <c r="HD108" s="71"/>
      <c r="HE108" s="71"/>
      <c r="HF108" s="71"/>
      <c r="HG108" s="71"/>
      <c r="HH108" s="71"/>
      <c r="HI108" s="71"/>
      <c r="HJ108" s="71"/>
      <c r="HK108" s="71"/>
      <c r="HL108" s="71"/>
      <c r="HM108" s="71"/>
      <c r="HN108" s="71"/>
      <c r="HO108" s="71"/>
      <c r="HP108" s="71"/>
      <c r="HQ108" s="71"/>
      <c r="HR108" s="71"/>
      <c r="HS108" s="71"/>
      <c r="HT108" s="71"/>
      <c r="HU108" s="71"/>
      <c r="HV108" s="71"/>
      <c r="HW108" s="71"/>
      <c r="HX108" s="71"/>
      <c r="HY108" s="71"/>
      <c r="HZ108" s="71"/>
      <c r="IA108" s="71"/>
      <c r="IB108" s="71"/>
      <c r="IC108" s="71"/>
      <c r="ID108" s="71"/>
      <c r="IE108" s="71"/>
      <c r="IF108" s="71"/>
      <c r="IG108" s="71"/>
      <c r="IH108" s="71"/>
      <c r="II108" s="71"/>
      <c r="IJ108" s="71"/>
      <c r="IK108" s="71"/>
      <c r="IL108" s="71"/>
      <c r="IM108" s="71"/>
      <c r="IN108" s="71"/>
      <c r="IO108" s="71"/>
      <c r="IP108" s="71"/>
      <c r="IQ108" s="71"/>
      <c r="IR108" s="71"/>
      <c r="IS108" s="71"/>
      <c r="IT108" s="71"/>
      <c r="IU108" s="71"/>
      <c r="IV108" s="71"/>
      <c r="IW108" s="71"/>
      <c r="IX108" s="71"/>
      <c r="IY108" s="71"/>
      <c r="IZ108" s="71"/>
      <c r="JA108" s="71"/>
      <c r="JB108" s="71"/>
      <c r="JC108" s="71"/>
      <c r="JD108" s="71"/>
      <c r="JE108" s="71"/>
      <c r="JF108" s="71"/>
      <c r="JG108" s="71"/>
      <c r="JH108" s="71"/>
    </row>
    <row r="109" spans="1:268" s="20" customFormat="1" hidden="1" x14ac:dyDescent="0.3">
      <c r="A109" s="71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  <c r="AA109" s="71"/>
      <c r="AB109" s="71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  <c r="IW109" s="71"/>
      <c r="IX109" s="71"/>
      <c r="IY109" s="71"/>
      <c r="IZ109" s="71"/>
      <c r="JA109" s="71"/>
      <c r="JB109" s="71"/>
      <c r="JC109" s="71"/>
      <c r="JD109" s="71"/>
      <c r="JE109" s="71"/>
      <c r="JF109" s="71"/>
      <c r="JG109" s="71"/>
      <c r="JH109" s="71"/>
    </row>
    <row r="110" spans="1:268" s="20" customFormat="1" hidden="1" x14ac:dyDescent="0.3">
      <c r="A110" s="71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  <c r="IW110" s="71"/>
      <c r="IX110" s="71"/>
      <c r="IY110" s="71"/>
      <c r="IZ110" s="71"/>
      <c r="JA110" s="71"/>
      <c r="JB110" s="71"/>
      <c r="JC110" s="71"/>
      <c r="JD110" s="71"/>
      <c r="JE110" s="71"/>
      <c r="JF110" s="71"/>
      <c r="JG110" s="71"/>
      <c r="JH110" s="71"/>
    </row>
    <row r="111" spans="1:268" s="20" customFormat="1" hidden="1" x14ac:dyDescent="0.3">
      <c r="A111" s="71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  <c r="IW111" s="71"/>
      <c r="IX111" s="71"/>
      <c r="IY111" s="71"/>
      <c r="IZ111" s="71"/>
      <c r="JA111" s="71"/>
      <c r="JB111" s="71"/>
      <c r="JC111" s="71"/>
      <c r="JD111" s="71"/>
      <c r="JE111" s="71"/>
      <c r="JF111" s="71"/>
      <c r="JG111" s="71"/>
      <c r="JH111" s="71"/>
    </row>
    <row r="112" spans="1:268" s="20" customFormat="1" hidden="1" x14ac:dyDescent="0.3">
      <c r="A112" s="71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  <c r="IW112" s="71"/>
      <c r="IX112" s="71"/>
      <c r="IY112" s="71"/>
      <c r="IZ112" s="71"/>
      <c r="JA112" s="71"/>
      <c r="JB112" s="71"/>
      <c r="JC112" s="71"/>
      <c r="JD112" s="71"/>
      <c r="JE112" s="71"/>
      <c r="JF112" s="71"/>
      <c r="JG112" s="71"/>
      <c r="JH112" s="71"/>
    </row>
    <row r="113" spans="1:268" s="20" customFormat="1" hidden="1" x14ac:dyDescent="0.3">
      <c r="A113" s="71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1"/>
      <c r="AN113" s="71"/>
      <c r="AO113" s="71"/>
      <c r="AP113" s="71"/>
      <c r="AQ113" s="71"/>
      <c r="AR113" s="71"/>
      <c r="AS113" s="71"/>
      <c r="AT113" s="71"/>
      <c r="AU113" s="71"/>
      <c r="AV113" s="71"/>
      <c r="AW113" s="71"/>
      <c r="AX113" s="71"/>
      <c r="AY113" s="71"/>
      <c r="AZ113" s="71"/>
      <c r="BA113" s="71"/>
      <c r="BB113" s="71"/>
      <c r="BC113" s="71"/>
      <c r="BD113" s="71"/>
      <c r="BE113" s="71"/>
      <c r="BF113" s="71"/>
      <c r="BG113" s="71"/>
      <c r="BH113" s="71"/>
      <c r="BI113" s="71"/>
      <c r="BJ113" s="71"/>
      <c r="BK113" s="71"/>
      <c r="BL113" s="71"/>
      <c r="BM113" s="71"/>
      <c r="BN113" s="71"/>
      <c r="BO113" s="71"/>
      <c r="BP113" s="71"/>
      <c r="BQ113" s="71"/>
      <c r="BR113" s="71"/>
      <c r="BS113" s="71"/>
      <c r="BT113" s="71"/>
      <c r="BU113" s="71"/>
      <c r="BV113" s="71"/>
      <c r="BW113" s="71"/>
      <c r="BX113" s="71"/>
      <c r="BY113" s="71"/>
      <c r="BZ113" s="71"/>
      <c r="CA113" s="71"/>
      <c r="CB113" s="71"/>
      <c r="CC113" s="71"/>
      <c r="CD113" s="71"/>
      <c r="CE113" s="71"/>
      <c r="CF113" s="71"/>
      <c r="CG113" s="71"/>
      <c r="CH113" s="71"/>
      <c r="CI113" s="71"/>
      <c r="CJ113" s="71"/>
      <c r="CK113" s="71"/>
      <c r="CL113" s="71"/>
      <c r="CM113" s="71"/>
      <c r="CN113" s="71"/>
      <c r="CO113" s="71"/>
      <c r="CP113" s="71"/>
      <c r="CQ113" s="71"/>
      <c r="CR113" s="71"/>
      <c r="CS113" s="71"/>
      <c r="CT113" s="71"/>
      <c r="CU113" s="71"/>
      <c r="CV113" s="71"/>
      <c r="CW113" s="71"/>
      <c r="CX113" s="71"/>
      <c r="CY113" s="71"/>
      <c r="CZ113" s="71"/>
      <c r="DA113" s="71"/>
      <c r="DB113" s="71"/>
      <c r="DC113" s="71"/>
      <c r="DD113" s="71"/>
      <c r="DE113" s="71"/>
      <c r="DF113" s="71"/>
      <c r="DG113" s="71"/>
      <c r="DH113" s="71"/>
      <c r="DI113" s="71"/>
      <c r="DJ113" s="71"/>
      <c r="DK113" s="71"/>
      <c r="DL113" s="71"/>
      <c r="DM113" s="71"/>
      <c r="DN113" s="71"/>
      <c r="DO113" s="71"/>
      <c r="DP113" s="71"/>
      <c r="DQ113" s="71"/>
      <c r="DR113" s="71"/>
      <c r="DS113" s="71"/>
      <c r="DT113" s="71"/>
      <c r="DU113" s="71"/>
      <c r="DV113" s="71"/>
      <c r="DW113" s="71"/>
      <c r="DX113" s="71"/>
      <c r="DY113" s="71"/>
      <c r="DZ113" s="71"/>
      <c r="EA113" s="71"/>
      <c r="EB113" s="71"/>
      <c r="EC113" s="71"/>
      <c r="ED113" s="71"/>
      <c r="EE113" s="71"/>
      <c r="EF113" s="71"/>
      <c r="EG113" s="71"/>
      <c r="EH113" s="71"/>
      <c r="EI113" s="71"/>
      <c r="EJ113" s="71"/>
      <c r="EK113" s="71"/>
      <c r="EL113" s="71"/>
      <c r="EM113" s="71"/>
      <c r="EN113" s="71"/>
      <c r="EO113" s="71"/>
      <c r="EP113" s="71"/>
      <c r="EQ113" s="71"/>
      <c r="ER113" s="71"/>
      <c r="ES113" s="71"/>
      <c r="ET113" s="71"/>
      <c r="EU113" s="71"/>
      <c r="EV113" s="71"/>
      <c r="EW113" s="71"/>
      <c r="EX113" s="71"/>
      <c r="EY113" s="71"/>
      <c r="EZ113" s="71"/>
      <c r="FA113" s="71"/>
      <c r="FB113" s="71"/>
      <c r="FC113" s="71"/>
      <c r="FD113" s="71"/>
      <c r="FE113" s="71"/>
      <c r="FF113" s="71"/>
      <c r="FG113" s="71"/>
      <c r="FH113" s="71"/>
      <c r="FI113" s="71"/>
      <c r="FJ113" s="71"/>
      <c r="FK113" s="71"/>
      <c r="FL113" s="71"/>
      <c r="FM113" s="71"/>
      <c r="FN113" s="71"/>
      <c r="FO113" s="71"/>
      <c r="FP113" s="71"/>
      <c r="FQ113" s="71"/>
      <c r="FR113" s="71"/>
      <c r="FS113" s="71"/>
      <c r="FT113" s="71"/>
      <c r="FU113" s="71"/>
      <c r="FV113" s="71"/>
      <c r="FW113" s="71"/>
      <c r="FX113" s="71"/>
      <c r="FY113" s="71"/>
      <c r="FZ113" s="71"/>
      <c r="GA113" s="71"/>
      <c r="GB113" s="71"/>
      <c r="GC113" s="71"/>
      <c r="GD113" s="71"/>
      <c r="GE113" s="71"/>
      <c r="GF113" s="71"/>
      <c r="GG113" s="71"/>
      <c r="GH113" s="71"/>
      <c r="GI113" s="71"/>
      <c r="GJ113" s="71"/>
      <c r="GK113" s="71"/>
      <c r="GL113" s="71"/>
      <c r="GM113" s="71"/>
      <c r="GN113" s="71"/>
      <c r="GO113" s="71"/>
      <c r="GP113" s="71"/>
      <c r="GQ113" s="71"/>
      <c r="GR113" s="71"/>
      <c r="GS113" s="71"/>
      <c r="GT113" s="71"/>
      <c r="GU113" s="71"/>
      <c r="GV113" s="71"/>
      <c r="GW113" s="71"/>
      <c r="GX113" s="71"/>
      <c r="GY113" s="71"/>
      <c r="GZ113" s="71"/>
      <c r="HA113" s="71"/>
      <c r="HB113" s="71"/>
      <c r="HC113" s="71"/>
      <c r="HD113" s="71"/>
      <c r="HE113" s="71"/>
      <c r="HF113" s="71"/>
      <c r="HG113" s="71"/>
      <c r="HH113" s="71"/>
      <c r="HI113" s="71"/>
      <c r="HJ113" s="71"/>
      <c r="HK113" s="71"/>
      <c r="HL113" s="71"/>
      <c r="HM113" s="71"/>
      <c r="HN113" s="71"/>
      <c r="HO113" s="71"/>
      <c r="HP113" s="71"/>
      <c r="HQ113" s="71"/>
      <c r="HR113" s="71"/>
      <c r="HS113" s="71"/>
      <c r="HT113" s="71"/>
      <c r="HU113" s="71"/>
      <c r="HV113" s="71"/>
      <c r="HW113" s="71"/>
      <c r="HX113" s="71"/>
      <c r="HY113" s="71"/>
      <c r="HZ113" s="71"/>
      <c r="IA113" s="71"/>
      <c r="IB113" s="71"/>
      <c r="IC113" s="71"/>
      <c r="ID113" s="71"/>
      <c r="IE113" s="71"/>
      <c r="IF113" s="71"/>
      <c r="IG113" s="71"/>
      <c r="IH113" s="71"/>
      <c r="II113" s="71"/>
      <c r="IJ113" s="71"/>
      <c r="IK113" s="71"/>
      <c r="IL113" s="71"/>
      <c r="IM113" s="71"/>
      <c r="IN113" s="71"/>
      <c r="IO113" s="71"/>
      <c r="IP113" s="71"/>
      <c r="IQ113" s="71"/>
      <c r="IR113" s="71"/>
      <c r="IS113" s="71"/>
      <c r="IT113" s="71"/>
      <c r="IU113" s="71"/>
      <c r="IV113" s="71"/>
      <c r="IW113" s="71"/>
      <c r="IX113" s="71"/>
      <c r="IY113" s="71"/>
      <c r="IZ113" s="71"/>
      <c r="JA113" s="71"/>
      <c r="JB113" s="71"/>
      <c r="JC113" s="71"/>
      <c r="JD113" s="71"/>
      <c r="JE113" s="71"/>
      <c r="JF113" s="71"/>
      <c r="JG113" s="71"/>
      <c r="JH113" s="71"/>
    </row>
    <row r="114" spans="1:268" s="20" customFormat="1" hidden="1" x14ac:dyDescent="0.3">
      <c r="A114" s="71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1"/>
      <c r="BB114" s="71"/>
      <c r="BC114" s="71"/>
      <c r="BD114" s="71"/>
      <c r="BE114" s="71"/>
      <c r="BF114" s="71"/>
      <c r="BG114" s="71"/>
      <c r="BH114" s="71"/>
      <c r="BI114" s="71"/>
      <c r="BJ114" s="71"/>
      <c r="BK114" s="71"/>
      <c r="BL114" s="71"/>
      <c r="BM114" s="71"/>
      <c r="BN114" s="71"/>
      <c r="BO114" s="71"/>
      <c r="BP114" s="71"/>
      <c r="BQ114" s="71"/>
      <c r="BR114" s="71"/>
      <c r="BS114" s="71"/>
      <c r="BT114" s="71"/>
      <c r="BU114" s="71"/>
      <c r="BV114" s="71"/>
      <c r="BW114" s="71"/>
      <c r="BX114" s="71"/>
      <c r="BY114" s="71"/>
      <c r="BZ114" s="71"/>
      <c r="CA114" s="71"/>
      <c r="CB114" s="71"/>
      <c r="CC114" s="71"/>
      <c r="CD114" s="71"/>
      <c r="CE114" s="71"/>
      <c r="CF114" s="71"/>
      <c r="CG114" s="71"/>
      <c r="CH114" s="71"/>
      <c r="CI114" s="71"/>
      <c r="CJ114" s="71"/>
      <c r="CK114" s="71"/>
      <c r="CL114" s="71"/>
      <c r="CM114" s="71"/>
      <c r="CN114" s="71"/>
      <c r="CO114" s="71"/>
      <c r="CP114" s="71"/>
      <c r="CQ114" s="71"/>
      <c r="CR114" s="71"/>
      <c r="CS114" s="71"/>
      <c r="CT114" s="71"/>
      <c r="CU114" s="71"/>
      <c r="CV114" s="71"/>
      <c r="CW114" s="71"/>
      <c r="CX114" s="71"/>
      <c r="CY114" s="71"/>
      <c r="CZ114" s="71"/>
      <c r="DA114" s="71"/>
      <c r="DB114" s="71"/>
      <c r="DC114" s="71"/>
      <c r="DD114" s="71"/>
      <c r="DE114" s="71"/>
      <c r="DF114" s="71"/>
      <c r="DG114" s="71"/>
      <c r="DH114" s="71"/>
      <c r="DI114" s="71"/>
      <c r="DJ114" s="71"/>
      <c r="DK114" s="71"/>
      <c r="DL114" s="71"/>
      <c r="DM114" s="71"/>
      <c r="DN114" s="71"/>
      <c r="DO114" s="71"/>
      <c r="DP114" s="71"/>
      <c r="DQ114" s="71"/>
      <c r="DR114" s="71"/>
      <c r="DS114" s="71"/>
      <c r="DT114" s="71"/>
      <c r="DU114" s="71"/>
      <c r="DV114" s="71"/>
      <c r="DW114" s="71"/>
      <c r="DX114" s="71"/>
      <c r="DY114" s="71"/>
      <c r="DZ114" s="71"/>
      <c r="EA114" s="71"/>
      <c r="EB114" s="71"/>
      <c r="EC114" s="71"/>
      <c r="ED114" s="71"/>
      <c r="EE114" s="71"/>
      <c r="EF114" s="71"/>
      <c r="EG114" s="71"/>
      <c r="EH114" s="71"/>
      <c r="EI114" s="71"/>
      <c r="EJ114" s="71"/>
      <c r="EK114" s="71"/>
      <c r="EL114" s="71"/>
      <c r="EM114" s="71"/>
      <c r="EN114" s="71"/>
      <c r="EO114" s="71"/>
      <c r="EP114" s="71"/>
      <c r="EQ114" s="71"/>
      <c r="ER114" s="71"/>
      <c r="ES114" s="71"/>
      <c r="ET114" s="71"/>
      <c r="EU114" s="71"/>
      <c r="EV114" s="71"/>
      <c r="EW114" s="71"/>
      <c r="EX114" s="71"/>
      <c r="EY114" s="71"/>
      <c r="EZ114" s="71"/>
      <c r="FA114" s="71"/>
      <c r="FB114" s="71"/>
      <c r="FC114" s="71"/>
      <c r="FD114" s="71"/>
      <c r="FE114" s="71"/>
      <c r="FF114" s="71"/>
      <c r="FG114" s="71"/>
      <c r="FH114" s="71"/>
      <c r="FI114" s="71"/>
      <c r="FJ114" s="71"/>
      <c r="FK114" s="71"/>
      <c r="FL114" s="71"/>
      <c r="FM114" s="71"/>
      <c r="FN114" s="71"/>
      <c r="FO114" s="71"/>
      <c r="FP114" s="71"/>
      <c r="FQ114" s="71"/>
      <c r="FR114" s="71"/>
      <c r="FS114" s="71"/>
      <c r="FT114" s="71"/>
      <c r="FU114" s="71"/>
      <c r="FV114" s="71"/>
      <c r="FW114" s="71"/>
      <c r="FX114" s="71"/>
      <c r="FY114" s="71"/>
      <c r="FZ114" s="71"/>
      <c r="GA114" s="71"/>
      <c r="GB114" s="71"/>
      <c r="GC114" s="71"/>
      <c r="GD114" s="71"/>
      <c r="GE114" s="71"/>
      <c r="GF114" s="71"/>
      <c r="GG114" s="71"/>
      <c r="GH114" s="71"/>
      <c r="GI114" s="71"/>
      <c r="GJ114" s="71"/>
      <c r="GK114" s="71"/>
      <c r="GL114" s="71"/>
      <c r="GM114" s="71"/>
      <c r="GN114" s="71"/>
      <c r="GO114" s="71"/>
      <c r="GP114" s="71"/>
      <c r="GQ114" s="71"/>
      <c r="GR114" s="71"/>
      <c r="GS114" s="71"/>
      <c r="GT114" s="71"/>
      <c r="GU114" s="71"/>
      <c r="GV114" s="71"/>
      <c r="GW114" s="71"/>
      <c r="GX114" s="71"/>
      <c r="GY114" s="71"/>
      <c r="GZ114" s="71"/>
      <c r="HA114" s="71"/>
      <c r="HB114" s="71"/>
      <c r="HC114" s="71"/>
      <c r="HD114" s="71"/>
      <c r="HE114" s="71"/>
      <c r="HF114" s="71"/>
      <c r="HG114" s="71"/>
      <c r="HH114" s="71"/>
      <c r="HI114" s="71"/>
      <c r="HJ114" s="71"/>
      <c r="HK114" s="71"/>
      <c r="HL114" s="71"/>
      <c r="HM114" s="71"/>
      <c r="HN114" s="71"/>
      <c r="HO114" s="71"/>
      <c r="HP114" s="71"/>
      <c r="HQ114" s="71"/>
      <c r="HR114" s="71"/>
      <c r="HS114" s="71"/>
      <c r="HT114" s="71"/>
      <c r="HU114" s="71"/>
      <c r="HV114" s="71"/>
      <c r="HW114" s="71"/>
      <c r="HX114" s="71"/>
      <c r="HY114" s="71"/>
      <c r="HZ114" s="71"/>
      <c r="IA114" s="71"/>
      <c r="IB114" s="71"/>
      <c r="IC114" s="71"/>
      <c r="ID114" s="71"/>
      <c r="IE114" s="71"/>
      <c r="IF114" s="71"/>
      <c r="IG114" s="71"/>
      <c r="IH114" s="71"/>
      <c r="II114" s="71"/>
      <c r="IJ114" s="71"/>
      <c r="IK114" s="71"/>
      <c r="IL114" s="71"/>
      <c r="IM114" s="71"/>
      <c r="IN114" s="71"/>
      <c r="IO114" s="71"/>
      <c r="IP114" s="71"/>
      <c r="IQ114" s="71"/>
      <c r="IR114" s="71"/>
      <c r="IS114" s="71"/>
      <c r="IT114" s="71"/>
      <c r="IU114" s="71"/>
      <c r="IV114" s="71"/>
      <c r="IW114" s="71"/>
      <c r="IX114" s="71"/>
      <c r="IY114" s="71"/>
      <c r="IZ114" s="71"/>
      <c r="JA114" s="71"/>
      <c r="JB114" s="71"/>
      <c r="JC114" s="71"/>
      <c r="JD114" s="71"/>
      <c r="JE114" s="71"/>
      <c r="JF114" s="71"/>
      <c r="JG114" s="71"/>
      <c r="JH114" s="71"/>
    </row>
    <row r="115" spans="1:268" s="20" customFormat="1" hidden="1" x14ac:dyDescent="0.3">
      <c r="A115" s="71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71"/>
      <c r="AK115" s="71"/>
      <c r="AL115" s="71"/>
      <c r="AM115" s="71"/>
      <c r="AN115" s="71"/>
      <c r="AO115" s="71"/>
      <c r="AP115" s="71"/>
      <c r="AQ115" s="71"/>
      <c r="AR115" s="71"/>
      <c r="AS115" s="71"/>
      <c r="AT115" s="71"/>
      <c r="AU115" s="71"/>
      <c r="AV115" s="71"/>
      <c r="AW115" s="71"/>
      <c r="AX115" s="71"/>
      <c r="AY115" s="71"/>
      <c r="AZ115" s="71"/>
      <c r="BA115" s="71"/>
      <c r="BB115" s="71"/>
      <c r="BC115" s="71"/>
      <c r="BD115" s="71"/>
      <c r="BE115" s="71"/>
      <c r="BF115" s="71"/>
      <c r="BG115" s="71"/>
      <c r="BH115" s="71"/>
      <c r="BI115" s="71"/>
      <c r="BJ115" s="71"/>
      <c r="BK115" s="71"/>
      <c r="BL115" s="71"/>
      <c r="BM115" s="71"/>
      <c r="BN115" s="71"/>
      <c r="BO115" s="71"/>
      <c r="BP115" s="71"/>
      <c r="BQ115" s="71"/>
      <c r="BR115" s="71"/>
      <c r="BS115" s="71"/>
      <c r="BT115" s="71"/>
      <c r="BU115" s="71"/>
      <c r="BV115" s="71"/>
      <c r="BW115" s="71"/>
      <c r="BX115" s="71"/>
      <c r="BY115" s="71"/>
      <c r="BZ115" s="71"/>
      <c r="CA115" s="71"/>
      <c r="CB115" s="71"/>
      <c r="CC115" s="71"/>
      <c r="CD115" s="71"/>
      <c r="CE115" s="71"/>
      <c r="CF115" s="71"/>
      <c r="CG115" s="71"/>
      <c r="CH115" s="71"/>
      <c r="CI115" s="71"/>
      <c r="CJ115" s="71"/>
      <c r="CK115" s="71"/>
      <c r="CL115" s="71"/>
      <c r="CM115" s="71"/>
      <c r="CN115" s="71"/>
      <c r="CO115" s="71"/>
      <c r="CP115" s="71"/>
      <c r="CQ115" s="71"/>
      <c r="CR115" s="71"/>
      <c r="CS115" s="71"/>
      <c r="CT115" s="71"/>
      <c r="CU115" s="71"/>
      <c r="CV115" s="71"/>
      <c r="CW115" s="71"/>
      <c r="CX115" s="71"/>
      <c r="CY115" s="71"/>
      <c r="CZ115" s="71"/>
      <c r="DA115" s="71"/>
      <c r="DB115" s="71"/>
      <c r="DC115" s="71"/>
      <c r="DD115" s="71"/>
      <c r="DE115" s="71"/>
      <c r="DF115" s="71"/>
      <c r="DG115" s="71"/>
      <c r="DH115" s="71"/>
      <c r="DI115" s="71"/>
      <c r="DJ115" s="71"/>
      <c r="DK115" s="71"/>
      <c r="DL115" s="71"/>
      <c r="DM115" s="71"/>
      <c r="DN115" s="71"/>
      <c r="DO115" s="71"/>
      <c r="DP115" s="71"/>
      <c r="DQ115" s="71"/>
      <c r="DR115" s="71"/>
      <c r="DS115" s="71"/>
      <c r="DT115" s="71"/>
      <c r="DU115" s="71"/>
      <c r="DV115" s="71"/>
      <c r="DW115" s="71"/>
      <c r="DX115" s="71"/>
      <c r="DY115" s="71"/>
      <c r="DZ115" s="71"/>
      <c r="EA115" s="71"/>
      <c r="EB115" s="71"/>
      <c r="EC115" s="71"/>
      <c r="ED115" s="71"/>
      <c r="EE115" s="71"/>
      <c r="EF115" s="71"/>
      <c r="EG115" s="71"/>
      <c r="EH115" s="71"/>
      <c r="EI115" s="71"/>
      <c r="EJ115" s="71"/>
      <c r="EK115" s="71"/>
      <c r="EL115" s="71"/>
      <c r="EM115" s="71"/>
      <c r="EN115" s="71"/>
      <c r="EO115" s="71"/>
      <c r="EP115" s="71"/>
      <c r="EQ115" s="71"/>
      <c r="ER115" s="71"/>
      <c r="ES115" s="71"/>
      <c r="ET115" s="71"/>
      <c r="EU115" s="71"/>
      <c r="EV115" s="71"/>
      <c r="EW115" s="71"/>
      <c r="EX115" s="71"/>
      <c r="EY115" s="71"/>
      <c r="EZ115" s="71"/>
      <c r="FA115" s="71"/>
      <c r="FB115" s="71"/>
      <c r="FC115" s="71"/>
      <c r="FD115" s="71"/>
      <c r="FE115" s="71"/>
      <c r="FF115" s="71"/>
      <c r="FG115" s="71"/>
      <c r="FH115" s="71"/>
      <c r="FI115" s="71"/>
      <c r="FJ115" s="71"/>
      <c r="FK115" s="71"/>
      <c r="FL115" s="71"/>
      <c r="FM115" s="71"/>
      <c r="FN115" s="71"/>
      <c r="FO115" s="71"/>
      <c r="FP115" s="71"/>
      <c r="FQ115" s="71"/>
      <c r="FR115" s="71"/>
      <c r="FS115" s="71"/>
      <c r="FT115" s="71"/>
      <c r="FU115" s="71"/>
      <c r="FV115" s="71"/>
      <c r="FW115" s="71"/>
      <c r="FX115" s="71"/>
      <c r="FY115" s="71"/>
      <c r="FZ115" s="71"/>
      <c r="GA115" s="71"/>
      <c r="GB115" s="71"/>
      <c r="GC115" s="71"/>
      <c r="GD115" s="71"/>
      <c r="GE115" s="71"/>
      <c r="GF115" s="71"/>
      <c r="GG115" s="71"/>
      <c r="GH115" s="71"/>
      <c r="GI115" s="71"/>
      <c r="GJ115" s="71"/>
      <c r="GK115" s="71"/>
      <c r="GL115" s="71"/>
      <c r="GM115" s="71"/>
      <c r="GN115" s="71"/>
      <c r="GO115" s="71"/>
      <c r="GP115" s="71"/>
      <c r="GQ115" s="71"/>
      <c r="GR115" s="71"/>
      <c r="GS115" s="71"/>
      <c r="GT115" s="71"/>
      <c r="GU115" s="71"/>
      <c r="GV115" s="71"/>
      <c r="GW115" s="71"/>
      <c r="GX115" s="71"/>
      <c r="GY115" s="71"/>
      <c r="GZ115" s="71"/>
      <c r="HA115" s="71"/>
      <c r="HB115" s="71"/>
      <c r="HC115" s="71"/>
      <c r="HD115" s="71"/>
      <c r="HE115" s="71"/>
      <c r="HF115" s="71"/>
      <c r="HG115" s="71"/>
      <c r="HH115" s="71"/>
      <c r="HI115" s="71"/>
      <c r="HJ115" s="71"/>
      <c r="HK115" s="71"/>
      <c r="HL115" s="71"/>
      <c r="HM115" s="71"/>
      <c r="HN115" s="71"/>
      <c r="HO115" s="71"/>
      <c r="HP115" s="71"/>
      <c r="HQ115" s="71"/>
      <c r="HR115" s="71"/>
      <c r="HS115" s="71"/>
      <c r="HT115" s="71"/>
      <c r="HU115" s="71"/>
      <c r="HV115" s="71"/>
      <c r="HW115" s="71"/>
      <c r="HX115" s="71"/>
      <c r="HY115" s="71"/>
      <c r="HZ115" s="71"/>
      <c r="IA115" s="71"/>
      <c r="IB115" s="71"/>
      <c r="IC115" s="71"/>
      <c r="ID115" s="71"/>
      <c r="IE115" s="71"/>
      <c r="IF115" s="71"/>
      <c r="IG115" s="71"/>
      <c r="IH115" s="71"/>
      <c r="II115" s="71"/>
      <c r="IJ115" s="71"/>
      <c r="IK115" s="71"/>
      <c r="IL115" s="71"/>
      <c r="IM115" s="71"/>
      <c r="IN115" s="71"/>
      <c r="IO115" s="71"/>
      <c r="IP115" s="71"/>
      <c r="IQ115" s="71"/>
      <c r="IR115" s="71"/>
      <c r="IS115" s="71"/>
      <c r="IT115" s="71"/>
      <c r="IU115" s="71"/>
      <c r="IV115" s="71"/>
      <c r="IW115" s="71"/>
      <c r="IX115" s="71"/>
      <c r="IY115" s="71"/>
      <c r="IZ115" s="71"/>
      <c r="JA115" s="71"/>
      <c r="JB115" s="71"/>
      <c r="JC115" s="71"/>
      <c r="JD115" s="71"/>
      <c r="JE115" s="71"/>
      <c r="JF115" s="71"/>
      <c r="JG115" s="71"/>
      <c r="JH115" s="71"/>
    </row>
    <row r="116" spans="1:268" s="20" customFormat="1" hidden="1" x14ac:dyDescent="0.3">
      <c r="A116" s="71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1"/>
      <c r="BB116" s="71"/>
      <c r="BC116" s="71"/>
      <c r="BD116" s="71"/>
      <c r="BE116" s="71"/>
      <c r="BF116" s="71"/>
      <c r="BG116" s="71"/>
      <c r="BH116" s="71"/>
      <c r="BI116" s="71"/>
      <c r="BJ116" s="71"/>
      <c r="BK116" s="71"/>
      <c r="BL116" s="71"/>
      <c r="BM116" s="71"/>
      <c r="BN116" s="71"/>
      <c r="BO116" s="71"/>
      <c r="BP116" s="71"/>
      <c r="BQ116" s="71"/>
      <c r="BR116" s="71"/>
      <c r="BS116" s="71"/>
      <c r="BT116" s="71"/>
      <c r="BU116" s="71"/>
      <c r="BV116" s="71"/>
      <c r="BW116" s="71"/>
      <c r="BX116" s="71"/>
      <c r="BY116" s="71"/>
      <c r="BZ116" s="71"/>
      <c r="CA116" s="71"/>
      <c r="CB116" s="71"/>
      <c r="CC116" s="71"/>
      <c r="CD116" s="71"/>
      <c r="CE116" s="71"/>
      <c r="CF116" s="71"/>
      <c r="CG116" s="71"/>
      <c r="CH116" s="71"/>
      <c r="CI116" s="71"/>
      <c r="CJ116" s="71"/>
      <c r="CK116" s="71"/>
      <c r="CL116" s="71"/>
      <c r="CM116" s="71"/>
      <c r="CN116" s="71"/>
      <c r="CO116" s="71"/>
      <c r="CP116" s="71"/>
      <c r="CQ116" s="71"/>
      <c r="CR116" s="71"/>
      <c r="CS116" s="71"/>
      <c r="CT116" s="71"/>
      <c r="CU116" s="71"/>
      <c r="CV116" s="71"/>
      <c r="CW116" s="71"/>
      <c r="CX116" s="71"/>
      <c r="CY116" s="71"/>
      <c r="CZ116" s="71"/>
      <c r="DA116" s="71"/>
      <c r="DB116" s="71"/>
      <c r="DC116" s="71"/>
      <c r="DD116" s="71"/>
      <c r="DE116" s="71"/>
      <c r="DF116" s="71"/>
      <c r="DG116" s="71"/>
      <c r="DH116" s="71"/>
      <c r="DI116" s="71"/>
      <c r="DJ116" s="71"/>
      <c r="DK116" s="71"/>
      <c r="DL116" s="71"/>
      <c r="DM116" s="71"/>
      <c r="DN116" s="71"/>
      <c r="DO116" s="71"/>
      <c r="DP116" s="71"/>
      <c r="DQ116" s="71"/>
      <c r="DR116" s="71"/>
      <c r="DS116" s="71"/>
      <c r="DT116" s="71"/>
      <c r="DU116" s="71"/>
      <c r="DV116" s="71"/>
      <c r="DW116" s="71"/>
      <c r="DX116" s="71"/>
      <c r="DY116" s="71"/>
      <c r="DZ116" s="71"/>
      <c r="EA116" s="71"/>
      <c r="EB116" s="71"/>
      <c r="EC116" s="71"/>
      <c r="ED116" s="71"/>
      <c r="EE116" s="71"/>
      <c r="EF116" s="71"/>
      <c r="EG116" s="71"/>
      <c r="EH116" s="71"/>
      <c r="EI116" s="71"/>
      <c r="EJ116" s="71"/>
      <c r="EK116" s="71"/>
      <c r="EL116" s="71"/>
      <c r="EM116" s="71"/>
      <c r="EN116" s="71"/>
      <c r="EO116" s="71"/>
      <c r="EP116" s="71"/>
      <c r="EQ116" s="71"/>
      <c r="ER116" s="71"/>
      <c r="ES116" s="71"/>
      <c r="ET116" s="71"/>
      <c r="EU116" s="71"/>
      <c r="EV116" s="71"/>
      <c r="EW116" s="71"/>
      <c r="EX116" s="71"/>
      <c r="EY116" s="71"/>
      <c r="EZ116" s="71"/>
      <c r="FA116" s="71"/>
      <c r="FB116" s="71"/>
      <c r="FC116" s="71"/>
      <c r="FD116" s="71"/>
      <c r="FE116" s="71"/>
      <c r="FF116" s="71"/>
      <c r="FG116" s="71"/>
      <c r="FH116" s="71"/>
      <c r="FI116" s="71"/>
      <c r="FJ116" s="71"/>
      <c r="FK116" s="71"/>
      <c r="FL116" s="71"/>
      <c r="FM116" s="71"/>
      <c r="FN116" s="71"/>
      <c r="FO116" s="71"/>
      <c r="FP116" s="71"/>
      <c r="FQ116" s="71"/>
      <c r="FR116" s="71"/>
      <c r="FS116" s="71"/>
      <c r="FT116" s="71"/>
      <c r="FU116" s="71"/>
      <c r="FV116" s="71"/>
      <c r="FW116" s="71"/>
      <c r="FX116" s="71"/>
      <c r="FY116" s="71"/>
      <c r="FZ116" s="71"/>
      <c r="GA116" s="71"/>
      <c r="GB116" s="71"/>
      <c r="GC116" s="71"/>
      <c r="GD116" s="71"/>
      <c r="GE116" s="71"/>
      <c r="GF116" s="71"/>
      <c r="GG116" s="71"/>
      <c r="GH116" s="71"/>
      <c r="GI116" s="71"/>
      <c r="GJ116" s="71"/>
      <c r="GK116" s="71"/>
      <c r="GL116" s="71"/>
      <c r="GM116" s="71"/>
      <c r="GN116" s="71"/>
      <c r="GO116" s="71"/>
      <c r="GP116" s="71"/>
      <c r="GQ116" s="71"/>
      <c r="GR116" s="71"/>
      <c r="GS116" s="71"/>
      <c r="GT116" s="71"/>
      <c r="GU116" s="71"/>
      <c r="GV116" s="71"/>
      <c r="GW116" s="71"/>
      <c r="GX116" s="71"/>
      <c r="GY116" s="71"/>
      <c r="GZ116" s="71"/>
      <c r="HA116" s="71"/>
      <c r="HB116" s="71"/>
      <c r="HC116" s="71"/>
      <c r="HD116" s="71"/>
      <c r="HE116" s="71"/>
      <c r="HF116" s="71"/>
      <c r="HG116" s="71"/>
      <c r="HH116" s="71"/>
      <c r="HI116" s="71"/>
      <c r="HJ116" s="71"/>
      <c r="HK116" s="71"/>
      <c r="HL116" s="71"/>
      <c r="HM116" s="71"/>
      <c r="HN116" s="71"/>
      <c r="HO116" s="71"/>
      <c r="HP116" s="71"/>
      <c r="HQ116" s="71"/>
      <c r="HR116" s="71"/>
      <c r="HS116" s="71"/>
      <c r="HT116" s="71"/>
      <c r="HU116" s="71"/>
      <c r="HV116" s="71"/>
      <c r="HW116" s="71"/>
      <c r="HX116" s="71"/>
      <c r="HY116" s="71"/>
      <c r="HZ116" s="71"/>
      <c r="IA116" s="71"/>
      <c r="IB116" s="71"/>
      <c r="IC116" s="71"/>
      <c r="ID116" s="71"/>
      <c r="IE116" s="71"/>
      <c r="IF116" s="71"/>
      <c r="IG116" s="71"/>
      <c r="IH116" s="71"/>
      <c r="II116" s="71"/>
      <c r="IJ116" s="71"/>
      <c r="IK116" s="71"/>
      <c r="IL116" s="71"/>
      <c r="IM116" s="71"/>
      <c r="IN116" s="71"/>
      <c r="IO116" s="71"/>
      <c r="IP116" s="71"/>
      <c r="IQ116" s="71"/>
      <c r="IR116" s="71"/>
      <c r="IS116" s="71"/>
      <c r="IT116" s="71"/>
      <c r="IU116" s="71"/>
      <c r="IV116" s="71"/>
      <c r="IW116" s="71"/>
      <c r="IX116" s="71"/>
      <c r="IY116" s="71"/>
      <c r="IZ116" s="71"/>
      <c r="JA116" s="71"/>
      <c r="JB116" s="71"/>
      <c r="JC116" s="71"/>
      <c r="JD116" s="71"/>
      <c r="JE116" s="71"/>
      <c r="JF116" s="71"/>
      <c r="JG116" s="71"/>
      <c r="JH116" s="71"/>
    </row>
    <row r="117" spans="1:268" s="20" customFormat="1" hidden="1" x14ac:dyDescent="0.3">
      <c r="A117" s="71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71"/>
      <c r="AI117" s="71"/>
      <c r="AJ117" s="71"/>
      <c r="AK117" s="71"/>
      <c r="AL117" s="71"/>
      <c r="AM117" s="71"/>
      <c r="AN117" s="71"/>
      <c r="AO117" s="71"/>
      <c r="AP117" s="71"/>
      <c r="AQ117" s="71"/>
      <c r="AR117" s="71"/>
      <c r="AS117" s="71"/>
      <c r="AT117" s="71"/>
      <c r="AU117" s="71"/>
      <c r="AV117" s="71"/>
      <c r="AW117" s="71"/>
      <c r="AX117" s="71"/>
      <c r="AY117" s="71"/>
      <c r="AZ117" s="71"/>
      <c r="BA117" s="71"/>
      <c r="BB117" s="71"/>
      <c r="BC117" s="71"/>
      <c r="BD117" s="71"/>
      <c r="BE117" s="71"/>
      <c r="BF117" s="71"/>
      <c r="BG117" s="71"/>
      <c r="BH117" s="71"/>
      <c r="BI117" s="71"/>
      <c r="BJ117" s="71"/>
      <c r="BK117" s="71"/>
      <c r="BL117" s="71"/>
      <c r="BM117" s="71"/>
      <c r="BN117" s="71"/>
      <c r="BO117" s="71"/>
      <c r="BP117" s="71"/>
      <c r="BQ117" s="71"/>
      <c r="BR117" s="71"/>
      <c r="BS117" s="71"/>
      <c r="BT117" s="71"/>
      <c r="BU117" s="71"/>
      <c r="BV117" s="71"/>
      <c r="BW117" s="71"/>
      <c r="BX117" s="71"/>
      <c r="BY117" s="71"/>
      <c r="BZ117" s="71"/>
      <c r="CA117" s="71"/>
      <c r="CB117" s="71"/>
      <c r="CC117" s="71"/>
      <c r="CD117" s="71"/>
      <c r="CE117" s="71"/>
      <c r="CF117" s="71"/>
      <c r="CG117" s="71"/>
      <c r="CH117" s="71"/>
      <c r="CI117" s="71"/>
      <c r="CJ117" s="71"/>
      <c r="CK117" s="71"/>
      <c r="CL117" s="71"/>
      <c r="CM117" s="71"/>
      <c r="CN117" s="71"/>
      <c r="CO117" s="71"/>
      <c r="CP117" s="71"/>
      <c r="CQ117" s="71"/>
      <c r="CR117" s="71"/>
      <c r="CS117" s="71"/>
      <c r="CT117" s="71"/>
      <c r="CU117" s="71"/>
      <c r="CV117" s="71"/>
      <c r="CW117" s="71"/>
      <c r="CX117" s="71"/>
      <c r="CY117" s="71"/>
      <c r="CZ117" s="71"/>
      <c r="DA117" s="71"/>
      <c r="DB117" s="71"/>
      <c r="DC117" s="71"/>
      <c r="DD117" s="71"/>
      <c r="DE117" s="71"/>
      <c r="DF117" s="71"/>
      <c r="DG117" s="71"/>
      <c r="DH117" s="71"/>
      <c r="DI117" s="71"/>
      <c r="DJ117" s="71"/>
      <c r="DK117" s="71"/>
      <c r="DL117" s="71"/>
      <c r="DM117" s="71"/>
      <c r="DN117" s="71"/>
      <c r="DO117" s="71"/>
      <c r="DP117" s="71"/>
      <c r="DQ117" s="71"/>
      <c r="DR117" s="71"/>
      <c r="DS117" s="71"/>
      <c r="DT117" s="71"/>
      <c r="DU117" s="71"/>
      <c r="DV117" s="71"/>
      <c r="DW117" s="71"/>
      <c r="DX117" s="71"/>
      <c r="DY117" s="71"/>
      <c r="DZ117" s="71"/>
      <c r="EA117" s="71"/>
      <c r="EB117" s="71"/>
      <c r="EC117" s="71"/>
      <c r="ED117" s="71"/>
      <c r="EE117" s="71"/>
      <c r="EF117" s="71"/>
      <c r="EG117" s="71"/>
      <c r="EH117" s="71"/>
      <c r="EI117" s="71"/>
      <c r="EJ117" s="71"/>
      <c r="EK117" s="71"/>
      <c r="EL117" s="71"/>
      <c r="EM117" s="71"/>
      <c r="EN117" s="71"/>
      <c r="EO117" s="71"/>
      <c r="EP117" s="71"/>
      <c r="EQ117" s="71"/>
      <c r="ER117" s="71"/>
      <c r="ES117" s="71"/>
      <c r="ET117" s="71"/>
      <c r="EU117" s="71"/>
      <c r="EV117" s="71"/>
      <c r="EW117" s="71"/>
      <c r="EX117" s="71"/>
      <c r="EY117" s="71"/>
      <c r="EZ117" s="71"/>
      <c r="FA117" s="71"/>
      <c r="FB117" s="71"/>
      <c r="FC117" s="71"/>
      <c r="FD117" s="71"/>
      <c r="FE117" s="71"/>
      <c r="FF117" s="71"/>
      <c r="FG117" s="71"/>
      <c r="FH117" s="71"/>
      <c r="FI117" s="71"/>
      <c r="FJ117" s="71"/>
      <c r="FK117" s="71"/>
      <c r="FL117" s="71"/>
      <c r="FM117" s="71"/>
      <c r="FN117" s="71"/>
      <c r="FO117" s="71"/>
      <c r="FP117" s="71"/>
      <c r="FQ117" s="71"/>
      <c r="FR117" s="71"/>
      <c r="FS117" s="71"/>
      <c r="FT117" s="71"/>
      <c r="FU117" s="71"/>
      <c r="FV117" s="71"/>
      <c r="FW117" s="71"/>
      <c r="FX117" s="71"/>
      <c r="FY117" s="71"/>
      <c r="FZ117" s="71"/>
      <c r="GA117" s="71"/>
      <c r="GB117" s="71"/>
      <c r="GC117" s="71"/>
      <c r="GD117" s="71"/>
      <c r="GE117" s="71"/>
      <c r="GF117" s="71"/>
      <c r="GG117" s="71"/>
      <c r="GH117" s="71"/>
      <c r="GI117" s="71"/>
      <c r="GJ117" s="71"/>
      <c r="GK117" s="71"/>
      <c r="GL117" s="71"/>
      <c r="GM117" s="71"/>
      <c r="GN117" s="71"/>
      <c r="GO117" s="71"/>
      <c r="GP117" s="71"/>
      <c r="GQ117" s="71"/>
      <c r="GR117" s="71"/>
      <c r="GS117" s="71"/>
      <c r="GT117" s="71"/>
      <c r="GU117" s="71"/>
      <c r="GV117" s="71"/>
      <c r="GW117" s="71"/>
      <c r="GX117" s="71"/>
      <c r="GY117" s="71"/>
      <c r="GZ117" s="71"/>
      <c r="HA117" s="71"/>
      <c r="HB117" s="71"/>
      <c r="HC117" s="71"/>
      <c r="HD117" s="71"/>
      <c r="HE117" s="71"/>
      <c r="HF117" s="71"/>
      <c r="HG117" s="71"/>
      <c r="HH117" s="71"/>
      <c r="HI117" s="71"/>
      <c r="HJ117" s="71"/>
      <c r="HK117" s="71"/>
      <c r="HL117" s="71"/>
      <c r="HM117" s="71"/>
      <c r="HN117" s="71"/>
      <c r="HO117" s="71"/>
      <c r="HP117" s="71"/>
      <c r="HQ117" s="71"/>
      <c r="HR117" s="71"/>
      <c r="HS117" s="71"/>
      <c r="HT117" s="71"/>
      <c r="HU117" s="71"/>
      <c r="HV117" s="71"/>
      <c r="HW117" s="71"/>
      <c r="HX117" s="71"/>
      <c r="HY117" s="71"/>
      <c r="HZ117" s="71"/>
      <c r="IA117" s="71"/>
      <c r="IB117" s="71"/>
      <c r="IC117" s="71"/>
      <c r="ID117" s="71"/>
      <c r="IE117" s="71"/>
      <c r="IF117" s="71"/>
      <c r="IG117" s="71"/>
      <c r="IH117" s="71"/>
      <c r="II117" s="71"/>
      <c r="IJ117" s="71"/>
      <c r="IK117" s="71"/>
      <c r="IL117" s="71"/>
      <c r="IM117" s="71"/>
      <c r="IN117" s="71"/>
      <c r="IO117" s="71"/>
      <c r="IP117" s="71"/>
      <c r="IQ117" s="71"/>
      <c r="IR117" s="71"/>
      <c r="IS117" s="71"/>
      <c r="IT117" s="71"/>
      <c r="IU117" s="71"/>
      <c r="IV117" s="71"/>
      <c r="IW117" s="71"/>
      <c r="IX117" s="71"/>
      <c r="IY117" s="71"/>
      <c r="IZ117" s="71"/>
      <c r="JA117" s="71"/>
      <c r="JB117" s="71"/>
      <c r="JC117" s="71"/>
      <c r="JD117" s="71"/>
      <c r="JE117" s="71"/>
      <c r="JF117" s="71"/>
      <c r="JG117" s="71"/>
      <c r="JH117" s="71"/>
    </row>
    <row r="118" spans="1:268" s="20" customFormat="1" hidden="1" x14ac:dyDescent="0.3">
      <c r="A118" s="71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71"/>
      <c r="AK118" s="71"/>
      <c r="AL118" s="71"/>
      <c r="AM118" s="71"/>
      <c r="AN118" s="71"/>
      <c r="AO118" s="71"/>
      <c r="AP118" s="71"/>
      <c r="AQ118" s="71"/>
      <c r="AR118" s="71"/>
      <c r="AS118" s="71"/>
      <c r="AT118" s="71"/>
      <c r="AU118" s="71"/>
      <c r="AV118" s="71"/>
      <c r="AW118" s="71"/>
      <c r="AX118" s="71"/>
      <c r="AY118" s="71"/>
      <c r="AZ118" s="71"/>
      <c r="BA118" s="71"/>
      <c r="BB118" s="71"/>
      <c r="BC118" s="71"/>
      <c r="BD118" s="71"/>
      <c r="BE118" s="71"/>
      <c r="BF118" s="71"/>
      <c r="BG118" s="71"/>
      <c r="BH118" s="71"/>
      <c r="BI118" s="71"/>
      <c r="BJ118" s="71"/>
      <c r="BK118" s="71"/>
      <c r="BL118" s="71"/>
      <c r="BM118" s="71"/>
      <c r="BN118" s="71"/>
      <c r="BO118" s="71"/>
      <c r="BP118" s="71"/>
      <c r="BQ118" s="71"/>
      <c r="BR118" s="71"/>
      <c r="BS118" s="71"/>
      <c r="BT118" s="71"/>
      <c r="BU118" s="71"/>
      <c r="BV118" s="71"/>
      <c r="BW118" s="71"/>
      <c r="BX118" s="71"/>
      <c r="BY118" s="71"/>
      <c r="BZ118" s="71"/>
      <c r="CA118" s="71"/>
      <c r="CB118" s="71"/>
      <c r="CC118" s="71"/>
      <c r="CD118" s="71"/>
      <c r="CE118" s="71"/>
      <c r="CF118" s="71"/>
      <c r="CG118" s="71"/>
      <c r="CH118" s="71"/>
      <c r="CI118" s="71"/>
      <c r="CJ118" s="71"/>
      <c r="CK118" s="71"/>
      <c r="CL118" s="71"/>
      <c r="CM118" s="71"/>
      <c r="CN118" s="71"/>
      <c r="CO118" s="71"/>
      <c r="CP118" s="71"/>
      <c r="CQ118" s="71"/>
      <c r="CR118" s="71"/>
      <c r="CS118" s="71"/>
      <c r="CT118" s="71"/>
      <c r="CU118" s="71"/>
      <c r="CV118" s="71"/>
      <c r="CW118" s="71"/>
      <c r="CX118" s="71"/>
      <c r="CY118" s="71"/>
      <c r="CZ118" s="71"/>
      <c r="DA118" s="71"/>
      <c r="DB118" s="71"/>
      <c r="DC118" s="71"/>
      <c r="DD118" s="71"/>
      <c r="DE118" s="71"/>
      <c r="DF118" s="71"/>
      <c r="DG118" s="71"/>
      <c r="DH118" s="71"/>
      <c r="DI118" s="71"/>
      <c r="DJ118" s="71"/>
      <c r="DK118" s="71"/>
      <c r="DL118" s="71"/>
      <c r="DM118" s="71"/>
      <c r="DN118" s="71"/>
      <c r="DO118" s="71"/>
      <c r="DP118" s="71"/>
      <c r="DQ118" s="71"/>
      <c r="DR118" s="71"/>
      <c r="DS118" s="71"/>
      <c r="DT118" s="71"/>
      <c r="DU118" s="71"/>
      <c r="DV118" s="71"/>
      <c r="DW118" s="71"/>
      <c r="DX118" s="71"/>
      <c r="DY118" s="71"/>
      <c r="DZ118" s="71"/>
      <c r="EA118" s="71"/>
      <c r="EB118" s="71"/>
      <c r="EC118" s="71"/>
      <c r="ED118" s="71"/>
      <c r="EE118" s="71"/>
      <c r="EF118" s="71"/>
      <c r="EG118" s="71"/>
      <c r="EH118" s="71"/>
      <c r="EI118" s="71"/>
      <c r="EJ118" s="71"/>
      <c r="EK118" s="71"/>
      <c r="EL118" s="71"/>
      <c r="EM118" s="71"/>
      <c r="EN118" s="71"/>
      <c r="EO118" s="71"/>
      <c r="EP118" s="71"/>
      <c r="EQ118" s="71"/>
      <c r="ER118" s="71"/>
      <c r="ES118" s="71"/>
      <c r="ET118" s="71"/>
      <c r="EU118" s="71"/>
      <c r="EV118" s="71"/>
      <c r="EW118" s="71"/>
      <c r="EX118" s="71"/>
      <c r="EY118" s="71"/>
      <c r="EZ118" s="71"/>
      <c r="FA118" s="71"/>
      <c r="FB118" s="71"/>
      <c r="FC118" s="71"/>
      <c r="FD118" s="71"/>
      <c r="FE118" s="71"/>
      <c r="FF118" s="71"/>
      <c r="FG118" s="71"/>
      <c r="FH118" s="71"/>
      <c r="FI118" s="71"/>
      <c r="FJ118" s="71"/>
      <c r="FK118" s="71"/>
      <c r="FL118" s="71"/>
      <c r="FM118" s="71"/>
      <c r="FN118" s="71"/>
      <c r="FO118" s="71"/>
      <c r="FP118" s="71"/>
      <c r="FQ118" s="71"/>
      <c r="FR118" s="71"/>
      <c r="FS118" s="71"/>
      <c r="FT118" s="71"/>
      <c r="FU118" s="71"/>
      <c r="FV118" s="71"/>
      <c r="FW118" s="71"/>
      <c r="FX118" s="71"/>
      <c r="FY118" s="71"/>
      <c r="FZ118" s="71"/>
      <c r="GA118" s="71"/>
      <c r="GB118" s="71"/>
      <c r="GC118" s="71"/>
      <c r="GD118" s="71"/>
      <c r="GE118" s="71"/>
      <c r="GF118" s="71"/>
      <c r="GG118" s="71"/>
      <c r="GH118" s="71"/>
      <c r="GI118" s="71"/>
      <c r="GJ118" s="71"/>
      <c r="GK118" s="71"/>
      <c r="GL118" s="71"/>
      <c r="GM118" s="71"/>
      <c r="GN118" s="71"/>
      <c r="GO118" s="71"/>
      <c r="GP118" s="71"/>
      <c r="GQ118" s="71"/>
      <c r="GR118" s="71"/>
      <c r="GS118" s="71"/>
      <c r="GT118" s="71"/>
      <c r="GU118" s="71"/>
      <c r="GV118" s="71"/>
      <c r="GW118" s="71"/>
      <c r="GX118" s="71"/>
      <c r="GY118" s="71"/>
      <c r="GZ118" s="71"/>
      <c r="HA118" s="71"/>
      <c r="HB118" s="71"/>
      <c r="HC118" s="71"/>
      <c r="HD118" s="71"/>
      <c r="HE118" s="71"/>
      <c r="HF118" s="71"/>
      <c r="HG118" s="71"/>
      <c r="HH118" s="71"/>
      <c r="HI118" s="71"/>
      <c r="HJ118" s="71"/>
      <c r="HK118" s="71"/>
      <c r="HL118" s="71"/>
      <c r="HM118" s="71"/>
      <c r="HN118" s="71"/>
      <c r="HO118" s="71"/>
      <c r="HP118" s="71"/>
      <c r="HQ118" s="71"/>
      <c r="HR118" s="71"/>
      <c r="HS118" s="71"/>
      <c r="HT118" s="71"/>
      <c r="HU118" s="71"/>
      <c r="HV118" s="71"/>
      <c r="HW118" s="71"/>
      <c r="HX118" s="71"/>
      <c r="HY118" s="71"/>
      <c r="HZ118" s="71"/>
      <c r="IA118" s="71"/>
      <c r="IB118" s="71"/>
      <c r="IC118" s="71"/>
      <c r="ID118" s="71"/>
      <c r="IE118" s="71"/>
      <c r="IF118" s="71"/>
      <c r="IG118" s="71"/>
      <c r="IH118" s="71"/>
      <c r="II118" s="71"/>
      <c r="IJ118" s="71"/>
      <c r="IK118" s="71"/>
      <c r="IL118" s="71"/>
      <c r="IM118" s="71"/>
      <c r="IN118" s="71"/>
      <c r="IO118" s="71"/>
      <c r="IP118" s="71"/>
      <c r="IQ118" s="71"/>
      <c r="IR118" s="71"/>
      <c r="IS118" s="71"/>
      <c r="IT118" s="71"/>
      <c r="IU118" s="71"/>
      <c r="IV118" s="71"/>
      <c r="IW118" s="71"/>
      <c r="IX118" s="71"/>
      <c r="IY118" s="71"/>
      <c r="IZ118" s="71"/>
      <c r="JA118" s="71"/>
      <c r="JB118" s="71"/>
      <c r="JC118" s="71"/>
      <c r="JD118" s="71"/>
      <c r="JE118" s="71"/>
      <c r="JF118" s="71"/>
      <c r="JG118" s="71"/>
      <c r="JH118" s="71"/>
    </row>
    <row r="119" spans="1:268" s="20" customFormat="1" hidden="1" x14ac:dyDescent="0.3">
      <c r="A119" s="71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71"/>
      <c r="AK119" s="71"/>
      <c r="AL119" s="71"/>
      <c r="AM119" s="71"/>
      <c r="AN119" s="71"/>
      <c r="AO119" s="71"/>
      <c r="AP119" s="71"/>
      <c r="AQ119" s="71"/>
      <c r="AR119" s="71"/>
      <c r="AS119" s="71"/>
      <c r="AT119" s="71"/>
      <c r="AU119" s="71"/>
      <c r="AV119" s="71"/>
      <c r="AW119" s="71"/>
      <c r="AX119" s="71"/>
      <c r="AY119" s="71"/>
      <c r="AZ119" s="71"/>
      <c r="BA119" s="71"/>
      <c r="BB119" s="71"/>
      <c r="BC119" s="71"/>
      <c r="BD119" s="71"/>
      <c r="BE119" s="71"/>
      <c r="BF119" s="71"/>
      <c r="BG119" s="71"/>
      <c r="BH119" s="71"/>
      <c r="BI119" s="71"/>
      <c r="BJ119" s="71"/>
      <c r="BK119" s="71"/>
      <c r="BL119" s="71"/>
      <c r="BM119" s="71"/>
      <c r="BN119" s="71"/>
      <c r="BO119" s="71"/>
      <c r="BP119" s="71"/>
      <c r="BQ119" s="71"/>
      <c r="BR119" s="71"/>
      <c r="BS119" s="71"/>
      <c r="BT119" s="71"/>
      <c r="BU119" s="71"/>
      <c r="BV119" s="71"/>
      <c r="BW119" s="71"/>
      <c r="BX119" s="71"/>
      <c r="BY119" s="71"/>
      <c r="BZ119" s="71"/>
      <c r="CA119" s="71"/>
      <c r="CB119" s="71"/>
      <c r="CC119" s="71"/>
      <c r="CD119" s="71"/>
      <c r="CE119" s="71"/>
      <c r="CF119" s="71"/>
      <c r="CG119" s="71"/>
      <c r="CH119" s="71"/>
      <c r="CI119" s="71"/>
      <c r="CJ119" s="71"/>
      <c r="CK119" s="71"/>
      <c r="CL119" s="71"/>
      <c r="CM119" s="71"/>
      <c r="CN119" s="71"/>
      <c r="CO119" s="71"/>
      <c r="CP119" s="71"/>
      <c r="CQ119" s="71"/>
      <c r="CR119" s="71"/>
      <c r="CS119" s="71"/>
      <c r="CT119" s="71"/>
      <c r="CU119" s="71"/>
      <c r="CV119" s="71"/>
      <c r="CW119" s="71"/>
      <c r="CX119" s="71"/>
      <c r="CY119" s="71"/>
      <c r="CZ119" s="71"/>
      <c r="DA119" s="71"/>
      <c r="DB119" s="71"/>
      <c r="DC119" s="71"/>
      <c r="DD119" s="71"/>
      <c r="DE119" s="71"/>
      <c r="DF119" s="71"/>
      <c r="DG119" s="71"/>
      <c r="DH119" s="71"/>
      <c r="DI119" s="71"/>
      <c r="DJ119" s="71"/>
      <c r="DK119" s="71"/>
      <c r="DL119" s="71"/>
      <c r="DM119" s="71"/>
      <c r="DN119" s="71"/>
      <c r="DO119" s="71"/>
      <c r="DP119" s="71"/>
      <c r="DQ119" s="71"/>
      <c r="DR119" s="71"/>
      <c r="DS119" s="71"/>
      <c r="DT119" s="71"/>
      <c r="DU119" s="71"/>
      <c r="DV119" s="71"/>
      <c r="DW119" s="71"/>
      <c r="DX119" s="71"/>
      <c r="DY119" s="71"/>
      <c r="DZ119" s="71"/>
      <c r="EA119" s="71"/>
      <c r="EB119" s="71"/>
      <c r="EC119" s="71"/>
      <c r="ED119" s="71"/>
      <c r="EE119" s="71"/>
      <c r="EF119" s="71"/>
      <c r="EG119" s="71"/>
      <c r="EH119" s="71"/>
      <c r="EI119" s="71"/>
      <c r="EJ119" s="71"/>
      <c r="EK119" s="71"/>
      <c r="EL119" s="71"/>
      <c r="EM119" s="71"/>
      <c r="EN119" s="71"/>
      <c r="EO119" s="71"/>
      <c r="EP119" s="71"/>
      <c r="EQ119" s="71"/>
      <c r="ER119" s="71"/>
      <c r="ES119" s="71"/>
      <c r="ET119" s="71"/>
      <c r="EU119" s="71"/>
      <c r="EV119" s="71"/>
      <c r="EW119" s="71"/>
      <c r="EX119" s="71"/>
      <c r="EY119" s="71"/>
      <c r="EZ119" s="71"/>
      <c r="FA119" s="71"/>
      <c r="FB119" s="71"/>
      <c r="FC119" s="71"/>
      <c r="FD119" s="71"/>
      <c r="FE119" s="71"/>
      <c r="FF119" s="71"/>
      <c r="FG119" s="71"/>
      <c r="FH119" s="71"/>
      <c r="FI119" s="71"/>
      <c r="FJ119" s="71"/>
      <c r="FK119" s="71"/>
      <c r="FL119" s="71"/>
      <c r="FM119" s="71"/>
      <c r="FN119" s="71"/>
      <c r="FO119" s="71"/>
      <c r="FP119" s="71"/>
      <c r="FQ119" s="71"/>
      <c r="FR119" s="71"/>
      <c r="FS119" s="71"/>
      <c r="FT119" s="71"/>
      <c r="FU119" s="71"/>
      <c r="FV119" s="71"/>
      <c r="FW119" s="71"/>
      <c r="FX119" s="71"/>
      <c r="FY119" s="71"/>
      <c r="FZ119" s="71"/>
      <c r="GA119" s="71"/>
      <c r="GB119" s="71"/>
      <c r="GC119" s="71"/>
      <c r="GD119" s="71"/>
      <c r="GE119" s="71"/>
      <c r="GF119" s="71"/>
      <c r="GG119" s="71"/>
      <c r="GH119" s="71"/>
      <c r="GI119" s="71"/>
      <c r="GJ119" s="71"/>
      <c r="GK119" s="71"/>
      <c r="GL119" s="71"/>
      <c r="GM119" s="71"/>
      <c r="GN119" s="71"/>
      <c r="GO119" s="71"/>
      <c r="GP119" s="71"/>
      <c r="GQ119" s="71"/>
      <c r="GR119" s="71"/>
      <c r="GS119" s="71"/>
      <c r="GT119" s="71"/>
      <c r="GU119" s="71"/>
      <c r="GV119" s="71"/>
      <c r="GW119" s="71"/>
      <c r="GX119" s="71"/>
      <c r="GY119" s="71"/>
      <c r="GZ119" s="71"/>
      <c r="HA119" s="71"/>
      <c r="HB119" s="71"/>
      <c r="HC119" s="71"/>
      <c r="HD119" s="71"/>
      <c r="HE119" s="71"/>
      <c r="HF119" s="71"/>
      <c r="HG119" s="71"/>
      <c r="HH119" s="71"/>
      <c r="HI119" s="71"/>
      <c r="HJ119" s="71"/>
      <c r="HK119" s="71"/>
      <c r="HL119" s="71"/>
      <c r="HM119" s="71"/>
      <c r="HN119" s="71"/>
      <c r="HO119" s="71"/>
      <c r="HP119" s="71"/>
      <c r="HQ119" s="71"/>
      <c r="HR119" s="71"/>
      <c r="HS119" s="71"/>
      <c r="HT119" s="71"/>
      <c r="HU119" s="71"/>
      <c r="HV119" s="71"/>
      <c r="HW119" s="71"/>
      <c r="HX119" s="71"/>
      <c r="HY119" s="71"/>
      <c r="HZ119" s="71"/>
      <c r="IA119" s="71"/>
      <c r="IB119" s="71"/>
      <c r="IC119" s="71"/>
      <c r="ID119" s="71"/>
      <c r="IE119" s="71"/>
      <c r="IF119" s="71"/>
      <c r="IG119" s="71"/>
      <c r="IH119" s="71"/>
      <c r="II119" s="71"/>
      <c r="IJ119" s="71"/>
      <c r="IK119" s="71"/>
      <c r="IL119" s="71"/>
      <c r="IM119" s="71"/>
      <c r="IN119" s="71"/>
      <c r="IO119" s="71"/>
      <c r="IP119" s="71"/>
      <c r="IQ119" s="71"/>
      <c r="IR119" s="71"/>
      <c r="IS119" s="71"/>
      <c r="IT119" s="71"/>
      <c r="IU119" s="71"/>
      <c r="IV119" s="71"/>
      <c r="IW119" s="71"/>
      <c r="IX119" s="71"/>
      <c r="IY119" s="71"/>
      <c r="IZ119" s="71"/>
      <c r="JA119" s="71"/>
      <c r="JB119" s="71"/>
      <c r="JC119" s="71"/>
      <c r="JD119" s="71"/>
      <c r="JE119" s="71"/>
      <c r="JF119" s="71"/>
      <c r="JG119" s="71"/>
      <c r="JH119" s="71"/>
    </row>
    <row r="120" spans="1:268" s="20" customFormat="1" hidden="1" x14ac:dyDescent="0.3">
      <c r="A120" s="71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  <c r="AA120" s="71"/>
      <c r="AB120" s="71"/>
      <c r="AC120" s="71"/>
      <c r="AD120" s="71"/>
      <c r="AE120" s="71"/>
      <c r="AF120" s="71"/>
      <c r="AG120" s="71"/>
      <c r="AH120" s="71"/>
      <c r="AI120" s="71"/>
      <c r="AJ120" s="71"/>
      <c r="AK120" s="71"/>
      <c r="AL120" s="71"/>
      <c r="AM120" s="71"/>
      <c r="AN120" s="71"/>
      <c r="AO120" s="71"/>
      <c r="AP120" s="71"/>
      <c r="AQ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1"/>
      <c r="BB120" s="71"/>
      <c r="BC120" s="71"/>
      <c r="BD120" s="71"/>
      <c r="BE120" s="71"/>
      <c r="BF120" s="71"/>
      <c r="BG120" s="71"/>
      <c r="BH120" s="71"/>
      <c r="BI120" s="71"/>
      <c r="BJ120" s="71"/>
      <c r="BK120" s="71"/>
      <c r="BL120" s="71"/>
      <c r="BM120" s="71"/>
      <c r="BN120" s="71"/>
      <c r="BO120" s="71"/>
      <c r="BP120" s="71"/>
      <c r="BQ120" s="71"/>
      <c r="BR120" s="71"/>
      <c r="BS120" s="71"/>
      <c r="BT120" s="71"/>
      <c r="BU120" s="71"/>
      <c r="BV120" s="71"/>
      <c r="BW120" s="71"/>
      <c r="BX120" s="71"/>
      <c r="BY120" s="71"/>
      <c r="BZ120" s="71"/>
      <c r="CA120" s="71"/>
      <c r="CB120" s="71"/>
      <c r="CC120" s="71"/>
      <c r="CD120" s="71"/>
      <c r="CE120" s="71"/>
      <c r="CF120" s="71"/>
      <c r="CG120" s="71"/>
      <c r="CH120" s="71"/>
      <c r="CI120" s="71"/>
      <c r="CJ120" s="71"/>
      <c r="CK120" s="71"/>
      <c r="CL120" s="71"/>
      <c r="CM120" s="71"/>
      <c r="CN120" s="71"/>
      <c r="CO120" s="71"/>
      <c r="CP120" s="71"/>
      <c r="CQ120" s="71"/>
      <c r="CR120" s="71"/>
      <c r="CS120" s="71"/>
      <c r="CT120" s="71"/>
      <c r="CU120" s="71"/>
      <c r="CV120" s="71"/>
      <c r="CW120" s="71"/>
      <c r="CX120" s="71"/>
      <c r="CY120" s="71"/>
      <c r="CZ120" s="71"/>
      <c r="DA120" s="71"/>
      <c r="DB120" s="71"/>
      <c r="DC120" s="71"/>
      <c r="DD120" s="71"/>
      <c r="DE120" s="71"/>
      <c r="DF120" s="71"/>
      <c r="DG120" s="71"/>
      <c r="DH120" s="71"/>
      <c r="DI120" s="71"/>
      <c r="DJ120" s="71"/>
      <c r="DK120" s="71"/>
      <c r="DL120" s="71"/>
      <c r="DM120" s="71"/>
      <c r="DN120" s="71"/>
      <c r="DO120" s="71"/>
      <c r="DP120" s="71"/>
      <c r="DQ120" s="71"/>
      <c r="DR120" s="71"/>
      <c r="DS120" s="71"/>
      <c r="DT120" s="71"/>
      <c r="DU120" s="71"/>
      <c r="DV120" s="71"/>
      <c r="DW120" s="71"/>
      <c r="DX120" s="71"/>
      <c r="DY120" s="71"/>
      <c r="DZ120" s="71"/>
      <c r="EA120" s="71"/>
      <c r="EB120" s="71"/>
      <c r="EC120" s="71"/>
      <c r="ED120" s="71"/>
      <c r="EE120" s="71"/>
      <c r="EF120" s="71"/>
      <c r="EG120" s="71"/>
      <c r="EH120" s="71"/>
      <c r="EI120" s="71"/>
      <c r="EJ120" s="71"/>
      <c r="EK120" s="71"/>
      <c r="EL120" s="71"/>
      <c r="EM120" s="71"/>
      <c r="EN120" s="71"/>
      <c r="EO120" s="71"/>
      <c r="EP120" s="71"/>
      <c r="EQ120" s="71"/>
      <c r="ER120" s="71"/>
      <c r="ES120" s="71"/>
      <c r="ET120" s="71"/>
      <c r="EU120" s="71"/>
      <c r="EV120" s="71"/>
      <c r="EW120" s="71"/>
      <c r="EX120" s="71"/>
      <c r="EY120" s="71"/>
      <c r="EZ120" s="71"/>
      <c r="FA120" s="71"/>
      <c r="FB120" s="71"/>
      <c r="FC120" s="71"/>
      <c r="FD120" s="71"/>
      <c r="FE120" s="71"/>
      <c r="FF120" s="71"/>
      <c r="FG120" s="71"/>
      <c r="FH120" s="71"/>
      <c r="FI120" s="71"/>
      <c r="FJ120" s="71"/>
      <c r="FK120" s="71"/>
      <c r="FL120" s="71"/>
      <c r="FM120" s="71"/>
      <c r="FN120" s="71"/>
      <c r="FO120" s="71"/>
      <c r="FP120" s="71"/>
      <c r="FQ120" s="71"/>
      <c r="FR120" s="71"/>
      <c r="FS120" s="71"/>
      <c r="FT120" s="71"/>
      <c r="FU120" s="71"/>
      <c r="FV120" s="71"/>
      <c r="FW120" s="71"/>
      <c r="FX120" s="71"/>
      <c r="FY120" s="71"/>
      <c r="FZ120" s="71"/>
      <c r="GA120" s="71"/>
      <c r="GB120" s="71"/>
      <c r="GC120" s="71"/>
      <c r="GD120" s="71"/>
      <c r="GE120" s="71"/>
      <c r="GF120" s="71"/>
      <c r="GG120" s="71"/>
      <c r="GH120" s="71"/>
      <c r="GI120" s="71"/>
      <c r="GJ120" s="71"/>
      <c r="GK120" s="71"/>
      <c r="GL120" s="71"/>
      <c r="GM120" s="71"/>
      <c r="GN120" s="71"/>
      <c r="GO120" s="71"/>
      <c r="GP120" s="71"/>
      <c r="GQ120" s="71"/>
      <c r="GR120" s="71"/>
      <c r="GS120" s="71"/>
      <c r="GT120" s="71"/>
      <c r="GU120" s="71"/>
      <c r="GV120" s="71"/>
      <c r="GW120" s="71"/>
      <c r="GX120" s="71"/>
      <c r="GY120" s="71"/>
      <c r="GZ120" s="71"/>
      <c r="HA120" s="71"/>
      <c r="HB120" s="71"/>
      <c r="HC120" s="71"/>
      <c r="HD120" s="71"/>
      <c r="HE120" s="71"/>
      <c r="HF120" s="71"/>
      <c r="HG120" s="71"/>
      <c r="HH120" s="71"/>
      <c r="HI120" s="71"/>
      <c r="HJ120" s="71"/>
      <c r="HK120" s="71"/>
      <c r="HL120" s="71"/>
      <c r="HM120" s="71"/>
      <c r="HN120" s="71"/>
      <c r="HO120" s="71"/>
      <c r="HP120" s="71"/>
      <c r="HQ120" s="71"/>
      <c r="HR120" s="71"/>
      <c r="HS120" s="71"/>
      <c r="HT120" s="71"/>
      <c r="HU120" s="71"/>
      <c r="HV120" s="71"/>
      <c r="HW120" s="71"/>
      <c r="HX120" s="71"/>
      <c r="HY120" s="71"/>
      <c r="HZ120" s="71"/>
      <c r="IA120" s="71"/>
      <c r="IB120" s="71"/>
      <c r="IC120" s="71"/>
      <c r="ID120" s="71"/>
      <c r="IE120" s="71"/>
      <c r="IF120" s="71"/>
      <c r="IG120" s="71"/>
      <c r="IH120" s="71"/>
      <c r="II120" s="71"/>
      <c r="IJ120" s="71"/>
      <c r="IK120" s="71"/>
      <c r="IL120" s="71"/>
      <c r="IM120" s="71"/>
      <c r="IN120" s="71"/>
      <c r="IO120" s="71"/>
      <c r="IP120" s="71"/>
      <c r="IQ120" s="71"/>
      <c r="IR120" s="71"/>
      <c r="IS120" s="71"/>
      <c r="IT120" s="71"/>
      <c r="IU120" s="71"/>
      <c r="IV120" s="71"/>
      <c r="IW120" s="71"/>
      <c r="IX120" s="71"/>
      <c r="IY120" s="71"/>
      <c r="IZ120" s="71"/>
      <c r="JA120" s="71"/>
      <c r="JB120" s="71"/>
      <c r="JC120" s="71"/>
      <c r="JD120" s="71"/>
      <c r="JE120" s="71"/>
      <c r="JF120" s="71"/>
      <c r="JG120" s="71"/>
      <c r="JH120" s="71"/>
    </row>
    <row r="121" spans="1:268" s="20" customFormat="1" hidden="1" x14ac:dyDescent="0.3">
      <c r="A121" s="71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/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71"/>
      <c r="BC121" s="71"/>
      <c r="BD121" s="71"/>
      <c r="BE121" s="71"/>
      <c r="BF121" s="71"/>
      <c r="BG121" s="71"/>
      <c r="BH121" s="71"/>
      <c r="BI121" s="71"/>
      <c r="BJ121" s="71"/>
      <c r="BK121" s="71"/>
      <c r="BL121" s="71"/>
      <c r="BM121" s="71"/>
      <c r="BN121" s="71"/>
      <c r="BO121" s="71"/>
      <c r="BP121" s="71"/>
      <c r="BQ121" s="71"/>
      <c r="BR121" s="71"/>
      <c r="BS121" s="71"/>
      <c r="BT121" s="71"/>
      <c r="BU121" s="71"/>
      <c r="BV121" s="71"/>
      <c r="BW121" s="71"/>
      <c r="BX121" s="71"/>
      <c r="BY121" s="71"/>
      <c r="BZ121" s="71"/>
      <c r="CA121" s="71"/>
      <c r="CB121" s="71"/>
      <c r="CC121" s="71"/>
      <c r="CD121" s="71"/>
      <c r="CE121" s="71"/>
      <c r="CF121" s="71"/>
      <c r="CG121" s="71"/>
      <c r="CH121" s="71"/>
      <c r="CI121" s="71"/>
      <c r="CJ121" s="71"/>
      <c r="CK121" s="71"/>
      <c r="CL121" s="71"/>
      <c r="CM121" s="71"/>
      <c r="CN121" s="71"/>
      <c r="CO121" s="71"/>
      <c r="CP121" s="71"/>
      <c r="CQ121" s="71"/>
      <c r="CR121" s="71"/>
      <c r="CS121" s="71"/>
      <c r="CT121" s="71"/>
      <c r="CU121" s="71"/>
      <c r="CV121" s="71"/>
      <c r="CW121" s="71"/>
      <c r="CX121" s="71"/>
      <c r="CY121" s="71"/>
      <c r="CZ121" s="71"/>
      <c r="DA121" s="71"/>
      <c r="DB121" s="71"/>
      <c r="DC121" s="71"/>
      <c r="DD121" s="71"/>
      <c r="DE121" s="71"/>
      <c r="DF121" s="71"/>
      <c r="DG121" s="71"/>
      <c r="DH121" s="71"/>
      <c r="DI121" s="71"/>
      <c r="DJ121" s="71"/>
      <c r="DK121" s="71"/>
      <c r="DL121" s="71"/>
      <c r="DM121" s="71"/>
      <c r="DN121" s="71"/>
      <c r="DO121" s="71"/>
      <c r="DP121" s="71"/>
      <c r="DQ121" s="71"/>
      <c r="DR121" s="71"/>
      <c r="DS121" s="71"/>
      <c r="DT121" s="71"/>
      <c r="DU121" s="71"/>
      <c r="DV121" s="71"/>
      <c r="DW121" s="71"/>
      <c r="DX121" s="71"/>
      <c r="DY121" s="71"/>
      <c r="DZ121" s="71"/>
      <c r="EA121" s="71"/>
      <c r="EB121" s="71"/>
      <c r="EC121" s="71"/>
      <c r="ED121" s="71"/>
      <c r="EE121" s="71"/>
      <c r="EF121" s="71"/>
      <c r="EG121" s="71"/>
      <c r="EH121" s="71"/>
      <c r="EI121" s="71"/>
      <c r="EJ121" s="71"/>
      <c r="EK121" s="71"/>
      <c r="EL121" s="71"/>
      <c r="EM121" s="71"/>
      <c r="EN121" s="71"/>
      <c r="EO121" s="71"/>
      <c r="EP121" s="71"/>
      <c r="EQ121" s="71"/>
      <c r="ER121" s="71"/>
      <c r="ES121" s="71"/>
      <c r="ET121" s="71"/>
      <c r="EU121" s="71"/>
      <c r="EV121" s="71"/>
      <c r="EW121" s="71"/>
      <c r="EX121" s="71"/>
      <c r="EY121" s="71"/>
      <c r="EZ121" s="71"/>
      <c r="FA121" s="71"/>
      <c r="FB121" s="71"/>
      <c r="FC121" s="71"/>
      <c r="FD121" s="71"/>
      <c r="FE121" s="71"/>
      <c r="FF121" s="71"/>
      <c r="FG121" s="71"/>
      <c r="FH121" s="71"/>
      <c r="FI121" s="71"/>
      <c r="FJ121" s="71"/>
      <c r="FK121" s="71"/>
      <c r="FL121" s="71"/>
      <c r="FM121" s="71"/>
      <c r="FN121" s="71"/>
      <c r="FO121" s="71"/>
      <c r="FP121" s="71"/>
      <c r="FQ121" s="71"/>
      <c r="FR121" s="71"/>
      <c r="FS121" s="71"/>
      <c r="FT121" s="71"/>
      <c r="FU121" s="71"/>
      <c r="FV121" s="71"/>
      <c r="FW121" s="71"/>
      <c r="FX121" s="71"/>
      <c r="FY121" s="71"/>
      <c r="FZ121" s="71"/>
      <c r="GA121" s="71"/>
      <c r="GB121" s="71"/>
      <c r="GC121" s="71"/>
      <c r="GD121" s="71"/>
      <c r="GE121" s="71"/>
      <c r="GF121" s="71"/>
      <c r="GG121" s="71"/>
      <c r="GH121" s="71"/>
      <c r="GI121" s="71"/>
      <c r="GJ121" s="71"/>
      <c r="GK121" s="71"/>
      <c r="GL121" s="71"/>
      <c r="GM121" s="71"/>
      <c r="GN121" s="71"/>
      <c r="GO121" s="71"/>
      <c r="GP121" s="71"/>
      <c r="GQ121" s="71"/>
      <c r="GR121" s="71"/>
      <c r="GS121" s="71"/>
      <c r="GT121" s="71"/>
      <c r="GU121" s="71"/>
      <c r="GV121" s="71"/>
      <c r="GW121" s="71"/>
      <c r="GX121" s="71"/>
      <c r="GY121" s="71"/>
      <c r="GZ121" s="71"/>
      <c r="HA121" s="71"/>
      <c r="HB121" s="71"/>
      <c r="HC121" s="71"/>
      <c r="HD121" s="71"/>
      <c r="HE121" s="71"/>
      <c r="HF121" s="71"/>
      <c r="HG121" s="71"/>
      <c r="HH121" s="71"/>
      <c r="HI121" s="71"/>
      <c r="HJ121" s="71"/>
      <c r="HK121" s="71"/>
      <c r="HL121" s="71"/>
      <c r="HM121" s="71"/>
      <c r="HN121" s="71"/>
      <c r="HO121" s="71"/>
      <c r="HP121" s="71"/>
      <c r="HQ121" s="71"/>
      <c r="HR121" s="71"/>
      <c r="HS121" s="71"/>
      <c r="HT121" s="71"/>
      <c r="HU121" s="71"/>
      <c r="HV121" s="71"/>
      <c r="HW121" s="71"/>
      <c r="HX121" s="71"/>
      <c r="HY121" s="71"/>
      <c r="HZ121" s="71"/>
      <c r="IA121" s="71"/>
      <c r="IB121" s="71"/>
      <c r="IC121" s="71"/>
      <c r="ID121" s="71"/>
      <c r="IE121" s="71"/>
      <c r="IF121" s="71"/>
      <c r="IG121" s="71"/>
      <c r="IH121" s="71"/>
      <c r="II121" s="71"/>
      <c r="IJ121" s="71"/>
      <c r="IK121" s="71"/>
      <c r="IL121" s="71"/>
      <c r="IM121" s="71"/>
      <c r="IN121" s="71"/>
      <c r="IO121" s="71"/>
      <c r="IP121" s="71"/>
      <c r="IQ121" s="71"/>
      <c r="IR121" s="71"/>
      <c r="IS121" s="71"/>
      <c r="IT121" s="71"/>
      <c r="IU121" s="71"/>
      <c r="IV121" s="71"/>
      <c r="IW121" s="71"/>
      <c r="IX121" s="71"/>
      <c r="IY121" s="71"/>
      <c r="IZ121" s="71"/>
      <c r="JA121" s="71"/>
      <c r="JB121" s="71"/>
      <c r="JC121" s="71"/>
      <c r="JD121" s="71"/>
      <c r="JE121" s="71"/>
      <c r="JF121" s="71"/>
      <c r="JG121" s="71"/>
      <c r="JH121" s="71"/>
    </row>
    <row r="122" spans="1:268" s="20" customFormat="1" hidden="1" x14ac:dyDescent="0.3">
      <c r="A122" s="71"/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71"/>
      <c r="AK122" s="71"/>
      <c r="AL122" s="71"/>
      <c r="AM122" s="71"/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71"/>
      <c r="BC122" s="71"/>
      <c r="BD122" s="71"/>
      <c r="BE122" s="71"/>
      <c r="BF122" s="71"/>
      <c r="BG122" s="71"/>
      <c r="BH122" s="71"/>
      <c r="BI122" s="71"/>
      <c r="BJ122" s="71"/>
      <c r="BK122" s="71"/>
      <c r="BL122" s="71"/>
      <c r="BM122" s="71"/>
      <c r="BN122" s="71"/>
      <c r="BO122" s="71"/>
      <c r="BP122" s="71"/>
      <c r="BQ122" s="71"/>
      <c r="BR122" s="71"/>
      <c r="BS122" s="71"/>
      <c r="BT122" s="71"/>
      <c r="BU122" s="71"/>
      <c r="BV122" s="71"/>
      <c r="BW122" s="71"/>
      <c r="BX122" s="71"/>
      <c r="BY122" s="71"/>
      <c r="BZ122" s="71"/>
      <c r="CA122" s="71"/>
      <c r="CB122" s="71"/>
      <c r="CC122" s="71"/>
      <c r="CD122" s="71"/>
      <c r="CE122" s="71"/>
      <c r="CF122" s="71"/>
      <c r="CG122" s="71"/>
      <c r="CH122" s="71"/>
      <c r="CI122" s="71"/>
      <c r="CJ122" s="71"/>
      <c r="CK122" s="71"/>
      <c r="CL122" s="71"/>
      <c r="CM122" s="71"/>
      <c r="CN122" s="71"/>
      <c r="CO122" s="71"/>
      <c r="CP122" s="71"/>
      <c r="CQ122" s="71"/>
      <c r="CR122" s="71"/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1"/>
      <c r="DE122" s="71"/>
      <c r="DF122" s="71"/>
      <c r="DG122" s="71"/>
      <c r="DH122" s="71"/>
      <c r="DI122" s="71"/>
      <c r="DJ122" s="71"/>
      <c r="DK122" s="71"/>
      <c r="DL122" s="71"/>
      <c r="DM122" s="71"/>
      <c r="DN122" s="71"/>
      <c r="DO122" s="71"/>
      <c r="DP122" s="71"/>
      <c r="DQ122" s="71"/>
      <c r="DR122" s="71"/>
      <c r="DS122" s="71"/>
      <c r="DT122" s="71"/>
      <c r="DU122" s="71"/>
      <c r="DV122" s="71"/>
      <c r="DW122" s="71"/>
      <c r="DX122" s="71"/>
      <c r="DY122" s="71"/>
      <c r="DZ122" s="71"/>
      <c r="EA122" s="71"/>
      <c r="EB122" s="71"/>
      <c r="EC122" s="71"/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1"/>
      <c r="EP122" s="71"/>
      <c r="EQ122" s="71"/>
      <c r="ER122" s="71"/>
      <c r="ES122" s="71"/>
      <c r="ET122" s="71"/>
      <c r="EU122" s="71"/>
      <c r="EV122" s="71"/>
      <c r="EW122" s="71"/>
      <c r="EX122" s="71"/>
      <c r="EY122" s="71"/>
      <c r="EZ122" s="71"/>
      <c r="FA122" s="71"/>
      <c r="FB122" s="71"/>
      <c r="FC122" s="71"/>
      <c r="FD122" s="71"/>
      <c r="FE122" s="71"/>
      <c r="FF122" s="71"/>
      <c r="FG122" s="71"/>
      <c r="FH122" s="71"/>
      <c r="FI122" s="71"/>
      <c r="FJ122" s="71"/>
      <c r="FK122" s="71"/>
      <c r="FL122" s="71"/>
      <c r="FM122" s="71"/>
      <c r="FN122" s="71"/>
      <c r="FO122" s="71"/>
      <c r="FP122" s="71"/>
      <c r="FQ122" s="71"/>
      <c r="FR122" s="71"/>
      <c r="FS122" s="71"/>
      <c r="FT122" s="71"/>
      <c r="FU122" s="71"/>
      <c r="FV122" s="71"/>
      <c r="FW122" s="71"/>
      <c r="FX122" s="71"/>
      <c r="FY122" s="71"/>
      <c r="FZ122" s="71"/>
      <c r="GA122" s="71"/>
      <c r="GB122" s="71"/>
      <c r="GC122" s="71"/>
      <c r="GD122" s="71"/>
      <c r="GE122" s="71"/>
      <c r="GF122" s="71"/>
      <c r="GG122" s="71"/>
      <c r="GH122" s="71"/>
      <c r="GI122" s="71"/>
      <c r="GJ122" s="71"/>
      <c r="GK122" s="71"/>
      <c r="GL122" s="71"/>
      <c r="GM122" s="71"/>
      <c r="GN122" s="71"/>
      <c r="GO122" s="71"/>
      <c r="GP122" s="71"/>
      <c r="GQ122" s="71"/>
      <c r="GR122" s="71"/>
      <c r="GS122" s="71"/>
      <c r="GT122" s="71"/>
      <c r="GU122" s="71"/>
      <c r="GV122" s="71"/>
      <c r="GW122" s="71"/>
      <c r="GX122" s="71"/>
      <c r="GY122" s="71"/>
      <c r="GZ122" s="71"/>
      <c r="HA122" s="71"/>
      <c r="HB122" s="71"/>
      <c r="HC122" s="71"/>
      <c r="HD122" s="71"/>
      <c r="HE122" s="71"/>
      <c r="HF122" s="71"/>
      <c r="HG122" s="71"/>
      <c r="HH122" s="71"/>
      <c r="HI122" s="71"/>
      <c r="HJ122" s="71"/>
      <c r="HK122" s="71"/>
      <c r="HL122" s="71"/>
      <c r="HM122" s="71"/>
      <c r="HN122" s="71"/>
      <c r="HO122" s="71"/>
      <c r="HP122" s="71"/>
      <c r="HQ122" s="71"/>
      <c r="HR122" s="71"/>
      <c r="HS122" s="71"/>
      <c r="HT122" s="71"/>
      <c r="HU122" s="71"/>
      <c r="HV122" s="71"/>
      <c r="HW122" s="71"/>
      <c r="HX122" s="71"/>
      <c r="HY122" s="71"/>
      <c r="HZ122" s="71"/>
      <c r="IA122" s="71"/>
      <c r="IB122" s="71"/>
      <c r="IC122" s="71"/>
      <c r="ID122" s="71"/>
      <c r="IE122" s="71"/>
      <c r="IF122" s="71"/>
      <c r="IG122" s="71"/>
      <c r="IH122" s="71"/>
      <c r="II122" s="71"/>
      <c r="IJ122" s="71"/>
      <c r="IK122" s="71"/>
      <c r="IL122" s="71"/>
      <c r="IM122" s="71"/>
      <c r="IN122" s="71"/>
      <c r="IO122" s="71"/>
      <c r="IP122" s="71"/>
      <c r="IQ122" s="71"/>
      <c r="IR122" s="71"/>
      <c r="IS122" s="71"/>
      <c r="IT122" s="71"/>
      <c r="IU122" s="71"/>
      <c r="IV122" s="71"/>
      <c r="IW122" s="71"/>
      <c r="IX122" s="71"/>
      <c r="IY122" s="71"/>
      <c r="IZ122" s="71"/>
      <c r="JA122" s="71"/>
      <c r="JB122" s="71"/>
      <c r="JC122" s="71"/>
      <c r="JD122" s="71"/>
      <c r="JE122" s="71"/>
      <c r="JF122" s="71"/>
      <c r="JG122" s="71"/>
      <c r="JH122" s="71"/>
    </row>
    <row r="123" spans="1:268" s="20" customFormat="1" hidden="1" x14ac:dyDescent="0.3">
      <c r="A123" s="71"/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71"/>
      <c r="CB123" s="71"/>
      <c r="CC123" s="71"/>
      <c r="CD123" s="71"/>
      <c r="CE123" s="71"/>
      <c r="CF123" s="71"/>
      <c r="CG123" s="71"/>
      <c r="CH123" s="71"/>
      <c r="CI123" s="71"/>
      <c r="CJ123" s="71"/>
      <c r="CK123" s="71"/>
      <c r="CL123" s="71"/>
      <c r="CM123" s="71"/>
      <c r="CN123" s="71"/>
      <c r="CO123" s="71"/>
      <c r="CP123" s="71"/>
      <c r="CQ123" s="71"/>
      <c r="CR123" s="71"/>
      <c r="CS123" s="71"/>
      <c r="CT123" s="71"/>
      <c r="CU123" s="71"/>
      <c r="CV123" s="71"/>
      <c r="CW123" s="71"/>
      <c r="CX123" s="71"/>
      <c r="CY123" s="71"/>
      <c r="CZ123" s="71"/>
      <c r="DA123" s="71"/>
      <c r="DB123" s="71"/>
      <c r="DC123" s="71"/>
      <c r="DD123" s="71"/>
      <c r="DE123" s="71"/>
      <c r="DF123" s="71"/>
      <c r="DG123" s="71"/>
      <c r="DH123" s="71"/>
      <c r="DI123" s="71"/>
      <c r="DJ123" s="71"/>
      <c r="DK123" s="71"/>
      <c r="DL123" s="71"/>
      <c r="DM123" s="71"/>
      <c r="DN123" s="71"/>
      <c r="DO123" s="71"/>
      <c r="DP123" s="71"/>
      <c r="DQ123" s="71"/>
      <c r="DR123" s="71"/>
      <c r="DS123" s="71"/>
      <c r="DT123" s="71"/>
      <c r="DU123" s="71"/>
      <c r="DV123" s="71"/>
      <c r="DW123" s="71"/>
      <c r="DX123" s="71"/>
      <c r="DY123" s="71"/>
      <c r="DZ123" s="71"/>
      <c r="EA123" s="71"/>
      <c r="EB123" s="71"/>
      <c r="EC123" s="71"/>
      <c r="ED123" s="71"/>
      <c r="EE123" s="71"/>
      <c r="EF123" s="71"/>
      <c r="EG123" s="71"/>
      <c r="EH123" s="71"/>
      <c r="EI123" s="71"/>
      <c r="EJ123" s="71"/>
      <c r="EK123" s="71"/>
      <c r="EL123" s="71"/>
      <c r="EM123" s="71"/>
      <c r="EN123" s="71"/>
      <c r="EO123" s="71"/>
      <c r="EP123" s="71"/>
      <c r="EQ123" s="71"/>
      <c r="ER123" s="71"/>
      <c r="ES123" s="71"/>
      <c r="ET123" s="71"/>
      <c r="EU123" s="71"/>
      <c r="EV123" s="71"/>
      <c r="EW123" s="71"/>
      <c r="EX123" s="71"/>
      <c r="EY123" s="71"/>
      <c r="EZ123" s="71"/>
      <c r="FA123" s="71"/>
      <c r="FB123" s="71"/>
      <c r="FC123" s="71"/>
      <c r="FD123" s="71"/>
      <c r="FE123" s="71"/>
      <c r="FF123" s="71"/>
      <c r="FG123" s="71"/>
      <c r="FH123" s="71"/>
      <c r="FI123" s="71"/>
      <c r="FJ123" s="71"/>
      <c r="FK123" s="71"/>
      <c r="FL123" s="71"/>
      <c r="FM123" s="71"/>
      <c r="FN123" s="71"/>
      <c r="FO123" s="71"/>
      <c r="FP123" s="71"/>
      <c r="FQ123" s="71"/>
      <c r="FR123" s="71"/>
      <c r="FS123" s="71"/>
      <c r="FT123" s="71"/>
      <c r="FU123" s="71"/>
      <c r="FV123" s="71"/>
      <c r="FW123" s="71"/>
      <c r="FX123" s="71"/>
      <c r="FY123" s="71"/>
      <c r="FZ123" s="71"/>
      <c r="GA123" s="71"/>
      <c r="GB123" s="71"/>
      <c r="GC123" s="71"/>
      <c r="GD123" s="71"/>
      <c r="GE123" s="71"/>
      <c r="GF123" s="71"/>
      <c r="GG123" s="71"/>
      <c r="GH123" s="71"/>
      <c r="GI123" s="71"/>
      <c r="GJ123" s="71"/>
      <c r="GK123" s="71"/>
      <c r="GL123" s="71"/>
      <c r="GM123" s="71"/>
      <c r="GN123" s="71"/>
      <c r="GO123" s="71"/>
      <c r="GP123" s="71"/>
      <c r="GQ123" s="71"/>
      <c r="GR123" s="71"/>
      <c r="GS123" s="71"/>
      <c r="GT123" s="71"/>
      <c r="GU123" s="71"/>
      <c r="GV123" s="71"/>
      <c r="GW123" s="71"/>
      <c r="GX123" s="71"/>
      <c r="GY123" s="71"/>
      <c r="GZ123" s="71"/>
      <c r="HA123" s="71"/>
      <c r="HB123" s="71"/>
      <c r="HC123" s="71"/>
      <c r="HD123" s="71"/>
      <c r="HE123" s="71"/>
      <c r="HF123" s="71"/>
      <c r="HG123" s="71"/>
      <c r="HH123" s="71"/>
      <c r="HI123" s="71"/>
      <c r="HJ123" s="71"/>
      <c r="HK123" s="71"/>
      <c r="HL123" s="71"/>
      <c r="HM123" s="71"/>
      <c r="HN123" s="71"/>
      <c r="HO123" s="71"/>
      <c r="HP123" s="71"/>
      <c r="HQ123" s="71"/>
      <c r="HR123" s="71"/>
      <c r="HS123" s="71"/>
      <c r="HT123" s="71"/>
      <c r="HU123" s="71"/>
      <c r="HV123" s="71"/>
      <c r="HW123" s="71"/>
      <c r="HX123" s="71"/>
      <c r="HY123" s="71"/>
      <c r="HZ123" s="71"/>
      <c r="IA123" s="71"/>
      <c r="IB123" s="71"/>
      <c r="IC123" s="71"/>
      <c r="ID123" s="71"/>
      <c r="IE123" s="71"/>
      <c r="IF123" s="71"/>
      <c r="IG123" s="71"/>
      <c r="IH123" s="71"/>
      <c r="II123" s="71"/>
      <c r="IJ123" s="71"/>
      <c r="IK123" s="71"/>
      <c r="IL123" s="71"/>
      <c r="IM123" s="71"/>
      <c r="IN123" s="71"/>
      <c r="IO123" s="71"/>
      <c r="IP123" s="71"/>
      <c r="IQ123" s="71"/>
      <c r="IR123" s="71"/>
      <c r="IS123" s="71"/>
      <c r="IT123" s="71"/>
      <c r="IU123" s="71"/>
      <c r="IV123" s="71"/>
      <c r="IW123" s="71"/>
      <c r="IX123" s="71"/>
      <c r="IY123" s="71"/>
      <c r="IZ123" s="71"/>
      <c r="JA123" s="71"/>
      <c r="JB123" s="71"/>
      <c r="JC123" s="71"/>
      <c r="JD123" s="71"/>
      <c r="JE123" s="71"/>
      <c r="JF123" s="71"/>
      <c r="JG123" s="71"/>
      <c r="JH123" s="71"/>
    </row>
    <row r="124" spans="1:268" s="20" customFormat="1" hidden="1" x14ac:dyDescent="0.3">
      <c r="A124" s="7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71"/>
      <c r="CB124" s="71"/>
      <c r="CC124" s="71"/>
      <c r="CD124" s="71"/>
      <c r="CE124" s="71"/>
      <c r="CF124" s="71"/>
      <c r="CG124" s="71"/>
      <c r="CH124" s="71"/>
      <c r="CI124" s="71"/>
      <c r="CJ124" s="71"/>
      <c r="CK124" s="71"/>
      <c r="CL124" s="71"/>
      <c r="CM124" s="71"/>
      <c r="CN124" s="71"/>
      <c r="CO124" s="71"/>
      <c r="CP124" s="71"/>
      <c r="CQ124" s="71"/>
      <c r="CR124" s="71"/>
      <c r="CS124" s="71"/>
      <c r="CT124" s="71"/>
      <c r="CU124" s="71"/>
      <c r="CV124" s="71"/>
      <c r="CW124" s="71"/>
      <c r="CX124" s="71"/>
      <c r="CY124" s="71"/>
      <c r="CZ124" s="71"/>
      <c r="DA124" s="71"/>
      <c r="DB124" s="71"/>
      <c r="DC124" s="71"/>
      <c r="DD124" s="71"/>
      <c r="DE124" s="71"/>
      <c r="DF124" s="71"/>
      <c r="DG124" s="71"/>
      <c r="DH124" s="71"/>
      <c r="DI124" s="71"/>
      <c r="DJ124" s="71"/>
      <c r="DK124" s="71"/>
      <c r="DL124" s="71"/>
      <c r="DM124" s="71"/>
      <c r="DN124" s="71"/>
      <c r="DO124" s="71"/>
      <c r="DP124" s="71"/>
      <c r="DQ124" s="71"/>
      <c r="DR124" s="71"/>
      <c r="DS124" s="71"/>
      <c r="DT124" s="71"/>
      <c r="DU124" s="71"/>
      <c r="DV124" s="71"/>
      <c r="DW124" s="71"/>
      <c r="DX124" s="71"/>
      <c r="DY124" s="71"/>
      <c r="DZ124" s="71"/>
      <c r="EA124" s="71"/>
      <c r="EB124" s="71"/>
      <c r="EC124" s="71"/>
      <c r="ED124" s="71"/>
      <c r="EE124" s="71"/>
      <c r="EF124" s="71"/>
      <c r="EG124" s="71"/>
      <c r="EH124" s="71"/>
      <c r="EI124" s="71"/>
      <c r="EJ124" s="71"/>
      <c r="EK124" s="71"/>
      <c r="EL124" s="71"/>
      <c r="EM124" s="71"/>
      <c r="EN124" s="71"/>
      <c r="EO124" s="71"/>
      <c r="EP124" s="71"/>
      <c r="EQ124" s="71"/>
      <c r="ER124" s="71"/>
      <c r="ES124" s="71"/>
      <c r="ET124" s="71"/>
      <c r="EU124" s="71"/>
      <c r="EV124" s="71"/>
      <c r="EW124" s="71"/>
      <c r="EX124" s="71"/>
      <c r="EY124" s="71"/>
      <c r="EZ124" s="71"/>
      <c r="FA124" s="71"/>
      <c r="FB124" s="71"/>
      <c r="FC124" s="71"/>
      <c r="FD124" s="71"/>
      <c r="FE124" s="71"/>
      <c r="FF124" s="71"/>
      <c r="FG124" s="71"/>
      <c r="FH124" s="71"/>
      <c r="FI124" s="71"/>
      <c r="FJ124" s="71"/>
      <c r="FK124" s="71"/>
      <c r="FL124" s="71"/>
      <c r="FM124" s="71"/>
      <c r="FN124" s="71"/>
      <c r="FO124" s="71"/>
      <c r="FP124" s="71"/>
      <c r="FQ124" s="71"/>
      <c r="FR124" s="71"/>
      <c r="FS124" s="71"/>
      <c r="FT124" s="71"/>
      <c r="FU124" s="71"/>
      <c r="FV124" s="71"/>
      <c r="FW124" s="71"/>
      <c r="FX124" s="71"/>
      <c r="FY124" s="71"/>
      <c r="FZ124" s="71"/>
      <c r="GA124" s="71"/>
      <c r="GB124" s="71"/>
      <c r="GC124" s="71"/>
      <c r="GD124" s="71"/>
      <c r="GE124" s="71"/>
      <c r="GF124" s="71"/>
      <c r="GG124" s="71"/>
      <c r="GH124" s="71"/>
      <c r="GI124" s="71"/>
      <c r="GJ124" s="71"/>
      <c r="GK124" s="71"/>
      <c r="GL124" s="71"/>
      <c r="GM124" s="71"/>
      <c r="GN124" s="71"/>
      <c r="GO124" s="71"/>
      <c r="GP124" s="71"/>
      <c r="GQ124" s="71"/>
      <c r="GR124" s="71"/>
      <c r="GS124" s="71"/>
      <c r="GT124" s="71"/>
      <c r="GU124" s="71"/>
      <c r="GV124" s="71"/>
      <c r="GW124" s="71"/>
      <c r="GX124" s="71"/>
      <c r="GY124" s="71"/>
      <c r="GZ124" s="71"/>
      <c r="HA124" s="71"/>
      <c r="HB124" s="71"/>
      <c r="HC124" s="71"/>
      <c r="HD124" s="71"/>
      <c r="HE124" s="71"/>
      <c r="HF124" s="71"/>
      <c r="HG124" s="71"/>
      <c r="HH124" s="71"/>
      <c r="HI124" s="71"/>
      <c r="HJ124" s="71"/>
      <c r="HK124" s="71"/>
      <c r="HL124" s="71"/>
      <c r="HM124" s="71"/>
      <c r="HN124" s="71"/>
      <c r="HO124" s="71"/>
      <c r="HP124" s="71"/>
      <c r="HQ124" s="71"/>
      <c r="HR124" s="71"/>
      <c r="HS124" s="71"/>
      <c r="HT124" s="71"/>
      <c r="HU124" s="71"/>
      <c r="HV124" s="71"/>
      <c r="HW124" s="71"/>
      <c r="HX124" s="71"/>
      <c r="HY124" s="71"/>
      <c r="HZ124" s="71"/>
      <c r="IA124" s="71"/>
      <c r="IB124" s="71"/>
      <c r="IC124" s="71"/>
      <c r="ID124" s="71"/>
      <c r="IE124" s="71"/>
      <c r="IF124" s="71"/>
      <c r="IG124" s="71"/>
      <c r="IH124" s="71"/>
      <c r="II124" s="71"/>
      <c r="IJ124" s="71"/>
      <c r="IK124" s="71"/>
      <c r="IL124" s="71"/>
      <c r="IM124" s="71"/>
      <c r="IN124" s="71"/>
      <c r="IO124" s="71"/>
      <c r="IP124" s="71"/>
      <c r="IQ124" s="71"/>
      <c r="IR124" s="71"/>
      <c r="IS124" s="71"/>
      <c r="IT124" s="71"/>
      <c r="IU124" s="71"/>
      <c r="IV124" s="71"/>
      <c r="IW124" s="71"/>
      <c r="IX124" s="71"/>
      <c r="IY124" s="71"/>
      <c r="IZ124" s="71"/>
      <c r="JA124" s="71"/>
      <c r="JB124" s="71"/>
      <c r="JC124" s="71"/>
      <c r="JD124" s="71"/>
      <c r="JE124" s="71"/>
      <c r="JF124" s="71"/>
      <c r="JG124" s="71"/>
      <c r="JH124" s="71"/>
    </row>
    <row r="125" spans="1:268" s="20" customFormat="1" hidden="1" x14ac:dyDescent="0.3">
      <c r="A125" s="7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71"/>
      <c r="CB125" s="71"/>
      <c r="CC125" s="71"/>
      <c r="CD125" s="71"/>
      <c r="CE125" s="71"/>
      <c r="CF125" s="71"/>
      <c r="CG125" s="71"/>
      <c r="CH125" s="71"/>
      <c r="CI125" s="71"/>
      <c r="CJ125" s="71"/>
      <c r="CK125" s="71"/>
      <c r="CL125" s="71"/>
      <c r="CM125" s="71"/>
      <c r="CN125" s="71"/>
      <c r="CO125" s="71"/>
      <c r="CP125" s="71"/>
      <c r="CQ125" s="71"/>
      <c r="CR125" s="71"/>
      <c r="CS125" s="71"/>
      <c r="CT125" s="71"/>
      <c r="CU125" s="71"/>
      <c r="CV125" s="71"/>
      <c r="CW125" s="71"/>
      <c r="CX125" s="71"/>
      <c r="CY125" s="71"/>
      <c r="CZ125" s="71"/>
      <c r="DA125" s="71"/>
      <c r="DB125" s="71"/>
      <c r="DC125" s="71"/>
      <c r="DD125" s="71"/>
      <c r="DE125" s="71"/>
      <c r="DF125" s="71"/>
      <c r="DG125" s="71"/>
      <c r="DH125" s="71"/>
      <c r="DI125" s="71"/>
      <c r="DJ125" s="71"/>
      <c r="DK125" s="71"/>
      <c r="DL125" s="71"/>
      <c r="DM125" s="71"/>
      <c r="DN125" s="71"/>
      <c r="DO125" s="71"/>
      <c r="DP125" s="71"/>
      <c r="DQ125" s="71"/>
      <c r="DR125" s="71"/>
      <c r="DS125" s="71"/>
      <c r="DT125" s="71"/>
      <c r="DU125" s="71"/>
      <c r="DV125" s="71"/>
      <c r="DW125" s="71"/>
      <c r="DX125" s="71"/>
      <c r="DY125" s="71"/>
      <c r="DZ125" s="71"/>
      <c r="EA125" s="71"/>
      <c r="EB125" s="71"/>
      <c r="EC125" s="71"/>
      <c r="ED125" s="71"/>
      <c r="EE125" s="71"/>
      <c r="EF125" s="71"/>
      <c r="EG125" s="71"/>
      <c r="EH125" s="71"/>
      <c r="EI125" s="71"/>
      <c r="EJ125" s="71"/>
      <c r="EK125" s="71"/>
      <c r="EL125" s="71"/>
      <c r="EM125" s="71"/>
      <c r="EN125" s="71"/>
      <c r="EO125" s="71"/>
      <c r="EP125" s="71"/>
      <c r="EQ125" s="71"/>
      <c r="ER125" s="71"/>
      <c r="ES125" s="71"/>
      <c r="ET125" s="71"/>
      <c r="EU125" s="71"/>
      <c r="EV125" s="71"/>
      <c r="EW125" s="71"/>
      <c r="EX125" s="71"/>
      <c r="EY125" s="71"/>
      <c r="EZ125" s="71"/>
      <c r="FA125" s="71"/>
      <c r="FB125" s="71"/>
      <c r="FC125" s="71"/>
      <c r="FD125" s="71"/>
      <c r="FE125" s="71"/>
      <c r="FF125" s="71"/>
      <c r="FG125" s="71"/>
      <c r="FH125" s="71"/>
      <c r="FI125" s="71"/>
      <c r="FJ125" s="71"/>
      <c r="FK125" s="71"/>
      <c r="FL125" s="71"/>
      <c r="FM125" s="71"/>
      <c r="FN125" s="71"/>
      <c r="FO125" s="71"/>
      <c r="FP125" s="71"/>
      <c r="FQ125" s="71"/>
      <c r="FR125" s="71"/>
      <c r="FS125" s="71"/>
      <c r="FT125" s="71"/>
      <c r="FU125" s="71"/>
      <c r="FV125" s="71"/>
      <c r="FW125" s="71"/>
      <c r="FX125" s="71"/>
      <c r="FY125" s="71"/>
      <c r="FZ125" s="71"/>
      <c r="GA125" s="71"/>
      <c r="GB125" s="71"/>
      <c r="GC125" s="71"/>
      <c r="GD125" s="71"/>
      <c r="GE125" s="71"/>
      <c r="GF125" s="71"/>
      <c r="GG125" s="71"/>
      <c r="GH125" s="71"/>
      <c r="GI125" s="71"/>
      <c r="GJ125" s="71"/>
      <c r="GK125" s="71"/>
      <c r="GL125" s="71"/>
      <c r="GM125" s="71"/>
      <c r="GN125" s="71"/>
      <c r="GO125" s="71"/>
      <c r="GP125" s="71"/>
      <c r="GQ125" s="71"/>
      <c r="GR125" s="71"/>
      <c r="GS125" s="71"/>
      <c r="GT125" s="71"/>
      <c r="GU125" s="71"/>
      <c r="GV125" s="71"/>
      <c r="GW125" s="71"/>
      <c r="GX125" s="71"/>
      <c r="GY125" s="71"/>
      <c r="GZ125" s="71"/>
      <c r="HA125" s="71"/>
      <c r="HB125" s="71"/>
      <c r="HC125" s="71"/>
      <c r="HD125" s="71"/>
      <c r="HE125" s="71"/>
      <c r="HF125" s="71"/>
      <c r="HG125" s="71"/>
      <c r="HH125" s="71"/>
      <c r="HI125" s="71"/>
      <c r="HJ125" s="71"/>
      <c r="HK125" s="71"/>
      <c r="HL125" s="71"/>
      <c r="HM125" s="71"/>
      <c r="HN125" s="71"/>
      <c r="HO125" s="71"/>
      <c r="HP125" s="71"/>
      <c r="HQ125" s="71"/>
      <c r="HR125" s="71"/>
      <c r="HS125" s="71"/>
      <c r="HT125" s="71"/>
      <c r="HU125" s="71"/>
      <c r="HV125" s="71"/>
      <c r="HW125" s="71"/>
      <c r="HX125" s="71"/>
      <c r="HY125" s="71"/>
      <c r="HZ125" s="71"/>
      <c r="IA125" s="71"/>
      <c r="IB125" s="71"/>
      <c r="IC125" s="71"/>
      <c r="ID125" s="71"/>
      <c r="IE125" s="71"/>
      <c r="IF125" s="71"/>
      <c r="IG125" s="71"/>
      <c r="IH125" s="71"/>
      <c r="II125" s="71"/>
      <c r="IJ125" s="71"/>
      <c r="IK125" s="71"/>
      <c r="IL125" s="71"/>
      <c r="IM125" s="71"/>
      <c r="IN125" s="71"/>
      <c r="IO125" s="71"/>
      <c r="IP125" s="71"/>
      <c r="IQ125" s="71"/>
      <c r="IR125" s="71"/>
      <c r="IS125" s="71"/>
      <c r="IT125" s="71"/>
      <c r="IU125" s="71"/>
      <c r="IV125" s="71"/>
      <c r="IW125" s="71"/>
      <c r="IX125" s="71"/>
      <c r="IY125" s="71"/>
      <c r="IZ125" s="71"/>
      <c r="JA125" s="71"/>
      <c r="JB125" s="71"/>
      <c r="JC125" s="71"/>
      <c r="JD125" s="71"/>
      <c r="JE125" s="71"/>
      <c r="JF125" s="71"/>
      <c r="JG125" s="71"/>
      <c r="JH125" s="71"/>
    </row>
    <row r="126" spans="1:268" s="20" customFormat="1" hidden="1" x14ac:dyDescent="0.3">
      <c r="A126" s="71"/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  <c r="BG126" s="71"/>
      <c r="BH126" s="71"/>
      <c r="BI126" s="71"/>
      <c r="BJ126" s="71"/>
      <c r="BK126" s="71"/>
      <c r="BL126" s="71"/>
      <c r="BM126" s="71"/>
      <c r="BN126" s="71"/>
      <c r="BO126" s="71"/>
      <c r="BP126" s="71"/>
      <c r="BQ126" s="71"/>
      <c r="BR126" s="71"/>
      <c r="BS126" s="71"/>
      <c r="BT126" s="71"/>
      <c r="BU126" s="71"/>
      <c r="BV126" s="71"/>
      <c r="BW126" s="71"/>
      <c r="BX126" s="71"/>
      <c r="BY126" s="71"/>
      <c r="BZ126" s="71"/>
      <c r="CA126" s="71"/>
      <c r="CB126" s="71"/>
      <c r="CC126" s="71"/>
      <c r="CD126" s="71"/>
      <c r="CE126" s="71"/>
      <c r="CF126" s="71"/>
      <c r="CG126" s="71"/>
      <c r="CH126" s="71"/>
      <c r="CI126" s="71"/>
      <c r="CJ126" s="71"/>
      <c r="CK126" s="71"/>
      <c r="CL126" s="71"/>
      <c r="CM126" s="71"/>
      <c r="CN126" s="71"/>
      <c r="CO126" s="71"/>
      <c r="CP126" s="71"/>
      <c r="CQ126" s="71"/>
      <c r="CR126" s="71"/>
      <c r="CS126" s="71"/>
      <c r="CT126" s="71"/>
      <c r="CU126" s="71"/>
      <c r="CV126" s="71"/>
      <c r="CW126" s="71"/>
      <c r="CX126" s="71"/>
      <c r="CY126" s="71"/>
      <c r="CZ126" s="71"/>
      <c r="DA126" s="71"/>
      <c r="DB126" s="71"/>
      <c r="DC126" s="71"/>
      <c r="DD126" s="71"/>
      <c r="DE126" s="71"/>
      <c r="DF126" s="71"/>
      <c r="DG126" s="71"/>
      <c r="DH126" s="71"/>
      <c r="DI126" s="71"/>
      <c r="DJ126" s="71"/>
      <c r="DK126" s="71"/>
      <c r="DL126" s="71"/>
      <c r="DM126" s="71"/>
      <c r="DN126" s="71"/>
      <c r="DO126" s="71"/>
      <c r="DP126" s="71"/>
      <c r="DQ126" s="71"/>
      <c r="DR126" s="71"/>
      <c r="DS126" s="71"/>
      <c r="DT126" s="71"/>
      <c r="DU126" s="71"/>
      <c r="DV126" s="71"/>
      <c r="DW126" s="71"/>
      <c r="DX126" s="71"/>
      <c r="DY126" s="71"/>
      <c r="DZ126" s="71"/>
      <c r="EA126" s="71"/>
      <c r="EB126" s="71"/>
      <c r="EC126" s="71"/>
      <c r="ED126" s="71"/>
      <c r="EE126" s="71"/>
      <c r="EF126" s="71"/>
      <c r="EG126" s="71"/>
      <c r="EH126" s="71"/>
      <c r="EI126" s="71"/>
      <c r="EJ126" s="71"/>
      <c r="EK126" s="71"/>
      <c r="EL126" s="71"/>
      <c r="EM126" s="71"/>
      <c r="EN126" s="71"/>
      <c r="EO126" s="71"/>
      <c r="EP126" s="71"/>
      <c r="EQ126" s="71"/>
      <c r="ER126" s="71"/>
      <c r="ES126" s="71"/>
      <c r="ET126" s="71"/>
      <c r="EU126" s="71"/>
      <c r="EV126" s="71"/>
      <c r="EW126" s="71"/>
      <c r="EX126" s="71"/>
      <c r="EY126" s="71"/>
      <c r="EZ126" s="71"/>
      <c r="FA126" s="71"/>
      <c r="FB126" s="71"/>
      <c r="FC126" s="71"/>
      <c r="FD126" s="71"/>
      <c r="FE126" s="71"/>
      <c r="FF126" s="71"/>
      <c r="FG126" s="71"/>
      <c r="FH126" s="71"/>
      <c r="FI126" s="71"/>
      <c r="FJ126" s="71"/>
      <c r="FK126" s="71"/>
      <c r="FL126" s="71"/>
      <c r="FM126" s="71"/>
      <c r="FN126" s="71"/>
      <c r="FO126" s="71"/>
      <c r="FP126" s="71"/>
      <c r="FQ126" s="71"/>
      <c r="FR126" s="71"/>
      <c r="FS126" s="71"/>
      <c r="FT126" s="71"/>
      <c r="FU126" s="71"/>
      <c r="FV126" s="71"/>
      <c r="FW126" s="71"/>
      <c r="FX126" s="71"/>
      <c r="FY126" s="71"/>
      <c r="FZ126" s="71"/>
      <c r="GA126" s="71"/>
      <c r="GB126" s="71"/>
      <c r="GC126" s="71"/>
      <c r="GD126" s="71"/>
      <c r="GE126" s="71"/>
      <c r="GF126" s="71"/>
      <c r="GG126" s="71"/>
      <c r="GH126" s="71"/>
      <c r="GI126" s="71"/>
      <c r="GJ126" s="71"/>
      <c r="GK126" s="71"/>
      <c r="GL126" s="71"/>
      <c r="GM126" s="71"/>
      <c r="GN126" s="71"/>
      <c r="GO126" s="71"/>
      <c r="GP126" s="71"/>
      <c r="GQ126" s="71"/>
      <c r="GR126" s="71"/>
      <c r="GS126" s="71"/>
      <c r="GT126" s="71"/>
      <c r="GU126" s="71"/>
      <c r="GV126" s="71"/>
      <c r="GW126" s="71"/>
      <c r="GX126" s="71"/>
      <c r="GY126" s="71"/>
      <c r="GZ126" s="71"/>
      <c r="HA126" s="71"/>
      <c r="HB126" s="71"/>
      <c r="HC126" s="71"/>
      <c r="HD126" s="71"/>
      <c r="HE126" s="71"/>
      <c r="HF126" s="71"/>
      <c r="HG126" s="71"/>
      <c r="HH126" s="71"/>
      <c r="HI126" s="71"/>
      <c r="HJ126" s="71"/>
      <c r="HK126" s="71"/>
      <c r="HL126" s="71"/>
      <c r="HM126" s="71"/>
      <c r="HN126" s="71"/>
      <c r="HO126" s="71"/>
      <c r="HP126" s="71"/>
      <c r="HQ126" s="71"/>
      <c r="HR126" s="71"/>
      <c r="HS126" s="71"/>
      <c r="HT126" s="71"/>
      <c r="HU126" s="71"/>
      <c r="HV126" s="71"/>
      <c r="HW126" s="71"/>
      <c r="HX126" s="71"/>
      <c r="HY126" s="71"/>
      <c r="HZ126" s="71"/>
      <c r="IA126" s="71"/>
      <c r="IB126" s="71"/>
      <c r="IC126" s="71"/>
      <c r="ID126" s="71"/>
      <c r="IE126" s="71"/>
      <c r="IF126" s="71"/>
      <c r="IG126" s="71"/>
      <c r="IH126" s="71"/>
      <c r="II126" s="71"/>
      <c r="IJ126" s="71"/>
      <c r="IK126" s="71"/>
      <c r="IL126" s="71"/>
      <c r="IM126" s="71"/>
      <c r="IN126" s="71"/>
      <c r="IO126" s="71"/>
      <c r="IP126" s="71"/>
      <c r="IQ126" s="71"/>
      <c r="IR126" s="71"/>
      <c r="IS126" s="71"/>
      <c r="IT126" s="71"/>
      <c r="IU126" s="71"/>
      <c r="IV126" s="71"/>
      <c r="IW126" s="71"/>
      <c r="IX126" s="71"/>
      <c r="IY126" s="71"/>
      <c r="IZ126" s="71"/>
      <c r="JA126" s="71"/>
      <c r="JB126" s="71"/>
      <c r="JC126" s="71"/>
      <c r="JD126" s="71"/>
      <c r="JE126" s="71"/>
      <c r="JF126" s="71"/>
      <c r="JG126" s="71"/>
      <c r="JH126" s="71"/>
    </row>
    <row r="127" spans="1:268" s="20" customFormat="1" hidden="1" x14ac:dyDescent="0.3">
      <c r="A127" s="7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71"/>
      <c r="CB127" s="71"/>
      <c r="CC127" s="71"/>
      <c r="CD127" s="71"/>
      <c r="CE127" s="71"/>
      <c r="CF127" s="71"/>
      <c r="CG127" s="71"/>
      <c r="CH127" s="71"/>
      <c r="CI127" s="71"/>
      <c r="CJ127" s="71"/>
      <c r="CK127" s="71"/>
      <c r="CL127" s="71"/>
      <c r="CM127" s="71"/>
      <c r="CN127" s="71"/>
      <c r="CO127" s="71"/>
      <c r="CP127" s="71"/>
      <c r="CQ127" s="71"/>
      <c r="CR127" s="71"/>
      <c r="CS127" s="71"/>
      <c r="CT127" s="71"/>
      <c r="CU127" s="71"/>
      <c r="CV127" s="71"/>
      <c r="CW127" s="71"/>
      <c r="CX127" s="71"/>
      <c r="CY127" s="71"/>
      <c r="CZ127" s="71"/>
      <c r="DA127" s="71"/>
      <c r="DB127" s="71"/>
      <c r="DC127" s="71"/>
      <c r="DD127" s="71"/>
      <c r="DE127" s="71"/>
      <c r="DF127" s="71"/>
      <c r="DG127" s="71"/>
      <c r="DH127" s="71"/>
      <c r="DI127" s="71"/>
      <c r="DJ127" s="71"/>
      <c r="DK127" s="71"/>
      <c r="DL127" s="71"/>
      <c r="DM127" s="71"/>
      <c r="DN127" s="71"/>
      <c r="DO127" s="71"/>
      <c r="DP127" s="71"/>
      <c r="DQ127" s="71"/>
      <c r="DR127" s="71"/>
      <c r="DS127" s="71"/>
      <c r="DT127" s="71"/>
      <c r="DU127" s="71"/>
      <c r="DV127" s="71"/>
      <c r="DW127" s="71"/>
      <c r="DX127" s="71"/>
      <c r="DY127" s="71"/>
      <c r="DZ127" s="71"/>
      <c r="EA127" s="71"/>
      <c r="EB127" s="71"/>
      <c r="EC127" s="71"/>
      <c r="ED127" s="71"/>
      <c r="EE127" s="71"/>
      <c r="EF127" s="71"/>
      <c r="EG127" s="71"/>
      <c r="EH127" s="71"/>
      <c r="EI127" s="71"/>
      <c r="EJ127" s="71"/>
      <c r="EK127" s="71"/>
      <c r="EL127" s="71"/>
      <c r="EM127" s="71"/>
      <c r="EN127" s="71"/>
      <c r="EO127" s="71"/>
      <c r="EP127" s="71"/>
      <c r="EQ127" s="71"/>
      <c r="ER127" s="71"/>
      <c r="ES127" s="71"/>
      <c r="ET127" s="71"/>
      <c r="EU127" s="71"/>
      <c r="EV127" s="71"/>
      <c r="EW127" s="71"/>
      <c r="EX127" s="71"/>
      <c r="EY127" s="71"/>
      <c r="EZ127" s="71"/>
      <c r="FA127" s="71"/>
      <c r="FB127" s="71"/>
      <c r="FC127" s="71"/>
      <c r="FD127" s="71"/>
      <c r="FE127" s="71"/>
      <c r="FF127" s="71"/>
      <c r="FG127" s="71"/>
      <c r="FH127" s="71"/>
      <c r="FI127" s="71"/>
      <c r="FJ127" s="71"/>
      <c r="FK127" s="71"/>
      <c r="FL127" s="71"/>
      <c r="FM127" s="71"/>
      <c r="FN127" s="71"/>
      <c r="FO127" s="71"/>
      <c r="FP127" s="71"/>
      <c r="FQ127" s="71"/>
      <c r="FR127" s="71"/>
      <c r="FS127" s="71"/>
      <c r="FT127" s="71"/>
      <c r="FU127" s="71"/>
      <c r="FV127" s="71"/>
      <c r="FW127" s="71"/>
      <c r="FX127" s="71"/>
      <c r="FY127" s="71"/>
      <c r="FZ127" s="71"/>
      <c r="GA127" s="71"/>
      <c r="GB127" s="71"/>
      <c r="GC127" s="71"/>
      <c r="GD127" s="71"/>
      <c r="GE127" s="71"/>
      <c r="GF127" s="71"/>
      <c r="GG127" s="71"/>
      <c r="GH127" s="71"/>
      <c r="GI127" s="71"/>
      <c r="GJ127" s="71"/>
      <c r="GK127" s="71"/>
      <c r="GL127" s="71"/>
      <c r="GM127" s="71"/>
      <c r="GN127" s="71"/>
      <c r="GO127" s="71"/>
      <c r="GP127" s="71"/>
      <c r="GQ127" s="71"/>
      <c r="GR127" s="71"/>
      <c r="GS127" s="71"/>
      <c r="GT127" s="71"/>
      <c r="GU127" s="71"/>
      <c r="GV127" s="71"/>
      <c r="GW127" s="71"/>
      <c r="GX127" s="71"/>
      <c r="GY127" s="71"/>
      <c r="GZ127" s="71"/>
      <c r="HA127" s="71"/>
      <c r="HB127" s="71"/>
      <c r="HC127" s="71"/>
      <c r="HD127" s="71"/>
      <c r="HE127" s="71"/>
      <c r="HF127" s="71"/>
      <c r="HG127" s="71"/>
      <c r="HH127" s="71"/>
      <c r="HI127" s="71"/>
      <c r="HJ127" s="71"/>
      <c r="HK127" s="71"/>
      <c r="HL127" s="71"/>
      <c r="HM127" s="71"/>
      <c r="HN127" s="71"/>
      <c r="HO127" s="71"/>
      <c r="HP127" s="71"/>
      <c r="HQ127" s="71"/>
      <c r="HR127" s="71"/>
      <c r="HS127" s="71"/>
      <c r="HT127" s="71"/>
      <c r="HU127" s="71"/>
      <c r="HV127" s="71"/>
      <c r="HW127" s="71"/>
      <c r="HX127" s="71"/>
      <c r="HY127" s="71"/>
      <c r="HZ127" s="71"/>
      <c r="IA127" s="71"/>
      <c r="IB127" s="71"/>
      <c r="IC127" s="71"/>
      <c r="ID127" s="71"/>
      <c r="IE127" s="71"/>
      <c r="IF127" s="71"/>
      <c r="IG127" s="71"/>
      <c r="IH127" s="71"/>
      <c r="II127" s="71"/>
      <c r="IJ127" s="71"/>
      <c r="IK127" s="71"/>
      <c r="IL127" s="71"/>
      <c r="IM127" s="71"/>
      <c r="IN127" s="71"/>
      <c r="IO127" s="71"/>
      <c r="IP127" s="71"/>
      <c r="IQ127" s="71"/>
      <c r="IR127" s="71"/>
      <c r="IS127" s="71"/>
      <c r="IT127" s="71"/>
      <c r="IU127" s="71"/>
      <c r="IV127" s="71"/>
      <c r="IW127" s="71"/>
      <c r="IX127" s="71"/>
      <c r="IY127" s="71"/>
      <c r="IZ127" s="71"/>
      <c r="JA127" s="71"/>
      <c r="JB127" s="71"/>
      <c r="JC127" s="71"/>
      <c r="JD127" s="71"/>
      <c r="JE127" s="71"/>
      <c r="JF127" s="71"/>
      <c r="JG127" s="71"/>
      <c r="JH127" s="71"/>
    </row>
    <row r="128" spans="1:268" s="20" customFormat="1" hidden="1" x14ac:dyDescent="0.3">
      <c r="A128" s="7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71"/>
      <c r="CB128" s="71"/>
      <c r="CC128" s="71"/>
      <c r="CD128" s="71"/>
      <c r="CE128" s="71"/>
      <c r="CF128" s="71"/>
      <c r="CG128" s="71"/>
      <c r="CH128" s="71"/>
      <c r="CI128" s="71"/>
      <c r="CJ128" s="71"/>
      <c r="CK128" s="71"/>
      <c r="CL128" s="71"/>
      <c r="CM128" s="71"/>
      <c r="CN128" s="71"/>
      <c r="CO128" s="71"/>
      <c r="CP128" s="71"/>
      <c r="CQ128" s="71"/>
      <c r="CR128" s="71"/>
      <c r="CS128" s="71"/>
      <c r="CT128" s="71"/>
      <c r="CU128" s="71"/>
      <c r="CV128" s="71"/>
      <c r="CW128" s="71"/>
      <c r="CX128" s="71"/>
      <c r="CY128" s="71"/>
      <c r="CZ128" s="71"/>
      <c r="DA128" s="71"/>
      <c r="DB128" s="71"/>
      <c r="DC128" s="71"/>
      <c r="DD128" s="71"/>
      <c r="DE128" s="71"/>
      <c r="DF128" s="71"/>
      <c r="DG128" s="71"/>
      <c r="DH128" s="71"/>
      <c r="DI128" s="71"/>
      <c r="DJ128" s="71"/>
      <c r="DK128" s="71"/>
      <c r="DL128" s="71"/>
      <c r="DM128" s="71"/>
      <c r="DN128" s="71"/>
      <c r="DO128" s="71"/>
      <c r="DP128" s="71"/>
      <c r="DQ128" s="71"/>
      <c r="DR128" s="71"/>
      <c r="DS128" s="71"/>
      <c r="DT128" s="71"/>
      <c r="DU128" s="71"/>
      <c r="DV128" s="71"/>
      <c r="DW128" s="71"/>
      <c r="DX128" s="71"/>
      <c r="DY128" s="71"/>
      <c r="DZ128" s="71"/>
      <c r="EA128" s="71"/>
      <c r="EB128" s="71"/>
      <c r="EC128" s="71"/>
      <c r="ED128" s="71"/>
      <c r="EE128" s="71"/>
      <c r="EF128" s="71"/>
      <c r="EG128" s="71"/>
      <c r="EH128" s="71"/>
      <c r="EI128" s="71"/>
      <c r="EJ128" s="71"/>
      <c r="EK128" s="71"/>
      <c r="EL128" s="71"/>
      <c r="EM128" s="71"/>
      <c r="EN128" s="71"/>
      <c r="EO128" s="71"/>
      <c r="EP128" s="71"/>
      <c r="EQ128" s="71"/>
      <c r="ER128" s="71"/>
      <c r="ES128" s="71"/>
      <c r="ET128" s="71"/>
      <c r="EU128" s="71"/>
      <c r="EV128" s="71"/>
      <c r="EW128" s="71"/>
      <c r="EX128" s="71"/>
      <c r="EY128" s="71"/>
      <c r="EZ128" s="71"/>
      <c r="FA128" s="71"/>
      <c r="FB128" s="71"/>
      <c r="FC128" s="71"/>
      <c r="FD128" s="71"/>
      <c r="FE128" s="71"/>
      <c r="FF128" s="71"/>
      <c r="FG128" s="71"/>
      <c r="FH128" s="71"/>
      <c r="FI128" s="71"/>
      <c r="FJ128" s="71"/>
      <c r="FK128" s="71"/>
      <c r="FL128" s="71"/>
      <c r="FM128" s="71"/>
      <c r="FN128" s="71"/>
      <c r="FO128" s="71"/>
      <c r="FP128" s="71"/>
      <c r="FQ128" s="71"/>
      <c r="FR128" s="71"/>
      <c r="FS128" s="71"/>
      <c r="FT128" s="71"/>
      <c r="FU128" s="71"/>
      <c r="FV128" s="71"/>
      <c r="FW128" s="71"/>
      <c r="FX128" s="71"/>
      <c r="FY128" s="71"/>
      <c r="FZ128" s="71"/>
      <c r="GA128" s="71"/>
      <c r="GB128" s="71"/>
      <c r="GC128" s="71"/>
      <c r="GD128" s="71"/>
      <c r="GE128" s="71"/>
      <c r="GF128" s="71"/>
      <c r="GG128" s="71"/>
      <c r="GH128" s="71"/>
      <c r="GI128" s="71"/>
      <c r="GJ128" s="71"/>
      <c r="GK128" s="71"/>
      <c r="GL128" s="71"/>
      <c r="GM128" s="71"/>
      <c r="GN128" s="71"/>
      <c r="GO128" s="71"/>
      <c r="GP128" s="71"/>
      <c r="GQ128" s="71"/>
      <c r="GR128" s="71"/>
      <c r="GS128" s="71"/>
      <c r="GT128" s="71"/>
      <c r="GU128" s="71"/>
      <c r="GV128" s="71"/>
      <c r="GW128" s="71"/>
      <c r="GX128" s="71"/>
      <c r="GY128" s="71"/>
      <c r="GZ128" s="71"/>
      <c r="HA128" s="71"/>
      <c r="HB128" s="71"/>
      <c r="HC128" s="71"/>
      <c r="HD128" s="71"/>
      <c r="HE128" s="71"/>
      <c r="HF128" s="71"/>
      <c r="HG128" s="71"/>
      <c r="HH128" s="71"/>
      <c r="HI128" s="71"/>
      <c r="HJ128" s="71"/>
      <c r="HK128" s="71"/>
      <c r="HL128" s="71"/>
      <c r="HM128" s="71"/>
      <c r="HN128" s="71"/>
      <c r="HO128" s="71"/>
      <c r="HP128" s="71"/>
      <c r="HQ128" s="71"/>
      <c r="HR128" s="71"/>
      <c r="HS128" s="71"/>
      <c r="HT128" s="71"/>
      <c r="HU128" s="71"/>
      <c r="HV128" s="71"/>
      <c r="HW128" s="71"/>
      <c r="HX128" s="71"/>
      <c r="HY128" s="71"/>
      <c r="HZ128" s="71"/>
      <c r="IA128" s="71"/>
      <c r="IB128" s="71"/>
      <c r="IC128" s="71"/>
      <c r="ID128" s="71"/>
      <c r="IE128" s="71"/>
      <c r="IF128" s="71"/>
      <c r="IG128" s="71"/>
      <c r="IH128" s="71"/>
      <c r="II128" s="71"/>
      <c r="IJ128" s="71"/>
      <c r="IK128" s="71"/>
      <c r="IL128" s="71"/>
      <c r="IM128" s="71"/>
      <c r="IN128" s="71"/>
      <c r="IO128" s="71"/>
      <c r="IP128" s="71"/>
      <c r="IQ128" s="71"/>
      <c r="IR128" s="71"/>
      <c r="IS128" s="71"/>
      <c r="IT128" s="71"/>
      <c r="IU128" s="71"/>
      <c r="IV128" s="71"/>
      <c r="IW128" s="71"/>
      <c r="IX128" s="71"/>
      <c r="IY128" s="71"/>
      <c r="IZ128" s="71"/>
      <c r="JA128" s="71"/>
      <c r="JB128" s="71"/>
      <c r="JC128" s="71"/>
      <c r="JD128" s="71"/>
      <c r="JE128" s="71"/>
      <c r="JF128" s="71"/>
      <c r="JG128" s="71"/>
      <c r="JH128" s="71"/>
    </row>
    <row r="129" spans="1:268" s="20" customFormat="1" hidden="1" x14ac:dyDescent="0.3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71"/>
      <c r="CB129" s="71"/>
      <c r="CC129" s="71"/>
      <c r="CD129" s="71"/>
      <c r="CE129" s="71"/>
      <c r="CF129" s="71"/>
      <c r="CG129" s="71"/>
      <c r="CH129" s="71"/>
      <c r="CI129" s="71"/>
      <c r="CJ129" s="71"/>
      <c r="CK129" s="71"/>
      <c r="CL129" s="71"/>
      <c r="CM129" s="71"/>
      <c r="CN129" s="71"/>
      <c r="CO129" s="71"/>
      <c r="CP129" s="71"/>
      <c r="CQ129" s="71"/>
      <c r="CR129" s="71"/>
      <c r="CS129" s="71"/>
      <c r="CT129" s="71"/>
      <c r="CU129" s="71"/>
      <c r="CV129" s="71"/>
      <c r="CW129" s="71"/>
      <c r="CX129" s="71"/>
      <c r="CY129" s="71"/>
      <c r="CZ129" s="71"/>
      <c r="DA129" s="71"/>
      <c r="DB129" s="71"/>
      <c r="DC129" s="71"/>
      <c r="DD129" s="71"/>
      <c r="DE129" s="71"/>
      <c r="DF129" s="71"/>
      <c r="DG129" s="71"/>
      <c r="DH129" s="71"/>
      <c r="DI129" s="71"/>
      <c r="DJ129" s="71"/>
      <c r="DK129" s="71"/>
      <c r="DL129" s="71"/>
      <c r="DM129" s="71"/>
      <c r="DN129" s="71"/>
      <c r="DO129" s="71"/>
      <c r="DP129" s="71"/>
      <c r="DQ129" s="71"/>
      <c r="DR129" s="71"/>
      <c r="DS129" s="71"/>
      <c r="DT129" s="71"/>
      <c r="DU129" s="71"/>
      <c r="DV129" s="71"/>
      <c r="DW129" s="71"/>
      <c r="DX129" s="71"/>
      <c r="DY129" s="71"/>
      <c r="DZ129" s="71"/>
      <c r="EA129" s="71"/>
      <c r="EB129" s="71"/>
      <c r="EC129" s="71"/>
      <c r="ED129" s="71"/>
      <c r="EE129" s="71"/>
      <c r="EF129" s="71"/>
      <c r="EG129" s="71"/>
      <c r="EH129" s="71"/>
      <c r="EI129" s="71"/>
      <c r="EJ129" s="71"/>
      <c r="EK129" s="71"/>
      <c r="EL129" s="71"/>
      <c r="EM129" s="71"/>
      <c r="EN129" s="71"/>
      <c r="EO129" s="71"/>
      <c r="EP129" s="71"/>
      <c r="EQ129" s="71"/>
      <c r="ER129" s="71"/>
      <c r="ES129" s="71"/>
      <c r="ET129" s="71"/>
      <c r="EU129" s="71"/>
      <c r="EV129" s="71"/>
      <c r="EW129" s="71"/>
      <c r="EX129" s="71"/>
      <c r="EY129" s="71"/>
      <c r="EZ129" s="71"/>
      <c r="FA129" s="71"/>
      <c r="FB129" s="71"/>
      <c r="FC129" s="71"/>
      <c r="FD129" s="71"/>
      <c r="FE129" s="71"/>
      <c r="FF129" s="71"/>
      <c r="FG129" s="71"/>
      <c r="FH129" s="71"/>
      <c r="FI129" s="71"/>
      <c r="FJ129" s="71"/>
      <c r="FK129" s="71"/>
      <c r="FL129" s="71"/>
      <c r="FM129" s="71"/>
      <c r="FN129" s="71"/>
      <c r="FO129" s="71"/>
      <c r="FP129" s="71"/>
      <c r="FQ129" s="71"/>
      <c r="FR129" s="71"/>
      <c r="FS129" s="71"/>
      <c r="FT129" s="71"/>
      <c r="FU129" s="71"/>
      <c r="FV129" s="71"/>
      <c r="FW129" s="71"/>
      <c r="FX129" s="71"/>
      <c r="FY129" s="71"/>
      <c r="FZ129" s="71"/>
      <c r="GA129" s="71"/>
      <c r="GB129" s="71"/>
      <c r="GC129" s="71"/>
      <c r="GD129" s="71"/>
      <c r="GE129" s="71"/>
      <c r="GF129" s="71"/>
      <c r="GG129" s="71"/>
      <c r="GH129" s="71"/>
      <c r="GI129" s="71"/>
      <c r="GJ129" s="71"/>
      <c r="GK129" s="71"/>
      <c r="GL129" s="71"/>
      <c r="GM129" s="71"/>
      <c r="GN129" s="71"/>
      <c r="GO129" s="71"/>
      <c r="GP129" s="71"/>
      <c r="GQ129" s="71"/>
      <c r="GR129" s="71"/>
      <c r="GS129" s="71"/>
      <c r="GT129" s="71"/>
      <c r="GU129" s="71"/>
      <c r="GV129" s="71"/>
      <c r="GW129" s="71"/>
      <c r="GX129" s="71"/>
      <c r="GY129" s="71"/>
      <c r="GZ129" s="71"/>
      <c r="HA129" s="71"/>
      <c r="HB129" s="71"/>
      <c r="HC129" s="71"/>
      <c r="HD129" s="71"/>
      <c r="HE129" s="71"/>
      <c r="HF129" s="71"/>
      <c r="HG129" s="71"/>
      <c r="HH129" s="71"/>
      <c r="HI129" s="71"/>
      <c r="HJ129" s="71"/>
      <c r="HK129" s="71"/>
      <c r="HL129" s="71"/>
      <c r="HM129" s="71"/>
      <c r="HN129" s="71"/>
      <c r="HO129" s="71"/>
      <c r="HP129" s="71"/>
      <c r="HQ129" s="71"/>
      <c r="HR129" s="71"/>
      <c r="HS129" s="71"/>
      <c r="HT129" s="71"/>
      <c r="HU129" s="71"/>
      <c r="HV129" s="71"/>
      <c r="HW129" s="71"/>
      <c r="HX129" s="71"/>
      <c r="HY129" s="71"/>
      <c r="HZ129" s="71"/>
      <c r="IA129" s="71"/>
      <c r="IB129" s="71"/>
      <c r="IC129" s="71"/>
      <c r="ID129" s="71"/>
      <c r="IE129" s="71"/>
      <c r="IF129" s="71"/>
      <c r="IG129" s="71"/>
      <c r="IH129" s="71"/>
      <c r="II129" s="71"/>
      <c r="IJ129" s="71"/>
      <c r="IK129" s="71"/>
      <c r="IL129" s="71"/>
      <c r="IM129" s="71"/>
      <c r="IN129" s="71"/>
      <c r="IO129" s="71"/>
      <c r="IP129" s="71"/>
      <c r="IQ129" s="71"/>
      <c r="IR129" s="71"/>
      <c r="IS129" s="71"/>
      <c r="IT129" s="71"/>
      <c r="IU129" s="71"/>
      <c r="IV129" s="71"/>
      <c r="IW129" s="71"/>
      <c r="IX129" s="71"/>
      <c r="IY129" s="71"/>
      <c r="IZ129" s="71"/>
      <c r="JA129" s="71"/>
      <c r="JB129" s="71"/>
      <c r="JC129" s="71"/>
      <c r="JD129" s="71"/>
      <c r="JE129" s="71"/>
      <c r="JF129" s="71"/>
      <c r="JG129" s="71"/>
      <c r="JH129" s="71"/>
    </row>
    <row r="130" spans="1:268" s="20" customFormat="1" hidden="1" x14ac:dyDescent="0.3">
      <c r="A130" s="7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71"/>
      <c r="CB130" s="71"/>
      <c r="CC130" s="71"/>
      <c r="CD130" s="71"/>
      <c r="CE130" s="71"/>
      <c r="CF130" s="71"/>
      <c r="CG130" s="71"/>
      <c r="CH130" s="71"/>
      <c r="CI130" s="71"/>
      <c r="CJ130" s="71"/>
      <c r="CK130" s="71"/>
      <c r="CL130" s="71"/>
      <c r="CM130" s="71"/>
      <c r="CN130" s="71"/>
      <c r="CO130" s="71"/>
      <c r="CP130" s="71"/>
      <c r="CQ130" s="71"/>
      <c r="CR130" s="71"/>
      <c r="CS130" s="71"/>
      <c r="CT130" s="71"/>
      <c r="CU130" s="71"/>
      <c r="CV130" s="71"/>
      <c r="CW130" s="71"/>
      <c r="CX130" s="71"/>
      <c r="CY130" s="71"/>
      <c r="CZ130" s="71"/>
      <c r="DA130" s="71"/>
      <c r="DB130" s="71"/>
      <c r="DC130" s="71"/>
      <c r="DD130" s="71"/>
      <c r="DE130" s="71"/>
      <c r="DF130" s="71"/>
      <c r="DG130" s="71"/>
      <c r="DH130" s="71"/>
      <c r="DI130" s="71"/>
      <c r="DJ130" s="71"/>
      <c r="DK130" s="71"/>
      <c r="DL130" s="71"/>
      <c r="DM130" s="71"/>
      <c r="DN130" s="71"/>
      <c r="DO130" s="71"/>
      <c r="DP130" s="71"/>
      <c r="DQ130" s="71"/>
      <c r="DR130" s="71"/>
      <c r="DS130" s="71"/>
      <c r="DT130" s="71"/>
      <c r="DU130" s="71"/>
      <c r="DV130" s="71"/>
      <c r="DW130" s="71"/>
      <c r="DX130" s="71"/>
      <c r="DY130" s="71"/>
      <c r="DZ130" s="71"/>
      <c r="EA130" s="71"/>
      <c r="EB130" s="71"/>
      <c r="EC130" s="71"/>
      <c r="ED130" s="71"/>
      <c r="EE130" s="71"/>
      <c r="EF130" s="71"/>
      <c r="EG130" s="71"/>
      <c r="EH130" s="71"/>
      <c r="EI130" s="71"/>
      <c r="EJ130" s="71"/>
      <c r="EK130" s="71"/>
      <c r="EL130" s="71"/>
      <c r="EM130" s="71"/>
      <c r="EN130" s="71"/>
      <c r="EO130" s="71"/>
      <c r="EP130" s="71"/>
      <c r="EQ130" s="71"/>
      <c r="ER130" s="71"/>
      <c r="ES130" s="71"/>
      <c r="ET130" s="71"/>
      <c r="EU130" s="71"/>
      <c r="EV130" s="71"/>
      <c r="EW130" s="71"/>
      <c r="EX130" s="71"/>
      <c r="EY130" s="71"/>
      <c r="EZ130" s="71"/>
      <c r="FA130" s="71"/>
      <c r="FB130" s="71"/>
      <c r="FC130" s="71"/>
      <c r="FD130" s="71"/>
      <c r="FE130" s="71"/>
      <c r="FF130" s="71"/>
      <c r="FG130" s="71"/>
      <c r="FH130" s="71"/>
      <c r="FI130" s="71"/>
      <c r="FJ130" s="71"/>
      <c r="FK130" s="71"/>
      <c r="FL130" s="71"/>
      <c r="FM130" s="71"/>
      <c r="FN130" s="71"/>
      <c r="FO130" s="71"/>
      <c r="FP130" s="71"/>
      <c r="FQ130" s="71"/>
      <c r="FR130" s="71"/>
      <c r="FS130" s="71"/>
      <c r="FT130" s="71"/>
      <c r="FU130" s="71"/>
      <c r="FV130" s="71"/>
      <c r="FW130" s="71"/>
      <c r="FX130" s="71"/>
      <c r="FY130" s="71"/>
      <c r="FZ130" s="71"/>
      <c r="GA130" s="71"/>
      <c r="GB130" s="71"/>
      <c r="GC130" s="71"/>
      <c r="GD130" s="71"/>
      <c r="GE130" s="71"/>
      <c r="GF130" s="71"/>
      <c r="GG130" s="71"/>
      <c r="GH130" s="71"/>
      <c r="GI130" s="71"/>
      <c r="GJ130" s="71"/>
      <c r="GK130" s="71"/>
      <c r="GL130" s="71"/>
      <c r="GM130" s="71"/>
      <c r="GN130" s="71"/>
      <c r="GO130" s="71"/>
      <c r="GP130" s="71"/>
      <c r="GQ130" s="71"/>
      <c r="GR130" s="71"/>
      <c r="GS130" s="71"/>
      <c r="GT130" s="71"/>
      <c r="GU130" s="71"/>
      <c r="GV130" s="71"/>
      <c r="GW130" s="71"/>
      <c r="GX130" s="71"/>
      <c r="GY130" s="71"/>
      <c r="GZ130" s="71"/>
      <c r="HA130" s="71"/>
      <c r="HB130" s="71"/>
      <c r="HC130" s="71"/>
      <c r="HD130" s="71"/>
      <c r="HE130" s="71"/>
      <c r="HF130" s="71"/>
      <c r="HG130" s="71"/>
      <c r="HH130" s="71"/>
      <c r="HI130" s="71"/>
      <c r="HJ130" s="71"/>
      <c r="HK130" s="71"/>
      <c r="HL130" s="71"/>
      <c r="HM130" s="71"/>
      <c r="HN130" s="71"/>
      <c r="HO130" s="71"/>
      <c r="HP130" s="71"/>
      <c r="HQ130" s="71"/>
      <c r="HR130" s="71"/>
      <c r="HS130" s="71"/>
      <c r="HT130" s="71"/>
      <c r="HU130" s="71"/>
      <c r="HV130" s="71"/>
      <c r="HW130" s="71"/>
      <c r="HX130" s="71"/>
      <c r="HY130" s="71"/>
      <c r="HZ130" s="71"/>
      <c r="IA130" s="71"/>
      <c r="IB130" s="71"/>
      <c r="IC130" s="71"/>
      <c r="ID130" s="71"/>
      <c r="IE130" s="71"/>
      <c r="IF130" s="71"/>
      <c r="IG130" s="71"/>
      <c r="IH130" s="71"/>
      <c r="II130" s="71"/>
      <c r="IJ130" s="71"/>
      <c r="IK130" s="71"/>
      <c r="IL130" s="71"/>
      <c r="IM130" s="71"/>
      <c r="IN130" s="71"/>
      <c r="IO130" s="71"/>
      <c r="IP130" s="71"/>
      <c r="IQ130" s="71"/>
      <c r="IR130" s="71"/>
      <c r="IS130" s="71"/>
      <c r="IT130" s="71"/>
      <c r="IU130" s="71"/>
      <c r="IV130" s="71"/>
      <c r="IW130" s="71"/>
      <c r="IX130" s="71"/>
      <c r="IY130" s="71"/>
      <c r="IZ130" s="71"/>
      <c r="JA130" s="71"/>
      <c r="JB130" s="71"/>
      <c r="JC130" s="71"/>
      <c r="JD130" s="71"/>
      <c r="JE130" s="71"/>
      <c r="JF130" s="71"/>
      <c r="JG130" s="71"/>
      <c r="JH130" s="71"/>
    </row>
    <row r="131" spans="1:268" s="20" customFormat="1" hidden="1" x14ac:dyDescent="0.3">
      <c r="A131" s="7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71"/>
      <c r="CB131" s="71"/>
      <c r="CC131" s="71"/>
      <c r="CD131" s="71"/>
      <c r="CE131" s="71"/>
      <c r="CF131" s="71"/>
      <c r="CG131" s="71"/>
      <c r="CH131" s="71"/>
      <c r="CI131" s="71"/>
      <c r="CJ131" s="71"/>
      <c r="CK131" s="71"/>
      <c r="CL131" s="71"/>
      <c r="CM131" s="71"/>
      <c r="CN131" s="71"/>
      <c r="CO131" s="71"/>
      <c r="CP131" s="71"/>
      <c r="CQ131" s="71"/>
      <c r="CR131" s="71"/>
      <c r="CS131" s="71"/>
      <c r="CT131" s="71"/>
      <c r="CU131" s="71"/>
      <c r="CV131" s="71"/>
      <c r="CW131" s="71"/>
      <c r="CX131" s="71"/>
      <c r="CY131" s="71"/>
      <c r="CZ131" s="71"/>
      <c r="DA131" s="71"/>
      <c r="DB131" s="71"/>
      <c r="DC131" s="71"/>
      <c r="DD131" s="71"/>
      <c r="DE131" s="71"/>
      <c r="DF131" s="71"/>
      <c r="DG131" s="71"/>
      <c r="DH131" s="71"/>
      <c r="DI131" s="71"/>
      <c r="DJ131" s="71"/>
      <c r="DK131" s="71"/>
      <c r="DL131" s="71"/>
      <c r="DM131" s="71"/>
      <c r="DN131" s="71"/>
      <c r="DO131" s="71"/>
      <c r="DP131" s="71"/>
      <c r="DQ131" s="71"/>
      <c r="DR131" s="71"/>
      <c r="DS131" s="71"/>
      <c r="DT131" s="71"/>
      <c r="DU131" s="71"/>
      <c r="DV131" s="71"/>
      <c r="DW131" s="71"/>
      <c r="DX131" s="71"/>
      <c r="DY131" s="71"/>
      <c r="DZ131" s="71"/>
      <c r="EA131" s="71"/>
      <c r="EB131" s="71"/>
      <c r="EC131" s="71"/>
      <c r="ED131" s="71"/>
      <c r="EE131" s="71"/>
      <c r="EF131" s="71"/>
      <c r="EG131" s="71"/>
      <c r="EH131" s="71"/>
      <c r="EI131" s="71"/>
      <c r="EJ131" s="71"/>
      <c r="EK131" s="71"/>
      <c r="EL131" s="71"/>
      <c r="EM131" s="71"/>
      <c r="EN131" s="71"/>
      <c r="EO131" s="71"/>
      <c r="EP131" s="71"/>
      <c r="EQ131" s="71"/>
      <c r="ER131" s="71"/>
      <c r="ES131" s="71"/>
      <c r="ET131" s="71"/>
      <c r="EU131" s="71"/>
      <c r="EV131" s="71"/>
      <c r="EW131" s="71"/>
      <c r="EX131" s="71"/>
      <c r="EY131" s="71"/>
      <c r="EZ131" s="71"/>
      <c r="FA131" s="71"/>
      <c r="FB131" s="71"/>
      <c r="FC131" s="71"/>
      <c r="FD131" s="71"/>
      <c r="FE131" s="71"/>
      <c r="FF131" s="71"/>
      <c r="FG131" s="71"/>
      <c r="FH131" s="71"/>
      <c r="FI131" s="71"/>
      <c r="FJ131" s="71"/>
      <c r="FK131" s="71"/>
      <c r="FL131" s="71"/>
      <c r="FM131" s="71"/>
      <c r="FN131" s="71"/>
      <c r="FO131" s="71"/>
      <c r="FP131" s="71"/>
      <c r="FQ131" s="71"/>
      <c r="FR131" s="71"/>
      <c r="FS131" s="71"/>
      <c r="FT131" s="71"/>
      <c r="FU131" s="71"/>
      <c r="FV131" s="71"/>
      <c r="FW131" s="71"/>
      <c r="FX131" s="71"/>
      <c r="FY131" s="71"/>
      <c r="FZ131" s="71"/>
      <c r="GA131" s="71"/>
      <c r="GB131" s="71"/>
      <c r="GC131" s="71"/>
      <c r="GD131" s="71"/>
      <c r="GE131" s="71"/>
      <c r="GF131" s="71"/>
      <c r="GG131" s="71"/>
      <c r="GH131" s="71"/>
      <c r="GI131" s="71"/>
      <c r="GJ131" s="71"/>
      <c r="GK131" s="71"/>
      <c r="GL131" s="71"/>
      <c r="GM131" s="71"/>
      <c r="GN131" s="71"/>
      <c r="GO131" s="71"/>
      <c r="GP131" s="71"/>
      <c r="GQ131" s="71"/>
      <c r="GR131" s="71"/>
      <c r="GS131" s="71"/>
      <c r="GT131" s="71"/>
      <c r="GU131" s="71"/>
      <c r="GV131" s="71"/>
      <c r="GW131" s="71"/>
      <c r="GX131" s="71"/>
      <c r="GY131" s="71"/>
      <c r="GZ131" s="71"/>
      <c r="HA131" s="71"/>
      <c r="HB131" s="71"/>
      <c r="HC131" s="71"/>
      <c r="HD131" s="71"/>
      <c r="HE131" s="71"/>
      <c r="HF131" s="71"/>
      <c r="HG131" s="71"/>
      <c r="HH131" s="71"/>
      <c r="HI131" s="71"/>
      <c r="HJ131" s="71"/>
      <c r="HK131" s="71"/>
      <c r="HL131" s="71"/>
      <c r="HM131" s="71"/>
      <c r="HN131" s="71"/>
      <c r="HO131" s="71"/>
      <c r="HP131" s="71"/>
      <c r="HQ131" s="71"/>
      <c r="HR131" s="71"/>
      <c r="HS131" s="71"/>
      <c r="HT131" s="71"/>
      <c r="HU131" s="71"/>
      <c r="HV131" s="71"/>
      <c r="HW131" s="71"/>
      <c r="HX131" s="71"/>
      <c r="HY131" s="71"/>
      <c r="HZ131" s="71"/>
      <c r="IA131" s="71"/>
      <c r="IB131" s="71"/>
      <c r="IC131" s="71"/>
      <c r="ID131" s="71"/>
      <c r="IE131" s="71"/>
      <c r="IF131" s="71"/>
      <c r="IG131" s="71"/>
      <c r="IH131" s="71"/>
      <c r="II131" s="71"/>
      <c r="IJ131" s="71"/>
      <c r="IK131" s="71"/>
      <c r="IL131" s="71"/>
      <c r="IM131" s="71"/>
      <c r="IN131" s="71"/>
      <c r="IO131" s="71"/>
      <c r="IP131" s="71"/>
      <c r="IQ131" s="71"/>
      <c r="IR131" s="71"/>
      <c r="IS131" s="71"/>
      <c r="IT131" s="71"/>
      <c r="IU131" s="71"/>
      <c r="IV131" s="71"/>
      <c r="IW131" s="71"/>
      <c r="IX131" s="71"/>
      <c r="IY131" s="71"/>
      <c r="IZ131" s="71"/>
      <c r="JA131" s="71"/>
      <c r="JB131" s="71"/>
      <c r="JC131" s="71"/>
      <c r="JD131" s="71"/>
      <c r="JE131" s="71"/>
      <c r="JF131" s="71"/>
      <c r="JG131" s="71"/>
      <c r="JH131" s="71"/>
    </row>
    <row r="132" spans="1:268" s="20" customFormat="1" hidden="1" x14ac:dyDescent="0.3">
      <c r="A132" s="7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71"/>
      <c r="CB132" s="71"/>
      <c r="CC132" s="71"/>
      <c r="CD132" s="71"/>
      <c r="CE132" s="71"/>
      <c r="CF132" s="71"/>
      <c r="CG132" s="71"/>
      <c r="CH132" s="71"/>
      <c r="CI132" s="71"/>
      <c r="CJ132" s="71"/>
      <c r="CK132" s="71"/>
      <c r="CL132" s="71"/>
      <c r="CM132" s="71"/>
      <c r="CN132" s="71"/>
      <c r="CO132" s="71"/>
      <c r="CP132" s="71"/>
      <c r="CQ132" s="71"/>
      <c r="CR132" s="71"/>
      <c r="CS132" s="71"/>
      <c r="CT132" s="71"/>
      <c r="CU132" s="71"/>
      <c r="CV132" s="71"/>
      <c r="CW132" s="71"/>
      <c r="CX132" s="71"/>
      <c r="CY132" s="71"/>
      <c r="CZ132" s="71"/>
      <c r="DA132" s="71"/>
      <c r="DB132" s="71"/>
      <c r="DC132" s="71"/>
      <c r="DD132" s="71"/>
      <c r="DE132" s="71"/>
      <c r="DF132" s="71"/>
      <c r="DG132" s="71"/>
      <c r="DH132" s="71"/>
      <c r="DI132" s="71"/>
      <c r="DJ132" s="71"/>
      <c r="DK132" s="71"/>
      <c r="DL132" s="71"/>
      <c r="DM132" s="71"/>
      <c r="DN132" s="71"/>
      <c r="DO132" s="71"/>
      <c r="DP132" s="71"/>
      <c r="DQ132" s="71"/>
      <c r="DR132" s="71"/>
      <c r="DS132" s="71"/>
      <c r="DT132" s="71"/>
      <c r="DU132" s="71"/>
      <c r="DV132" s="71"/>
      <c r="DW132" s="71"/>
      <c r="DX132" s="71"/>
      <c r="DY132" s="71"/>
      <c r="DZ132" s="71"/>
      <c r="EA132" s="71"/>
      <c r="EB132" s="71"/>
      <c r="EC132" s="71"/>
      <c r="ED132" s="71"/>
      <c r="EE132" s="71"/>
      <c r="EF132" s="71"/>
      <c r="EG132" s="71"/>
      <c r="EH132" s="71"/>
      <c r="EI132" s="71"/>
      <c r="EJ132" s="71"/>
      <c r="EK132" s="71"/>
      <c r="EL132" s="71"/>
      <c r="EM132" s="71"/>
      <c r="EN132" s="71"/>
      <c r="EO132" s="71"/>
      <c r="EP132" s="71"/>
      <c r="EQ132" s="71"/>
      <c r="ER132" s="71"/>
      <c r="ES132" s="71"/>
      <c r="ET132" s="71"/>
      <c r="EU132" s="71"/>
      <c r="EV132" s="71"/>
      <c r="EW132" s="71"/>
      <c r="EX132" s="71"/>
      <c r="EY132" s="71"/>
      <c r="EZ132" s="71"/>
      <c r="FA132" s="71"/>
      <c r="FB132" s="71"/>
      <c r="FC132" s="71"/>
      <c r="FD132" s="71"/>
      <c r="FE132" s="71"/>
      <c r="FF132" s="71"/>
      <c r="FG132" s="71"/>
      <c r="FH132" s="71"/>
      <c r="FI132" s="71"/>
      <c r="FJ132" s="71"/>
      <c r="FK132" s="71"/>
      <c r="FL132" s="71"/>
      <c r="FM132" s="71"/>
      <c r="FN132" s="71"/>
      <c r="FO132" s="71"/>
      <c r="FP132" s="71"/>
      <c r="FQ132" s="71"/>
      <c r="FR132" s="71"/>
      <c r="FS132" s="71"/>
      <c r="FT132" s="71"/>
      <c r="FU132" s="71"/>
      <c r="FV132" s="71"/>
      <c r="FW132" s="71"/>
      <c r="FX132" s="71"/>
      <c r="FY132" s="71"/>
      <c r="FZ132" s="71"/>
      <c r="GA132" s="71"/>
      <c r="GB132" s="71"/>
      <c r="GC132" s="71"/>
      <c r="GD132" s="71"/>
      <c r="GE132" s="71"/>
      <c r="GF132" s="71"/>
      <c r="GG132" s="71"/>
      <c r="GH132" s="71"/>
      <c r="GI132" s="71"/>
      <c r="GJ132" s="71"/>
      <c r="GK132" s="71"/>
      <c r="GL132" s="71"/>
      <c r="GM132" s="71"/>
      <c r="GN132" s="71"/>
      <c r="GO132" s="71"/>
      <c r="GP132" s="71"/>
      <c r="GQ132" s="71"/>
      <c r="GR132" s="71"/>
      <c r="GS132" s="71"/>
      <c r="GT132" s="71"/>
      <c r="GU132" s="71"/>
      <c r="GV132" s="71"/>
      <c r="GW132" s="71"/>
      <c r="GX132" s="71"/>
      <c r="GY132" s="71"/>
      <c r="GZ132" s="71"/>
      <c r="HA132" s="71"/>
      <c r="HB132" s="71"/>
      <c r="HC132" s="71"/>
      <c r="HD132" s="71"/>
      <c r="HE132" s="71"/>
      <c r="HF132" s="71"/>
      <c r="HG132" s="71"/>
      <c r="HH132" s="71"/>
      <c r="HI132" s="71"/>
      <c r="HJ132" s="71"/>
      <c r="HK132" s="71"/>
      <c r="HL132" s="71"/>
      <c r="HM132" s="71"/>
      <c r="HN132" s="71"/>
      <c r="HO132" s="71"/>
      <c r="HP132" s="71"/>
      <c r="HQ132" s="71"/>
      <c r="HR132" s="71"/>
      <c r="HS132" s="71"/>
      <c r="HT132" s="71"/>
      <c r="HU132" s="71"/>
      <c r="HV132" s="71"/>
      <c r="HW132" s="71"/>
      <c r="HX132" s="71"/>
      <c r="HY132" s="71"/>
      <c r="HZ132" s="71"/>
      <c r="IA132" s="71"/>
      <c r="IB132" s="71"/>
      <c r="IC132" s="71"/>
      <c r="ID132" s="71"/>
      <c r="IE132" s="71"/>
      <c r="IF132" s="71"/>
      <c r="IG132" s="71"/>
      <c r="IH132" s="71"/>
      <c r="II132" s="71"/>
      <c r="IJ132" s="71"/>
      <c r="IK132" s="71"/>
      <c r="IL132" s="71"/>
      <c r="IM132" s="71"/>
      <c r="IN132" s="71"/>
      <c r="IO132" s="71"/>
      <c r="IP132" s="71"/>
      <c r="IQ132" s="71"/>
      <c r="IR132" s="71"/>
      <c r="IS132" s="71"/>
      <c r="IT132" s="71"/>
      <c r="IU132" s="71"/>
      <c r="IV132" s="71"/>
      <c r="IW132" s="71"/>
      <c r="IX132" s="71"/>
      <c r="IY132" s="71"/>
      <c r="IZ132" s="71"/>
      <c r="JA132" s="71"/>
      <c r="JB132" s="71"/>
      <c r="JC132" s="71"/>
      <c r="JD132" s="71"/>
      <c r="JE132" s="71"/>
      <c r="JF132" s="71"/>
      <c r="JG132" s="71"/>
      <c r="JH132" s="71"/>
    </row>
    <row r="133" spans="1:268" s="20" customFormat="1" hidden="1" x14ac:dyDescent="0.3">
      <c r="A133" s="7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71"/>
      <c r="CB133" s="71"/>
      <c r="CC133" s="71"/>
      <c r="CD133" s="71"/>
      <c r="CE133" s="71"/>
      <c r="CF133" s="71"/>
      <c r="CG133" s="71"/>
      <c r="CH133" s="71"/>
      <c r="CI133" s="71"/>
      <c r="CJ133" s="71"/>
      <c r="CK133" s="71"/>
      <c r="CL133" s="71"/>
      <c r="CM133" s="71"/>
      <c r="CN133" s="71"/>
      <c r="CO133" s="71"/>
      <c r="CP133" s="71"/>
      <c r="CQ133" s="71"/>
      <c r="CR133" s="71"/>
      <c r="CS133" s="71"/>
      <c r="CT133" s="71"/>
      <c r="CU133" s="71"/>
      <c r="CV133" s="71"/>
      <c r="CW133" s="71"/>
      <c r="CX133" s="71"/>
      <c r="CY133" s="71"/>
      <c r="CZ133" s="71"/>
      <c r="DA133" s="71"/>
      <c r="DB133" s="71"/>
      <c r="DC133" s="71"/>
      <c r="DD133" s="71"/>
      <c r="DE133" s="71"/>
      <c r="DF133" s="71"/>
      <c r="DG133" s="71"/>
      <c r="DH133" s="71"/>
      <c r="DI133" s="71"/>
      <c r="DJ133" s="71"/>
      <c r="DK133" s="71"/>
      <c r="DL133" s="71"/>
      <c r="DM133" s="71"/>
      <c r="DN133" s="71"/>
      <c r="DO133" s="71"/>
      <c r="DP133" s="71"/>
      <c r="DQ133" s="71"/>
      <c r="DR133" s="71"/>
      <c r="DS133" s="71"/>
      <c r="DT133" s="71"/>
      <c r="DU133" s="71"/>
      <c r="DV133" s="71"/>
      <c r="DW133" s="71"/>
      <c r="DX133" s="71"/>
      <c r="DY133" s="71"/>
      <c r="DZ133" s="71"/>
      <c r="EA133" s="71"/>
      <c r="EB133" s="71"/>
      <c r="EC133" s="71"/>
      <c r="ED133" s="71"/>
      <c r="EE133" s="71"/>
      <c r="EF133" s="71"/>
      <c r="EG133" s="71"/>
      <c r="EH133" s="71"/>
      <c r="EI133" s="71"/>
      <c r="EJ133" s="71"/>
      <c r="EK133" s="71"/>
      <c r="EL133" s="71"/>
      <c r="EM133" s="71"/>
      <c r="EN133" s="71"/>
      <c r="EO133" s="71"/>
      <c r="EP133" s="71"/>
      <c r="EQ133" s="71"/>
      <c r="ER133" s="71"/>
      <c r="ES133" s="71"/>
      <c r="ET133" s="71"/>
      <c r="EU133" s="71"/>
      <c r="EV133" s="71"/>
      <c r="EW133" s="71"/>
      <c r="EX133" s="71"/>
      <c r="EY133" s="71"/>
      <c r="EZ133" s="71"/>
      <c r="FA133" s="71"/>
      <c r="FB133" s="71"/>
      <c r="FC133" s="71"/>
      <c r="FD133" s="71"/>
      <c r="FE133" s="71"/>
      <c r="FF133" s="71"/>
      <c r="FG133" s="71"/>
      <c r="FH133" s="71"/>
      <c r="FI133" s="71"/>
      <c r="FJ133" s="71"/>
      <c r="FK133" s="71"/>
      <c r="FL133" s="71"/>
      <c r="FM133" s="71"/>
      <c r="FN133" s="71"/>
      <c r="FO133" s="71"/>
      <c r="FP133" s="71"/>
      <c r="FQ133" s="71"/>
      <c r="FR133" s="71"/>
      <c r="FS133" s="71"/>
      <c r="FT133" s="71"/>
      <c r="FU133" s="71"/>
      <c r="FV133" s="71"/>
      <c r="FW133" s="71"/>
      <c r="FX133" s="71"/>
      <c r="FY133" s="71"/>
      <c r="FZ133" s="71"/>
      <c r="GA133" s="71"/>
      <c r="GB133" s="71"/>
      <c r="GC133" s="71"/>
      <c r="GD133" s="71"/>
      <c r="GE133" s="71"/>
      <c r="GF133" s="71"/>
      <c r="GG133" s="71"/>
      <c r="GH133" s="71"/>
      <c r="GI133" s="71"/>
      <c r="GJ133" s="71"/>
      <c r="GK133" s="71"/>
      <c r="GL133" s="71"/>
      <c r="GM133" s="71"/>
      <c r="GN133" s="71"/>
      <c r="GO133" s="71"/>
      <c r="GP133" s="71"/>
      <c r="GQ133" s="71"/>
      <c r="GR133" s="71"/>
      <c r="GS133" s="71"/>
      <c r="GT133" s="71"/>
      <c r="GU133" s="71"/>
      <c r="GV133" s="71"/>
      <c r="GW133" s="71"/>
      <c r="GX133" s="71"/>
      <c r="GY133" s="71"/>
      <c r="GZ133" s="71"/>
      <c r="HA133" s="71"/>
      <c r="HB133" s="71"/>
      <c r="HC133" s="71"/>
      <c r="HD133" s="71"/>
      <c r="HE133" s="71"/>
      <c r="HF133" s="71"/>
      <c r="HG133" s="71"/>
      <c r="HH133" s="71"/>
      <c r="HI133" s="71"/>
      <c r="HJ133" s="71"/>
      <c r="HK133" s="71"/>
      <c r="HL133" s="71"/>
      <c r="HM133" s="71"/>
      <c r="HN133" s="71"/>
      <c r="HO133" s="71"/>
      <c r="HP133" s="71"/>
      <c r="HQ133" s="71"/>
      <c r="HR133" s="71"/>
      <c r="HS133" s="71"/>
      <c r="HT133" s="71"/>
      <c r="HU133" s="71"/>
      <c r="HV133" s="71"/>
      <c r="HW133" s="71"/>
      <c r="HX133" s="71"/>
      <c r="HY133" s="71"/>
      <c r="HZ133" s="71"/>
      <c r="IA133" s="71"/>
      <c r="IB133" s="71"/>
      <c r="IC133" s="71"/>
      <c r="ID133" s="71"/>
      <c r="IE133" s="71"/>
      <c r="IF133" s="71"/>
      <c r="IG133" s="71"/>
      <c r="IH133" s="71"/>
      <c r="II133" s="71"/>
      <c r="IJ133" s="71"/>
      <c r="IK133" s="71"/>
      <c r="IL133" s="71"/>
      <c r="IM133" s="71"/>
      <c r="IN133" s="71"/>
      <c r="IO133" s="71"/>
      <c r="IP133" s="71"/>
      <c r="IQ133" s="71"/>
      <c r="IR133" s="71"/>
      <c r="IS133" s="71"/>
      <c r="IT133" s="71"/>
      <c r="IU133" s="71"/>
      <c r="IV133" s="71"/>
      <c r="IW133" s="71"/>
      <c r="IX133" s="71"/>
      <c r="IY133" s="71"/>
      <c r="IZ133" s="71"/>
      <c r="JA133" s="71"/>
      <c r="JB133" s="71"/>
      <c r="JC133" s="71"/>
      <c r="JD133" s="71"/>
      <c r="JE133" s="71"/>
      <c r="JF133" s="71"/>
      <c r="JG133" s="71"/>
      <c r="JH133" s="71"/>
    </row>
    <row r="134" spans="1:268" s="20" customFormat="1" hidden="1" x14ac:dyDescent="0.3">
      <c r="A134" s="7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71"/>
      <c r="CB134" s="71"/>
      <c r="CC134" s="71"/>
      <c r="CD134" s="71"/>
      <c r="CE134" s="71"/>
      <c r="CF134" s="71"/>
      <c r="CG134" s="71"/>
      <c r="CH134" s="71"/>
      <c r="CI134" s="71"/>
      <c r="CJ134" s="71"/>
      <c r="CK134" s="71"/>
      <c r="CL134" s="71"/>
      <c r="CM134" s="71"/>
      <c r="CN134" s="71"/>
      <c r="CO134" s="71"/>
      <c r="CP134" s="71"/>
      <c r="CQ134" s="71"/>
      <c r="CR134" s="71"/>
      <c r="CS134" s="71"/>
      <c r="CT134" s="71"/>
      <c r="CU134" s="71"/>
      <c r="CV134" s="71"/>
      <c r="CW134" s="71"/>
      <c r="CX134" s="71"/>
      <c r="CY134" s="71"/>
      <c r="CZ134" s="71"/>
      <c r="DA134" s="71"/>
      <c r="DB134" s="71"/>
      <c r="DC134" s="71"/>
      <c r="DD134" s="71"/>
      <c r="DE134" s="71"/>
      <c r="DF134" s="71"/>
      <c r="DG134" s="71"/>
      <c r="DH134" s="71"/>
      <c r="DI134" s="71"/>
      <c r="DJ134" s="71"/>
      <c r="DK134" s="71"/>
      <c r="DL134" s="71"/>
      <c r="DM134" s="71"/>
      <c r="DN134" s="71"/>
      <c r="DO134" s="71"/>
      <c r="DP134" s="71"/>
      <c r="DQ134" s="71"/>
      <c r="DR134" s="71"/>
      <c r="DS134" s="71"/>
      <c r="DT134" s="71"/>
      <c r="DU134" s="71"/>
      <c r="DV134" s="71"/>
      <c r="DW134" s="71"/>
      <c r="DX134" s="71"/>
      <c r="DY134" s="71"/>
      <c r="DZ134" s="71"/>
      <c r="EA134" s="71"/>
      <c r="EB134" s="71"/>
      <c r="EC134" s="71"/>
      <c r="ED134" s="71"/>
      <c r="EE134" s="71"/>
      <c r="EF134" s="71"/>
      <c r="EG134" s="71"/>
      <c r="EH134" s="71"/>
      <c r="EI134" s="71"/>
      <c r="EJ134" s="71"/>
      <c r="EK134" s="71"/>
      <c r="EL134" s="71"/>
      <c r="EM134" s="71"/>
      <c r="EN134" s="71"/>
      <c r="EO134" s="71"/>
      <c r="EP134" s="71"/>
      <c r="EQ134" s="71"/>
      <c r="ER134" s="71"/>
      <c r="ES134" s="71"/>
      <c r="ET134" s="71"/>
      <c r="EU134" s="71"/>
      <c r="EV134" s="71"/>
      <c r="EW134" s="71"/>
      <c r="EX134" s="71"/>
      <c r="EY134" s="71"/>
      <c r="EZ134" s="71"/>
      <c r="FA134" s="71"/>
      <c r="FB134" s="71"/>
      <c r="FC134" s="71"/>
      <c r="FD134" s="71"/>
      <c r="FE134" s="71"/>
      <c r="FF134" s="71"/>
      <c r="FG134" s="71"/>
      <c r="FH134" s="71"/>
      <c r="FI134" s="71"/>
      <c r="FJ134" s="71"/>
      <c r="FK134" s="71"/>
      <c r="FL134" s="71"/>
      <c r="FM134" s="71"/>
      <c r="FN134" s="71"/>
      <c r="FO134" s="71"/>
      <c r="FP134" s="71"/>
      <c r="FQ134" s="71"/>
      <c r="FR134" s="71"/>
      <c r="FS134" s="71"/>
      <c r="FT134" s="71"/>
      <c r="FU134" s="71"/>
      <c r="FV134" s="71"/>
      <c r="FW134" s="71"/>
      <c r="FX134" s="71"/>
      <c r="FY134" s="71"/>
      <c r="FZ134" s="71"/>
      <c r="GA134" s="71"/>
      <c r="GB134" s="71"/>
      <c r="GC134" s="71"/>
      <c r="GD134" s="71"/>
      <c r="GE134" s="71"/>
      <c r="GF134" s="71"/>
      <c r="GG134" s="71"/>
      <c r="GH134" s="71"/>
      <c r="GI134" s="71"/>
      <c r="GJ134" s="71"/>
      <c r="GK134" s="71"/>
      <c r="GL134" s="71"/>
      <c r="GM134" s="71"/>
      <c r="GN134" s="71"/>
      <c r="GO134" s="71"/>
      <c r="GP134" s="71"/>
      <c r="GQ134" s="71"/>
      <c r="GR134" s="71"/>
      <c r="GS134" s="71"/>
      <c r="GT134" s="71"/>
      <c r="GU134" s="71"/>
      <c r="GV134" s="71"/>
      <c r="GW134" s="71"/>
      <c r="GX134" s="71"/>
      <c r="GY134" s="71"/>
      <c r="GZ134" s="71"/>
      <c r="HA134" s="71"/>
      <c r="HB134" s="71"/>
      <c r="HC134" s="71"/>
      <c r="HD134" s="71"/>
      <c r="HE134" s="71"/>
      <c r="HF134" s="71"/>
      <c r="HG134" s="71"/>
      <c r="HH134" s="71"/>
      <c r="HI134" s="71"/>
      <c r="HJ134" s="71"/>
      <c r="HK134" s="71"/>
      <c r="HL134" s="71"/>
      <c r="HM134" s="71"/>
      <c r="HN134" s="71"/>
      <c r="HO134" s="71"/>
      <c r="HP134" s="71"/>
      <c r="HQ134" s="71"/>
      <c r="HR134" s="71"/>
      <c r="HS134" s="71"/>
      <c r="HT134" s="71"/>
      <c r="HU134" s="71"/>
      <c r="HV134" s="71"/>
      <c r="HW134" s="71"/>
      <c r="HX134" s="71"/>
      <c r="HY134" s="71"/>
      <c r="HZ134" s="71"/>
      <c r="IA134" s="71"/>
      <c r="IB134" s="71"/>
      <c r="IC134" s="71"/>
      <c r="ID134" s="71"/>
      <c r="IE134" s="71"/>
      <c r="IF134" s="71"/>
      <c r="IG134" s="71"/>
      <c r="IH134" s="71"/>
      <c r="II134" s="71"/>
      <c r="IJ134" s="71"/>
      <c r="IK134" s="71"/>
      <c r="IL134" s="71"/>
      <c r="IM134" s="71"/>
      <c r="IN134" s="71"/>
      <c r="IO134" s="71"/>
      <c r="IP134" s="71"/>
      <c r="IQ134" s="71"/>
      <c r="IR134" s="71"/>
      <c r="IS134" s="71"/>
      <c r="IT134" s="71"/>
      <c r="IU134" s="71"/>
      <c r="IV134" s="71"/>
      <c r="IW134" s="71"/>
      <c r="IX134" s="71"/>
      <c r="IY134" s="71"/>
      <c r="IZ134" s="71"/>
      <c r="JA134" s="71"/>
      <c r="JB134" s="71"/>
      <c r="JC134" s="71"/>
      <c r="JD134" s="71"/>
      <c r="JE134" s="71"/>
      <c r="JF134" s="71"/>
      <c r="JG134" s="71"/>
      <c r="JH134" s="71"/>
    </row>
    <row r="135" spans="1:268" s="20" customFormat="1" hidden="1" x14ac:dyDescent="0.3">
      <c r="A135" s="7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71"/>
      <c r="CB135" s="71"/>
      <c r="CC135" s="71"/>
      <c r="CD135" s="71"/>
      <c r="CE135" s="71"/>
      <c r="CF135" s="71"/>
      <c r="CG135" s="71"/>
      <c r="CH135" s="71"/>
      <c r="CI135" s="71"/>
      <c r="CJ135" s="71"/>
      <c r="CK135" s="71"/>
      <c r="CL135" s="71"/>
      <c r="CM135" s="71"/>
      <c r="CN135" s="71"/>
      <c r="CO135" s="71"/>
      <c r="CP135" s="71"/>
      <c r="CQ135" s="71"/>
      <c r="CR135" s="71"/>
      <c r="CS135" s="71"/>
      <c r="CT135" s="71"/>
      <c r="CU135" s="71"/>
      <c r="CV135" s="71"/>
      <c r="CW135" s="71"/>
      <c r="CX135" s="71"/>
      <c r="CY135" s="71"/>
      <c r="CZ135" s="71"/>
      <c r="DA135" s="71"/>
      <c r="DB135" s="71"/>
      <c r="DC135" s="71"/>
      <c r="DD135" s="71"/>
      <c r="DE135" s="71"/>
      <c r="DF135" s="71"/>
      <c r="DG135" s="71"/>
      <c r="DH135" s="71"/>
      <c r="DI135" s="71"/>
      <c r="DJ135" s="71"/>
      <c r="DK135" s="71"/>
      <c r="DL135" s="71"/>
      <c r="DM135" s="71"/>
      <c r="DN135" s="71"/>
      <c r="DO135" s="71"/>
      <c r="DP135" s="71"/>
      <c r="DQ135" s="71"/>
      <c r="DR135" s="71"/>
      <c r="DS135" s="71"/>
      <c r="DT135" s="71"/>
      <c r="DU135" s="71"/>
      <c r="DV135" s="71"/>
      <c r="DW135" s="71"/>
      <c r="DX135" s="71"/>
      <c r="DY135" s="71"/>
      <c r="DZ135" s="71"/>
      <c r="EA135" s="71"/>
      <c r="EB135" s="71"/>
      <c r="EC135" s="71"/>
      <c r="ED135" s="71"/>
      <c r="EE135" s="71"/>
      <c r="EF135" s="71"/>
      <c r="EG135" s="71"/>
      <c r="EH135" s="71"/>
      <c r="EI135" s="71"/>
      <c r="EJ135" s="71"/>
      <c r="EK135" s="71"/>
      <c r="EL135" s="71"/>
      <c r="EM135" s="71"/>
      <c r="EN135" s="71"/>
      <c r="EO135" s="71"/>
      <c r="EP135" s="71"/>
      <c r="EQ135" s="71"/>
      <c r="ER135" s="71"/>
      <c r="ES135" s="71"/>
      <c r="ET135" s="71"/>
      <c r="EU135" s="71"/>
      <c r="EV135" s="71"/>
      <c r="EW135" s="71"/>
      <c r="EX135" s="71"/>
      <c r="EY135" s="71"/>
      <c r="EZ135" s="71"/>
      <c r="FA135" s="71"/>
      <c r="FB135" s="71"/>
      <c r="FC135" s="71"/>
      <c r="FD135" s="71"/>
      <c r="FE135" s="71"/>
      <c r="FF135" s="71"/>
      <c r="FG135" s="71"/>
      <c r="FH135" s="71"/>
      <c r="FI135" s="71"/>
      <c r="FJ135" s="71"/>
      <c r="FK135" s="71"/>
      <c r="FL135" s="71"/>
      <c r="FM135" s="71"/>
      <c r="FN135" s="71"/>
      <c r="FO135" s="71"/>
      <c r="FP135" s="71"/>
      <c r="FQ135" s="71"/>
      <c r="FR135" s="71"/>
      <c r="FS135" s="71"/>
      <c r="FT135" s="71"/>
      <c r="FU135" s="71"/>
      <c r="FV135" s="71"/>
      <c r="FW135" s="71"/>
      <c r="FX135" s="71"/>
      <c r="FY135" s="71"/>
      <c r="FZ135" s="71"/>
      <c r="GA135" s="71"/>
      <c r="GB135" s="71"/>
      <c r="GC135" s="71"/>
      <c r="GD135" s="71"/>
      <c r="GE135" s="71"/>
      <c r="GF135" s="71"/>
      <c r="GG135" s="71"/>
      <c r="GH135" s="71"/>
      <c r="GI135" s="71"/>
      <c r="GJ135" s="71"/>
      <c r="GK135" s="71"/>
      <c r="GL135" s="71"/>
      <c r="GM135" s="71"/>
      <c r="GN135" s="71"/>
      <c r="GO135" s="71"/>
      <c r="GP135" s="71"/>
      <c r="GQ135" s="71"/>
      <c r="GR135" s="71"/>
      <c r="GS135" s="71"/>
      <c r="GT135" s="71"/>
      <c r="GU135" s="71"/>
      <c r="GV135" s="71"/>
      <c r="GW135" s="71"/>
      <c r="GX135" s="71"/>
      <c r="GY135" s="71"/>
      <c r="GZ135" s="71"/>
      <c r="HA135" s="71"/>
      <c r="HB135" s="71"/>
      <c r="HC135" s="71"/>
      <c r="HD135" s="71"/>
      <c r="HE135" s="71"/>
      <c r="HF135" s="71"/>
      <c r="HG135" s="71"/>
      <c r="HH135" s="71"/>
      <c r="HI135" s="71"/>
      <c r="HJ135" s="71"/>
      <c r="HK135" s="71"/>
      <c r="HL135" s="71"/>
      <c r="HM135" s="71"/>
      <c r="HN135" s="71"/>
      <c r="HO135" s="71"/>
      <c r="HP135" s="71"/>
      <c r="HQ135" s="71"/>
      <c r="HR135" s="71"/>
      <c r="HS135" s="71"/>
      <c r="HT135" s="71"/>
      <c r="HU135" s="71"/>
      <c r="HV135" s="71"/>
      <c r="HW135" s="71"/>
      <c r="HX135" s="71"/>
      <c r="HY135" s="71"/>
      <c r="HZ135" s="71"/>
      <c r="IA135" s="71"/>
      <c r="IB135" s="71"/>
      <c r="IC135" s="71"/>
      <c r="ID135" s="71"/>
      <c r="IE135" s="71"/>
      <c r="IF135" s="71"/>
      <c r="IG135" s="71"/>
      <c r="IH135" s="71"/>
      <c r="II135" s="71"/>
      <c r="IJ135" s="71"/>
      <c r="IK135" s="71"/>
      <c r="IL135" s="71"/>
      <c r="IM135" s="71"/>
      <c r="IN135" s="71"/>
      <c r="IO135" s="71"/>
      <c r="IP135" s="71"/>
      <c r="IQ135" s="71"/>
      <c r="IR135" s="71"/>
      <c r="IS135" s="71"/>
      <c r="IT135" s="71"/>
      <c r="IU135" s="71"/>
      <c r="IV135" s="71"/>
      <c r="IW135" s="71"/>
      <c r="IX135" s="71"/>
      <c r="IY135" s="71"/>
      <c r="IZ135" s="71"/>
      <c r="JA135" s="71"/>
      <c r="JB135" s="71"/>
      <c r="JC135" s="71"/>
      <c r="JD135" s="71"/>
      <c r="JE135" s="71"/>
      <c r="JF135" s="71"/>
      <c r="JG135" s="71"/>
      <c r="JH135" s="71"/>
    </row>
    <row r="136" spans="1:268" s="20" customFormat="1" hidden="1" x14ac:dyDescent="0.3">
      <c r="A136" s="7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71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  <c r="DQ136" s="71"/>
      <c r="DR136" s="71"/>
      <c r="DS136" s="71"/>
      <c r="DT136" s="71"/>
      <c r="DU136" s="71"/>
      <c r="DV136" s="71"/>
      <c r="DW136" s="71"/>
      <c r="DX136" s="71"/>
      <c r="DY136" s="71"/>
      <c r="DZ136" s="71"/>
      <c r="EA136" s="71"/>
      <c r="EB136" s="71"/>
      <c r="EC136" s="71"/>
      <c r="ED136" s="71"/>
      <c r="EE136" s="71"/>
      <c r="EF136" s="71"/>
      <c r="EG136" s="71"/>
      <c r="EH136" s="71"/>
      <c r="EI136" s="71"/>
      <c r="EJ136" s="71"/>
      <c r="EK136" s="71"/>
      <c r="EL136" s="71"/>
      <c r="EM136" s="71"/>
      <c r="EN136" s="71"/>
      <c r="EO136" s="71"/>
      <c r="EP136" s="71"/>
      <c r="EQ136" s="71"/>
      <c r="ER136" s="71"/>
      <c r="ES136" s="71"/>
      <c r="ET136" s="71"/>
      <c r="EU136" s="71"/>
      <c r="EV136" s="71"/>
      <c r="EW136" s="71"/>
      <c r="EX136" s="71"/>
      <c r="EY136" s="71"/>
      <c r="EZ136" s="71"/>
      <c r="FA136" s="71"/>
      <c r="FB136" s="71"/>
      <c r="FC136" s="71"/>
      <c r="FD136" s="71"/>
      <c r="FE136" s="71"/>
      <c r="FF136" s="71"/>
      <c r="FG136" s="71"/>
      <c r="FH136" s="71"/>
      <c r="FI136" s="71"/>
      <c r="FJ136" s="71"/>
      <c r="FK136" s="71"/>
      <c r="FL136" s="71"/>
      <c r="FM136" s="71"/>
      <c r="FN136" s="71"/>
      <c r="FO136" s="71"/>
      <c r="FP136" s="71"/>
      <c r="FQ136" s="71"/>
      <c r="FR136" s="71"/>
      <c r="FS136" s="71"/>
      <c r="FT136" s="71"/>
      <c r="FU136" s="71"/>
      <c r="FV136" s="71"/>
      <c r="FW136" s="71"/>
      <c r="FX136" s="71"/>
      <c r="FY136" s="71"/>
      <c r="FZ136" s="71"/>
      <c r="GA136" s="71"/>
      <c r="GB136" s="71"/>
      <c r="GC136" s="71"/>
      <c r="GD136" s="71"/>
      <c r="GE136" s="71"/>
      <c r="GF136" s="71"/>
      <c r="GG136" s="71"/>
      <c r="GH136" s="71"/>
      <c r="GI136" s="71"/>
      <c r="GJ136" s="71"/>
      <c r="GK136" s="71"/>
      <c r="GL136" s="71"/>
      <c r="GM136" s="71"/>
      <c r="GN136" s="71"/>
      <c r="GO136" s="71"/>
      <c r="GP136" s="71"/>
      <c r="GQ136" s="71"/>
      <c r="GR136" s="71"/>
      <c r="GS136" s="71"/>
      <c r="GT136" s="71"/>
      <c r="GU136" s="71"/>
      <c r="GV136" s="71"/>
      <c r="GW136" s="71"/>
      <c r="GX136" s="71"/>
      <c r="GY136" s="71"/>
      <c r="GZ136" s="71"/>
      <c r="HA136" s="71"/>
      <c r="HB136" s="71"/>
      <c r="HC136" s="71"/>
      <c r="HD136" s="71"/>
      <c r="HE136" s="71"/>
      <c r="HF136" s="71"/>
      <c r="HG136" s="71"/>
      <c r="HH136" s="71"/>
      <c r="HI136" s="71"/>
      <c r="HJ136" s="71"/>
      <c r="HK136" s="71"/>
      <c r="HL136" s="71"/>
      <c r="HM136" s="71"/>
      <c r="HN136" s="71"/>
      <c r="HO136" s="71"/>
      <c r="HP136" s="71"/>
      <c r="HQ136" s="71"/>
      <c r="HR136" s="71"/>
      <c r="HS136" s="71"/>
      <c r="HT136" s="71"/>
      <c r="HU136" s="71"/>
      <c r="HV136" s="71"/>
      <c r="HW136" s="71"/>
      <c r="HX136" s="71"/>
      <c r="HY136" s="71"/>
      <c r="HZ136" s="71"/>
      <c r="IA136" s="71"/>
      <c r="IB136" s="71"/>
      <c r="IC136" s="71"/>
      <c r="ID136" s="71"/>
      <c r="IE136" s="71"/>
      <c r="IF136" s="71"/>
      <c r="IG136" s="71"/>
      <c r="IH136" s="71"/>
      <c r="II136" s="71"/>
      <c r="IJ136" s="71"/>
      <c r="IK136" s="71"/>
      <c r="IL136" s="71"/>
      <c r="IM136" s="71"/>
      <c r="IN136" s="71"/>
      <c r="IO136" s="71"/>
      <c r="IP136" s="71"/>
      <c r="IQ136" s="71"/>
      <c r="IR136" s="71"/>
      <c r="IS136" s="71"/>
      <c r="IT136" s="71"/>
      <c r="IU136" s="71"/>
      <c r="IV136" s="71"/>
      <c r="IW136" s="71"/>
      <c r="IX136" s="71"/>
      <c r="IY136" s="71"/>
      <c r="IZ136" s="71"/>
      <c r="JA136" s="71"/>
      <c r="JB136" s="71"/>
      <c r="JC136" s="71"/>
      <c r="JD136" s="71"/>
      <c r="JE136" s="71"/>
      <c r="JF136" s="71"/>
      <c r="JG136" s="71"/>
      <c r="JH136" s="71"/>
    </row>
    <row r="137" spans="1:268" s="20" customFormat="1" hidden="1" x14ac:dyDescent="0.3">
      <c r="A137" s="7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71"/>
      <c r="CB137" s="71"/>
      <c r="CC137" s="71"/>
      <c r="CD137" s="71"/>
      <c r="CE137" s="71"/>
      <c r="CF137" s="71"/>
      <c r="CG137" s="71"/>
      <c r="CH137" s="71"/>
      <c r="CI137" s="71"/>
      <c r="CJ137" s="71"/>
      <c r="CK137" s="71"/>
      <c r="CL137" s="71"/>
      <c r="CM137" s="71"/>
      <c r="CN137" s="71"/>
      <c r="CO137" s="71"/>
      <c r="CP137" s="71"/>
      <c r="CQ137" s="71"/>
      <c r="CR137" s="71"/>
      <c r="CS137" s="71"/>
      <c r="CT137" s="71"/>
      <c r="CU137" s="71"/>
      <c r="CV137" s="71"/>
      <c r="CW137" s="71"/>
      <c r="CX137" s="71"/>
      <c r="CY137" s="71"/>
      <c r="CZ137" s="71"/>
      <c r="DA137" s="71"/>
      <c r="DB137" s="71"/>
      <c r="DC137" s="71"/>
      <c r="DD137" s="71"/>
      <c r="DE137" s="71"/>
      <c r="DF137" s="71"/>
      <c r="DG137" s="71"/>
      <c r="DH137" s="71"/>
      <c r="DI137" s="71"/>
      <c r="DJ137" s="71"/>
      <c r="DK137" s="71"/>
      <c r="DL137" s="71"/>
      <c r="DM137" s="71"/>
      <c r="DN137" s="71"/>
      <c r="DO137" s="71"/>
      <c r="DP137" s="71"/>
      <c r="DQ137" s="71"/>
      <c r="DR137" s="71"/>
      <c r="DS137" s="71"/>
      <c r="DT137" s="71"/>
      <c r="DU137" s="71"/>
      <c r="DV137" s="71"/>
      <c r="DW137" s="71"/>
      <c r="DX137" s="71"/>
      <c r="DY137" s="71"/>
      <c r="DZ137" s="71"/>
      <c r="EA137" s="71"/>
      <c r="EB137" s="71"/>
      <c r="EC137" s="71"/>
      <c r="ED137" s="71"/>
      <c r="EE137" s="71"/>
      <c r="EF137" s="71"/>
      <c r="EG137" s="71"/>
      <c r="EH137" s="71"/>
      <c r="EI137" s="71"/>
      <c r="EJ137" s="71"/>
      <c r="EK137" s="71"/>
      <c r="EL137" s="71"/>
      <c r="EM137" s="71"/>
      <c r="EN137" s="71"/>
      <c r="EO137" s="71"/>
      <c r="EP137" s="71"/>
      <c r="EQ137" s="71"/>
      <c r="ER137" s="71"/>
      <c r="ES137" s="71"/>
      <c r="ET137" s="71"/>
      <c r="EU137" s="71"/>
      <c r="EV137" s="71"/>
      <c r="EW137" s="71"/>
      <c r="EX137" s="71"/>
      <c r="EY137" s="71"/>
      <c r="EZ137" s="71"/>
      <c r="FA137" s="71"/>
      <c r="FB137" s="71"/>
      <c r="FC137" s="71"/>
      <c r="FD137" s="71"/>
      <c r="FE137" s="71"/>
      <c r="FF137" s="71"/>
      <c r="FG137" s="71"/>
      <c r="FH137" s="71"/>
      <c r="FI137" s="71"/>
      <c r="FJ137" s="71"/>
      <c r="FK137" s="71"/>
      <c r="FL137" s="71"/>
      <c r="FM137" s="71"/>
      <c r="FN137" s="71"/>
      <c r="FO137" s="71"/>
      <c r="FP137" s="71"/>
      <c r="FQ137" s="71"/>
      <c r="FR137" s="71"/>
      <c r="FS137" s="71"/>
      <c r="FT137" s="71"/>
      <c r="FU137" s="71"/>
      <c r="FV137" s="71"/>
      <c r="FW137" s="71"/>
      <c r="FX137" s="71"/>
      <c r="FY137" s="71"/>
      <c r="FZ137" s="71"/>
      <c r="GA137" s="71"/>
      <c r="GB137" s="71"/>
      <c r="GC137" s="71"/>
      <c r="GD137" s="71"/>
      <c r="GE137" s="71"/>
      <c r="GF137" s="71"/>
      <c r="GG137" s="71"/>
      <c r="GH137" s="71"/>
      <c r="GI137" s="71"/>
      <c r="GJ137" s="71"/>
      <c r="GK137" s="71"/>
      <c r="GL137" s="71"/>
      <c r="GM137" s="71"/>
      <c r="GN137" s="71"/>
      <c r="GO137" s="71"/>
      <c r="GP137" s="71"/>
      <c r="GQ137" s="71"/>
      <c r="GR137" s="71"/>
      <c r="GS137" s="71"/>
      <c r="GT137" s="71"/>
      <c r="GU137" s="71"/>
      <c r="GV137" s="71"/>
      <c r="GW137" s="71"/>
      <c r="GX137" s="71"/>
      <c r="GY137" s="71"/>
      <c r="GZ137" s="71"/>
      <c r="HA137" s="71"/>
      <c r="HB137" s="71"/>
      <c r="HC137" s="71"/>
      <c r="HD137" s="71"/>
      <c r="HE137" s="71"/>
      <c r="HF137" s="71"/>
      <c r="HG137" s="71"/>
      <c r="HH137" s="71"/>
      <c r="HI137" s="71"/>
      <c r="HJ137" s="71"/>
      <c r="HK137" s="71"/>
      <c r="HL137" s="71"/>
      <c r="HM137" s="71"/>
      <c r="HN137" s="71"/>
      <c r="HO137" s="71"/>
      <c r="HP137" s="71"/>
      <c r="HQ137" s="71"/>
      <c r="HR137" s="71"/>
      <c r="HS137" s="71"/>
      <c r="HT137" s="71"/>
      <c r="HU137" s="71"/>
      <c r="HV137" s="71"/>
      <c r="HW137" s="71"/>
      <c r="HX137" s="71"/>
      <c r="HY137" s="71"/>
      <c r="HZ137" s="71"/>
      <c r="IA137" s="71"/>
      <c r="IB137" s="71"/>
      <c r="IC137" s="71"/>
      <c r="ID137" s="71"/>
      <c r="IE137" s="71"/>
      <c r="IF137" s="71"/>
      <c r="IG137" s="71"/>
      <c r="IH137" s="71"/>
      <c r="II137" s="71"/>
      <c r="IJ137" s="71"/>
      <c r="IK137" s="71"/>
      <c r="IL137" s="71"/>
      <c r="IM137" s="71"/>
      <c r="IN137" s="71"/>
      <c r="IO137" s="71"/>
      <c r="IP137" s="71"/>
      <c r="IQ137" s="71"/>
      <c r="IR137" s="71"/>
      <c r="IS137" s="71"/>
      <c r="IT137" s="71"/>
      <c r="IU137" s="71"/>
      <c r="IV137" s="71"/>
      <c r="IW137" s="71"/>
      <c r="IX137" s="71"/>
      <c r="IY137" s="71"/>
      <c r="IZ137" s="71"/>
      <c r="JA137" s="71"/>
      <c r="JB137" s="71"/>
      <c r="JC137" s="71"/>
      <c r="JD137" s="71"/>
      <c r="JE137" s="71"/>
      <c r="JF137" s="71"/>
      <c r="JG137" s="71"/>
      <c r="JH137" s="71"/>
    </row>
    <row r="138" spans="1:268" s="20" customFormat="1" hidden="1" x14ac:dyDescent="0.3">
      <c r="A138" s="7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  <c r="IW138" s="71"/>
      <c r="IX138" s="71"/>
      <c r="IY138" s="71"/>
      <c r="IZ138" s="71"/>
      <c r="JA138" s="71"/>
      <c r="JB138" s="71"/>
      <c r="JC138" s="71"/>
      <c r="JD138" s="71"/>
      <c r="JE138" s="71"/>
      <c r="JF138" s="71"/>
      <c r="JG138" s="71"/>
      <c r="JH138" s="71"/>
    </row>
    <row r="139" spans="1:268" s="20" customFormat="1" hidden="1" x14ac:dyDescent="0.3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  <c r="IW139" s="71"/>
      <c r="IX139" s="71"/>
      <c r="IY139" s="71"/>
      <c r="IZ139" s="71"/>
      <c r="JA139" s="71"/>
      <c r="JB139" s="71"/>
      <c r="JC139" s="71"/>
      <c r="JD139" s="71"/>
      <c r="JE139" s="71"/>
      <c r="JF139" s="71"/>
      <c r="JG139" s="71"/>
      <c r="JH139" s="71"/>
    </row>
    <row r="140" spans="1:268" s="20" customFormat="1" hidden="1" x14ac:dyDescent="0.3">
      <c r="A140" s="7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  <c r="IW140" s="71"/>
      <c r="IX140" s="71"/>
      <c r="IY140" s="71"/>
      <c r="IZ140" s="71"/>
      <c r="JA140" s="71"/>
      <c r="JB140" s="71"/>
      <c r="JC140" s="71"/>
      <c r="JD140" s="71"/>
      <c r="JE140" s="71"/>
      <c r="JF140" s="71"/>
      <c r="JG140" s="71"/>
      <c r="JH140" s="71"/>
    </row>
    <row r="141" spans="1:268" s="20" customFormat="1" hidden="1" x14ac:dyDescent="0.3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  <c r="IW141" s="71"/>
      <c r="IX141" s="71"/>
      <c r="IY141" s="71"/>
      <c r="IZ141" s="71"/>
      <c r="JA141" s="71"/>
      <c r="JB141" s="71"/>
      <c r="JC141" s="71"/>
      <c r="JD141" s="71"/>
      <c r="JE141" s="71"/>
      <c r="JF141" s="71"/>
      <c r="JG141" s="71"/>
      <c r="JH141" s="71"/>
    </row>
    <row r="142" spans="1:268" s="20" customFormat="1" hidden="1" x14ac:dyDescent="0.3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71"/>
      <c r="CB142" s="71"/>
      <c r="CC142" s="71"/>
      <c r="CD142" s="71"/>
      <c r="CE142" s="71"/>
      <c r="CF142" s="71"/>
      <c r="CG142" s="71"/>
      <c r="CH142" s="71"/>
      <c r="CI142" s="71"/>
      <c r="CJ142" s="71"/>
      <c r="CK142" s="71"/>
      <c r="CL142" s="71"/>
      <c r="CM142" s="71"/>
      <c r="CN142" s="71"/>
      <c r="CO142" s="71"/>
      <c r="CP142" s="71"/>
      <c r="CQ142" s="71"/>
      <c r="CR142" s="71"/>
      <c r="CS142" s="71"/>
      <c r="CT142" s="71"/>
      <c r="CU142" s="71"/>
      <c r="CV142" s="71"/>
      <c r="CW142" s="71"/>
      <c r="CX142" s="71"/>
      <c r="CY142" s="71"/>
      <c r="CZ142" s="71"/>
      <c r="DA142" s="71"/>
      <c r="DB142" s="71"/>
      <c r="DC142" s="71"/>
      <c r="DD142" s="71"/>
      <c r="DE142" s="71"/>
      <c r="DF142" s="71"/>
      <c r="DG142" s="71"/>
      <c r="DH142" s="71"/>
      <c r="DI142" s="71"/>
      <c r="DJ142" s="71"/>
      <c r="DK142" s="71"/>
      <c r="DL142" s="71"/>
      <c r="DM142" s="71"/>
      <c r="DN142" s="71"/>
      <c r="DO142" s="71"/>
      <c r="DP142" s="71"/>
      <c r="DQ142" s="71"/>
      <c r="DR142" s="71"/>
      <c r="DS142" s="71"/>
      <c r="DT142" s="71"/>
      <c r="DU142" s="71"/>
      <c r="DV142" s="71"/>
      <c r="DW142" s="71"/>
      <c r="DX142" s="71"/>
      <c r="DY142" s="71"/>
      <c r="DZ142" s="71"/>
      <c r="EA142" s="71"/>
      <c r="EB142" s="71"/>
      <c r="EC142" s="71"/>
      <c r="ED142" s="71"/>
      <c r="EE142" s="71"/>
      <c r="EF142" s="71"/>
      <c r="EG142" s="71"/>
      <c r="EH142" s="71"/>
      <c r="EI142" s="71"/>
      <c r="EJ142" s="71"/>
      <c r="EK142" s="71"/>
      <c r="EL142" s="71"/>
      <c r="EM142" s="71"/>
      <c r="EN142" s="71"/>
      <c r="EO142" s="71"/>
      <c r="EP142" s="71"/>
      <c r="EQ142" s="71"/>
      <c r="ER142" s="71"/>
      <c r="ES142" s="71"/>
      <c r="ET142" s="71"/>
      <c r="EU142" s="71"/>
      <c r="EV142" s="71"/>
      <c r="EW142" s="71"/>
      <c r="EX142" s="71"/>
      <c r="EY142" s="71"/>
      <c r="EZ142" s="71"/>
      <c r="FA142" s="71"/>
      <c r="FB142" s="71"/>
      <c r="FC142" s="71"/>
      <c r="FD142" s="71"/>
      <c r="FE142" s="71"/>
      <c r="FF142" s="71"/>
      <c r="FG142" s="71"/>
      <c r="FH142" s="71"/>
      <c r="FI142" s="71"/>
      <c r="FJ142" s="71"/>
      <c r="FK142" s="71"/>
      <c r="FL142" s="71"/>
      <c r="FM142" s="71"/>
      <c r="FN142" s="71"/>
      <c r="FO142" s="71"/>
      <c r="FP142" s="71"/>
      <c r="FQ142" s="71"/>
      <c r="FR142" s="71"/>
      <c r="FS142" s="71"/>
      <c r="FT142" s="71"/>
      <c r="FU142" s="71"/>
      <c r="FV142" s="71"/>
      <c r="FW142" s="71"/>
      <c r="FX142" s="71"/>
      <c r="FY142" s="71"/>
      <c r="FZ142" s="71"/>
      <c r="GA142" s="71"/>
      <c r="GB142" s="71"/>
      <c r="GC142" s="71"/>
      <c r="GD142" s="71"/>
      <c r="GE142" s="71"/>
      <c r="GF142" s="71"/>
      <c r="GG142" s="71"/>
      <c r="GH142" s="71"/>
      <c r="GI142" s="71"/>
      <c r="GJ142" s="71"/>
      <c r="GK142" s="71"/>
      <c r="GL142" s="71"/>
      <c r="GM142" s="71"/>
      <c r="GN142" s="71"/>
      <c r="GO142" s="71"/>
      <c r="GP142" s="71"/>
      <c r="GQ142" s="71"/>
      <c r="GR142" s="71"/>
      <c r="GS142" s="71"/>
      <c r="GT142" s="71"/>
      <c r="GU142" s="71"/>
      <c r="GV142" s="71"/>
      <c r="GW142" s="71"/>
      <c r="GX142" s="71"/>
      <c r="GY142" s="71"/>
      <c r="GZ142" s="71"/>
      <c r="HA142" s="71"/>
      <c r="HB142" s="71"/>
      <c r="HC142" s="71"/>
      <c r="HD142" s="71"/>
      <c r="HE142" s="71"/>
      <c r="HF142" s="71"/>
      <c r="HG142" s="71"/>
      <c r="HH142" s="71"/>
      <c r="HI142" s="71"/>
      <c r="HJ142" s="71"/>
      <c r="HK142" s="71"/>
      <c r="HL142" s="71"/>
      <c r="HM142" s="71"/>
      <c r="HN142" s="71"/>
      <c r="HO142" s="71"/>
      <c r="HP142" s="71"/>
      <c r="HQ142" s="71"/>
      <c r="HR142" s="71"/>
      <c r="HS142" s="71"/>
      <c r="HT142" s="71"/>
      <c r="HU142" s="71"/>
      <c r="HV142" s="71"/>
      <c r="HW142" s="71"/>
      <c r="HX142" s="71"/>
      <c r="HY142" s="71"/>
      <c r="HZ142" s="71"/>
      <c r="IA142" s="71"/>
      <c r="IB142" s="71"/>
      <c r="IC142" s="71"/>
      <c r="ID142" s="71"/>
      <c r="IE142" s="71"/>
      <c r="IF142" s="71"/>
      <c r="IG142" s="71"/>
      <c r="IH142" s="71"/>
      <c r="II142" s="71"/>
      <c r="IJ142" s="71"/>
      <c r="IK142" s="71"/>
      <c r="IL142" s="71"/>
      <c r="IM142" s="71"/>
      <c r="IN142" s="71"/>
      <c r="IO142" s="71"/>
      <c r="IP142" s="71"/>
      <c r="IQ142" s="71"/>
      <c r="IR142" s="71"/>
      <c r="IS142" s="71"/>
      <c r="IT142" s="71"/>
      <c r="IU142" s="71"/>
      <c r="IV142" s="71"/>
      <c r="IW142" s="71"/>
      <c r="IX142" s="71"/>
      <c r="IY142" s="71"/>
      <c r="IZ142" s="71"/>
      <c r="JA142" s="71"/>
      <c r="JB142" s="71"/>
      <c r="JC142" s="71"/>
      <c r="JD142" s="71"/>
      <c r="JE142" s="71"/>
      <c r="JF142" s="71"/>
      <c r="JG142" s="71"/>
      <c r="JH142" s="71"/>
    </row>
    <row r="143" spans="1:268" s="20" customFormat="1" hidden="1" x14ac:dyDescent="0.3">
      <c r="A143" s="71"/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  <c r="AA143" s="71"/>
      <c r="AB143" s="71"/>
      <c r="AC143" s="71"/>
      <c r="AD143" s="71"/>
      <c r="AE143" s="71"/>
      <c r="AF143" s="71"/>
      <c r="AG143" s="71"/>
      <c r="AH143" s="71"/>
      <c r="AI143" s="71"/>
      <c r="AJ143" s="71"/>
      <c r="AK143" s="71"/>
      <c r="AL143" s="71"/>
      <c r="AM143" s="71"/>
      <c r="AN143" s="71"/>
      <c r="AO143" s="71"/>
      <c r="AP143" s="71"/>
      <c r="AQ143" s="71"/>
      <c r="AR143" s="71"/>
      <c r="AS143" s="71"/>
      <c r="AT143" s="71"/>
      <c r="AU143" s="71"/>
      <c r="AV143" s="71"/>
      <c r="AW143" s="71"/>
      <c r="AX143" s="71"/>
      <c r="AY143" s="71"/>
      <c r="AZ143" s="71"/>
      <c r="BA143" s="71"/>
      <c r="BB143" s="71"/>
      <c r="BC143" s="71"/>
      <c r="BD143" s="71"/>
      <c r="BE143" s="71"/>
      <c r="BF143" s="71"/>
      <c r="BG143" s="71"/>
      <c r="BH143" s="71"/>
      <c r="BI143" s="71"/>
      <c r="BJ143" s="71"/>
      <c r="BK143" s="71"/>
      <c r="BL143" s="71"/>
      <c r="BM143" s="71"/>
      <c r="BN143" s="71"/>
      <c r="BO143" s="71"/>
      <c r="BP143" s="71"/>
      <c r="BQ143" s="71"/>
      <c r="BR143" s="71"/>
      <c r="BS143" s="71"/>
      <c r="BT143" s="71"/>
      <c r="BU143" s="71"/>
      <c r="BV143" s="71"/>
      <c r="BW143" s="71"/>
      <c r="BX143" s="71"/>
      <c r="BY143" s="71"/>
      <c r="BZ143" s="71"/>
      <c r="CA143" s="71"/>
      <c r="CB143" s="71"/>
      <c r="CC143" s="71"/>
      <c r="CD143" s="71"/>
      <c r="CE143" s="71"/>
      <c r="CF143" s="71"/>
      <c r="CG143" s="71"/>
      <c r="CH143" s="71"/>
      <c r="CI143" s="71"/>
      <c r="CJ143" s="71"/>
      <c r="CK143" s="71"/>
      <c r="CL143" s="71"/>
      <c r="CM143" s="71"/>
      <c r="CN143" s="71"/>
      <c r="CO143" s="71"/>
      <c r="CP143" s="71"/>
      <c r="CQ143" s="71"/>
      <c r="CR143" s="71"/>
      <c r="CS143" s="71"/>
      <c r="CT143" s="71"/>
      <c r="CU143" s="71"/>
      <c r="CV143" s="71"/>
      <c r="CW143" s="71"/>
      <c r="CX143" s="71"/>
      <c r="CY143" s="71"/>
      <c r="CZ143" s="71"/>
      <c r="DA143" s="71"/>
      <c r="DB143" s="71"/>
      <c r="DC143" s="71"/>
      <c r="DD143" s="71"/>
      <c r="DE143" s="71"/>
      <c r="DF143" s="71"/>
      <c r="DG143" s="71"/>
      <c r="DH143" s="71"/>
      <c r="DI143" s="71"/>
      <c r="DJ143" s="71"/>
      <c r="DK143" s="71"/>
      <c r="DL143" s="71"/>
      <c r="DM143" s="71"/>
      <c r="DN143" s="71"/>
      <c r="DO143" s="71"/>
      <c r="DP143" s="71"/>
      <c r="DQ143" s="71"/>
      <c r="DR143" s="71"/>
      <c r="DS143" s="71"/>
      <c r="DT143" s="71"/>
      <c r="DU143" s="71"/>
      <c r="DV143" s="71"/>
      <c r="DW143" s="71"/>
      <c r="DX143" s="71"/>
      <c r="DY143" s="71"/>
      <c r="DZ143" s="71"/>
      <c r="EA143" s="71"/>
      <c r="EB143" s="71"/>
      <c r="EC143" s="71"/>
      <c r="ED143" s="71"/>
      <c r="EE143" s="71"/>
      <c r="EF143" s="71"/>
      <c r="EG143" s="71"/>
      <c r="EH143" s="71"/>
      <c r="EI143" s="71"/>
      <c r="EJ143" s="71"/>
      <c r="EK143" s="71"/>
      <c r="EL143" s="71"/>
      <c r="EM143" s="71"/>
      <c r="EN143" s="71"/>
      <c r="EO143" s="71"/>
      <c r="EP143" s="71"/>
      <c r="EQ143" s="71"/>
      <c r="ER143" s="71"/>
      <c r="ES143" s="71"/>
      <c r="ET143" s="71"/>
      <c r="EU143" s="71"/>
      <c r="EV143" s="71"/>
      <c r="EW143" s="71"/>
      <c r="EX143" s="71"/>
      <c r="EY143" s="71"/>
      <c r="EZ143" s="71"/>
      <c r="FA143" s="71"/>
      <c r="FB143" s="71"/>
      <c r="FC143" s="71"/>
      <c r="FD143" s="71"/>
      <c r="FE143" s="71"/>
      <c r="FF143" s="71"/>
      <c r="FG143" s="71"/>
      <c r="FH143" s="71"/>
      <c r="FI143" s="71"/>
      <c r="FJ143" s="71"/>
      <c r="FK143" s="71"/>
      <c r="FL143" s="71"/>
      <c r="FM143" s="71"/>
      <c r="FN143" s="71"/>
      <c r="FO143" s="71"/>
      <c r="FP143" s="71"/>
      <c r="FQ143" s="71"/>
      <c r="FR143" s="71"/>
      <c r="FS143" s="71"/>
      <c r="FT143" s="71"/>
      <c r="FU143" s="71"/>
      <c r="FV143" s="71"/>
      <c r="FW143" s="71"/>
      <c r="FX143" s="71"/>
      <c r="FY143" s="71"/>
      <c r="FZ143" s="71"/>
      <c r="GA143" s="71"/>
      <c r="GB143" s="71"/>
      <c r="GC143" s="71"/>
      <c r="GD143" s="71"/>
      <c r="GE143" s="71"/>
      <c r="GF143" s="71"/>
      <c r="GG143" s="71"/>
      <c r="GH143" s="71"/>
      <c r="GI143" s="71"/>
      <c r="GJ143" s="71"/>
      <c r="GK143" s="71"/>
      <c r="GL143" s="71"/>
      <c r="GM143" s="71"/>
      <c r="GN143" s="71"/>
      <c r="GO143" s="71"/>
      <c r="GP143" s="71"/>
      <c r="GQ143" s="71"/>
      <c r="GR143" s="71"/>
      <c r="GS143" s="71"/>
      <c r="GT143" s="71"/>
      <c r="GU143" s="71"/>
      <c r="GV143" s="71"/>
      <c r="GW143" s="71"/>
      <c r="GX143" s="71"/>
      <c r="GY143" s="71"/>
      <c r="GZ143" s="71"/>
      <c r="HA143" s="71"/>
      <c r="HB143" s="71"/>
      <c r="HC143" s="71"/>
      <c r="HD143" s="71"/>
      <c r="HE143" s="71"/>
      <c r="HF143" s="71"/>
      <c r="HG143" s="71"/>
      <c r="HH143" s="71"/>
      <c r="HI143" s="71"/>
      <c r="HJ143" s="71"/>
      <c r="HK143" s="71"/>
      <c r="HL143" s="71"/>
      <c r="HM143" s="71"/>
      <c r="HN143" s="71"/>
      <c r="HO143" s="71"/>
      <c r="HP143" s="71"/>
      <c r="HQ143" s="71"/>
      <c r="HR143" s="71"/>
      <c r="HS143" s="71"/>
      <c r="HT143" s="71"/>
      <c r="HU143" s="71"/>
      <c r="HV143" s="71"/>
      <c r="HW143" s="71"/>
      <c r="HX143" s="71"/>
      <c r="HY143" s="71"/>
      <c r="HZ143" s="71"/>
      <c r="IA143" s="71"/>
      <c r="IB143" s="71"/>
      <c r="IC143" s="71"/>
      <c r="ID143" s="71"/>
      <c r="IE143" s="71"/>
      <c r="IF143" s="71"/>
      <c r="IG143" s="71"/>
      <c r="IH143" s="71"/>
      <c r="II143" s="71"/>
      <c r="IJ143" s="71"/>
      <c r="IK143" s="71"/>
      <c r="IL143" s="71"/>
      <c r="IM143" s="71"/>
      <c r="IN143" s="71"/>
      <c r="IO143" s="71"/>
      <c r="IP143" s="71"/>
      <c r="IQ143" s="71"/>
      <c r="IR143" s="71"/>
      <c r="IS143" s="71"/>
      <c r="IT143" s="71"/>
      <c r="IU143" s="71"/>
      <c r="IV143" s="71"/>
      <c r="IW143" s="71"/>
      <c r="IX143" s="71"/>
      <c r="IY143" s="71"/>
      <c r="IZ143" s="71"/>
      <c r="JA143" s="71"/>
      <c r="JB143" s="71"/>
      <c r="JC143" s="71"/>
      <c r="JD143" s="71"/>
      <c r="JE143" s="71"/>
      <c r="JF143" s="71"/>
      <c r="JG143" s="71"/>
      <c r="JH143" s="71"/>
    </row>
    <row r="144" spans="1:268" s="20" customFormat="1" hidden="1" x14ac:dyDescent="0.3">
      <c r="A144" s="71"/>
      <c r="B144" s="71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1"/>
      <c r="BB144" s="71"/>
      <c r="BC144" s="71"/>
      <c r="BD144" s="71"/>
      <c r="BE144" s="71"/>
      <c r="BF144" s="71"/>
      <c r="BG144" s="71"/>
      <c r="BH144" s="71"/>
      <c r="BI144" s="71"/>
      <c r="BJ144" s="71"/>
      <c r="BK144" s="71"/>
      <c r="BL144" s="71"/>
      <c r="BM144" s="71"/>
      <c r="BN144" s="71"/>
      <c r="BO144" s="71"/>
      <c r="BP144" s="71"/>
      <c r="BQ144" s="71"/>
      <c r="BR144" s="71"/>
      <c r="BS144" s="71"/>
      <c r="BT144" s="71"/>
      <c r="BU144" s="71"/>
      <c r="BV144" s="71"/>
      <c r="BW144" s="71"/>
      <c r="BX144" s="71"/>
      <c r="BY144" s="71"/>
      <c r="BZ144" s="71"/>
      <c r="CA144" s="71"/>
      <c r="CB144" s="71"/>
      <c r="CC144" s="71"/>
      <c r="CD144" s="71"/>
      <c r="CE144" s="71"/>
      <c r="CF144" s="71"/>
      <c r="CG144" s="71"/>
      <c r="CH144" s="71"/>
      <c r="CI144" s="71"/>
      <c r="CJ144" s="71"/>
      <c r="CK144" s="71"/>
      <c r="CL144" s="71"/>
      <c r="CM144" s="71"/>
      <c r="CN144" s="71"/>
      <c r="CO144" s="71"/>
      <c r="CP144" s="71"/>
      <c r="CQ144" s="71"/>
      <c r="CR144" s="71"/>
      <c r="CS144" s="71"/>
      <c r="CT144" s="71"/>
      <c r="CU144" s="71"/>
      <c r="CV144" s="71"/>
      <c r="CW144" s="71"/>
      <c r="CX144" s="71"/>
      <c r="CY144" s="71"/>
      <c r="CZ144" s="71"/>
      <c r="DA144" s="71"/>
      <c r="DB144" s="71"/>
      <c r="DC144" s="71"/>
      <c r="DD144" s="71"/>
      <c r="DE144" s="71"/>
      <c r="DF144" s="71"/>
      <c r="DG144" s="71"/>
      <c r="DH144" s="71"/>
      <c r="DI144" s="71"/>
      <c r="DJ144" s="71"/>
      <c r="DK144" s="71"/>
      <c r="DL144" s="71"/>
      <c r="DM144" s="71"/>
      <c r="DN144" s="71"/>
      <c r="DO144" s="71"/>
      <c r="DP144" s="71"/>
      <c r="DQ144" s="71"/>
      <c r="DR144" s="71"/>
      <c r="DS144" s="71"/>
      <c r="DT144" s="71"/>
      <c r="DU144" s="71"/>
      <c r="DV144" s="71"/>
      <c r="DW144" s="71"/>
      <c r="DX144" s="71"/>
      <c r="DY144" s="71"/>
      <c r="DZ144" s="71"/>
      <c r="EA144" s="71"/>
      <c r="EB144" s="71"/>
      <c r="EC144" s="71"/>
      <c r="ED144" s="71"/>
      <c r="EE144" s="71"/>
      <c r="EF144" s="71"/>
      <c r="EG144" s="71"/>
      <c r="EH144" s="71"/>
      <c r="EI144" s="71"/>
      <c r="EJ144" s="71"/>
      <c r="EK144" s="71"/>
      <c r="EL144" s="71"/>
      <c r="EM144" s="71"/>
      <c r="EN144" s="71"/>
      <c r="EO144" s="71"/>
      <c r="EP144" s="71"/>
      <c r="EQ144" s="71"/>
      <c r="ER144" s="71"/>
      <c r="ES144" s="71"/>
      <c r="ET144" s="71"/>
      <c r="EU144" s="71"/>
      <c r="EV144" s="71"/>
      <c r="EW144" s="71"/>
      <c r="EX144" s="71"/>
      <c r="EY144" s="71"/>
      <c r="EZ144" s="71"/>
      <c r="FA144" s="71"/>
      <c r="FB144" s="71"/>
      <c r="FC144" s="71"/>
      <c r="FD144" s="71"/>
      <c r="FE144" s="71"/>
      <c r="FF144" s="71"/>
      <c r="FG144" s="71"/>
      <c r="FH144" s="71"/>
      <c r="FI144" s="71"/>
      <c r="FJ144" s="71"/>
      <c r="FK144" s="71"/>
      <c r="FL144" s="71"/>
      <c r="FM144" s="71"/>
      <c r="FN144" s="71"/>
      <c r="FO144" s="71"/>
      <c r="FP144" s="71"/>
      <c r="FQ144" s="71"/>
      <c r="FR144" s="71"/>
      <c r="FS144" s="71"/>
      <c r="FT144" s="71"/>
      <c r="FU144" s="71"/>
      <c r="FV144" s="71"/>
      <c r="FW144" s="71"/>
      <c r="FX144" s="71"/>
      <c r="FY144" s="71"/>
      <c r="FZ144" s="71"/>
      <c r="GA144" s="71"/>
      <c r="GB144" s="71"/>
      <c r="GC144" s="71"/>
      <c r="GD144" s="71"/>
      <c r="GE144" s="71"/>
      <c r="GF144" s="71"/>
      <c r="GG144" s="71"/>
      <c r="GH144" s="71"/>
      <c r="GI144" s="71"/>
      <c r="GJ144" s="71"/>
      <c r="GK144" s="71"/>
      <c r="GL144" s="71"/>
      <c r="GM144" s="71"/>
      <c r="GN144" s="71"/>
      <c r="GO144" s="71"/>
      <c r="GP144" s="71"/>
      <c r="GQ144" s="71"/>
      <c r="GR144" s="71"/>
      <c r="GS144" s="71"/>
      <c r="GT144" s="71"/>
      <c r="GU144" s="71"/>
      <c r="GV144" s="71"/>
      <c r="GW144" s="71"/>
      <c r="GX144" s="71"/>
      <c r="GY144" s="71"/>
      <c r="GZ144" s="71"/>
      <c r="HA144" s="71"/>
      <c r="HB144" s="71"/>
      <c r="HC144" s="71"/>
      <c r="HD144" s="71"/>
      <c r="HE144" s="71"/>
      <c r="HF144" s="71"/>
      <c r="HG144" s="71"/>
      <c r="HH144" s="71"/>
      <c r="HI144" s="71"/>
      <c r="HJ144" s="71"/>
      <c r="HK144" s="71"/>
      <c r="HL144" s="71"/>
      <c r="HM144" s="71"/>
      <c r="HN144" s="71"/>
      <c r="HO144" s="71"/>
      <c r="HP144" s="71"/>
      <c r="HQ144" s="71"/>
      <c r="HR144" s="71"/>
      <c r="HS144" s="71"/>
      <c r="HT144" s="71"/>
      <c r="HU144" s="71"/>
      <c r="HV144" s="71"/>
      <c r="HW144" s="71"/>
      <c r="HX144" s="71"/>
      <c r="HY144" s="71"/>
      <c r="HZ144" s="71"/>
      <c r="IA144" s="71"/>
      <c r="IB144" s="71"/>
      <c r="IC144" s="71"/>
      <c r="ID144" s="71"/>
      <c r="IE144" s="71"/>
      <c r="IF144" s="71"/>
      <c r="IG144" s="71"/>
      <c r="IH144" s="71"/>
      <c r="II144" s="71"/>
      <c r="IJ144" s="71"/>
      <c r="IK144" s="71"/>
      <c r="IL144" s="71"/>
      <c r="IM144" s="71"/>
      <c r="IN144" s="71"/>
      <c r="IO144" s="71"/>
      <c r="IP144" s="71"/>
      <c r="IQ144" s="71"/>
      <c r="IR144" s="71"/>
      <c r="IS144" s="71"/>
      <c r="IT144" s="71"/>
      <c r="IU144" s="71"/>
      <c r="IV144" s="71"/>
      <c r="IW144" s="71"/>
      <c r="IX144" s="71"/>
      <c r="IY144" s="71"/>
      <c r="IZ144" s="71"/>
      <c r="JA144" s="71"/>
      <c r="JB144" s="71"/>
      <c r="JC144" s="71"/>
      <c r="JD144" s="71"/>
      <c r="JE144" s="71"/>
      <c r="JF144" s="71"/>
      <c r="JG144" s="71"/>
      <c r="JH144" s="71"/>
    </row>
    <row r="145" spans="1:268" s="20" customFormat="1" hidden="1" x14ac:dyDescent="0.3">
      <c r="A145" s="71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  <c r="AA145" s="71"/>
      <c r="AB145" s="71"/>
      <c r="AC145" s="71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1"/>
      <c r="BB145" s="71"/>
      <c r="BC145" s="71"/>
      <c r="BD145" s="71"/>
      <c r="BE145" s="71"/>
      <c r="BF145" s="71"/>
      <c r="BG145" s="71"/>
      <c r="BH145" s="71"/>
      <c r="BI145" s="71"/>
      <c r="BJ145" s="71"/>
      <c r="BK145" s="71"/>
      <c r="BL145" s="71"/>
      <c r="BM145" s="71"/>
      <c r="BN145" s="71"/>
      <c r="BO145" s="71"/>
      <c r="BP145" s="71"/>
      <c r="BQ145" s="71"/>
      <c r="BR145" s="71"/>
      <c r="BS145" s="71"/>
      <c r="BT145" s="71"/>
      <c r="BU145" s="71"/>
      <c r="BV145" s="71"/>
      <c r="BW145" s="71"/>
      <c r="BX145" s="71"/>
      <c r="BY145" s="71"/>
      <c r="BZ145" s="71"/>
      <c r="CA145" s="71"/>
      <c r="CB145" s="71"/>
      <c r="CC145" s="71"/>
      <c r="CD145" s="71"/>
      <c r="CE145" s="71"/>
      <c r="CF145" s="71"/>
      <c r="CG145" s="71"/>
      <c r="CH145" s="71"/>
      <c r="CI145" s="71"/>
      <c r="CJ145" s="71"/>
      <c r="CK145" s="71"/>
      <c r="CL145" s="71"/>
      <c r="CM145" s="71"/>
      <c r="CN145" s="71"/>
      <c r="CO145" s="71"/>
      <c r="CP145" s="71"/>
      <c r="CQ145" s="71"/>
      <c r="CR145" s="71"/>
      <c r="CS145" s="71"/>
      <c r="CT145" s="71"/>
      <c r="CU145" s="71"/>
      <c r="CV145" s="71"/>
      <c r="CW145" s="71"/>
      <c r="CX145" s="71"/>
      <c r="CY145" s="71"/>
      <c r="CZ145" s="71"/>
      <c r="DA145" s="71"/>
      <c r="DB145" s="71"/>
      <c r="DC145" s="71"/>
      <c r="DD145" s="71"/>
      <c r="DE145" s="71"/>
      <c r="DF145" s="71"/>
      <c r="DG145" s="71"/>
      <c r="DH145" s="71"/>
      <c r="DI145" s="71"/>
      <c r="DJ145" s="71"/>
      <c r="DK145" s="71"/>
      <c r="DL145" s="71"/>
      <c r="DM145" s="71"/>
      <c r="DN145" s="71"/>
      <c r="DO145" s="71"/>
      <c r="DP145" s="71"/>
      <c r="DQ145" s="71"/>
      <c r="DR145" s="71"/>
      <c r="DS145" s="71"/>
      <c r="DT145" s="71"/>
      <c r="DU145" s="71"/>
      <c r="DV145" s="71"/>
      <c r="DW145" s="71"/>
      <c r="DX145" s="71"/>
      <c r="DY145" s="71"/>
      <c r="DZ145" s="71"/>
      <c r="EA145" s="71"/>
      <c r="EB145" s="71"/>
      <c r="EC145" s="71"/>
      <c r="ED145" s="71"/>
      <c r="EE145" s="71"/>
      <c r="EF145" s="71"/>
      <c r="EG145" s="71"/>
      <c r="EH145" s="71"/>
      <c r="EI145" s="71"/>
      <c r="EJ145" s="71"/>
      <c r="EK145" s="71"/>
      <c r="EL145" s="71"/>
      <c r="EM145" s="71"/>
      <c r="EN145" s="71"/>
      <c r="EO145" s="71"/>
      <c r="EP145" s="71"/>
      <c r="EQ145" s="71"/>
      <c r="ER145" s="71"/>
      <c r="ES145" s="71"/>
      <c r="ET145" s="71"/>
      <c r="EU145" s="71"/>
      <c r="EV145" s="71"/>
      <c r="EW145" s="71"/>
      <c r="EX145" s="71"/>
      <c r="EY145" s="71"/>
      <c r="EZ145" s="71"/>
      <c r="FA145" s="71"/>
      <c r="FB145" s="71"/>
      <c r="FC145" s="71"/>
      <c r="FD145" s="71"/>
      <c r="FE145" s="71"/>
      <c r="FF145" s="71"/>
      <c r="FG145" s="71"/>
      <c r="FH145" s="71"/>
      <c r="FI145" s="71"/>
      <c r="FJ145" s="71"/>
      <c r="FK145" s="71"/>
      <c r="FL145" s="71"/>
      <c r="FM145" s="71"/>
      <c r="FN145" s="71"/>
      <c r="FO145" s="71"/>
      <c r="FP145" s="71"/>
      <c r="FQ145" s="71"/>
      <c r="FR145" s="71"/>
      <c r="FS145" s="71"/>
      <c r="FT145" s="71"/>
      <c r="FU145" s="71"/>
      <c r="FV145" s="71"/>
      <c r="FW145" s="71"/>
      <c r="FX145" s="71"/>
      <c r="FY145" s="71"/>
      <c r="FZ145" s="71"/>
      <c r="GA145" s="71"/>
      <c r="GB145" s="71"/>
      <c r="GC145" s="71"/>
      <c r="GD145" s="71"/>
      <c r="GE145" s="71"/>
      <c r="GF145" s="71"/>
      <c r="GG145" s="71"/>
      <c r="GH145" s="71"/>
      <c r="GI145" s="71"/>
      <c r="GJ145" s="71"/>
      <c r="GK145" s="71"/>
      <c r="GL145" s="71"/>
      <c r="GM145" s="71"/>
      <c r="GN145" s="71"/>
      <c r="GO145" s="71"/>
      <c r="GP145" s="71"/>
      <c r="GQ145" s="71"/>
      <c r="GR145" s="71"/>
      <c r="GS145" s="71"/>
      <c r="GT145" s="71"/>
      <c r="GU145" s="71"/>
      <c r="GV145" s="71"/>
      <c r="GW145" s="71"/>
      <c r="GX145" s="71"/>
      <c r="GY145" s="71"/>
      <c r="GZ145" s="71"/>
      <c r="HA145" s="71"/>
      <c r="HB145" s="71"/>
      <c r="HC145" s="71"/>
      <c r="HD145" s="71"/>
      <c r="HE145" s="71"/>
      <c r="HF145" s="71"/>
      <c r="HG145" s="71"/>
      <c r="HH145" s="71"/>
      <c r="HI145" s="71"/>
      <c r="HJ145" s="71"/>
      <c r="HK145" s="71"/>
      <c r="HL145" s="71"/>
      <c r="HM145" s="71"/>
      <c r="HN145" s="71"/>
      <c r="HO145" s="71"/>
      <c r="HP145" s="71"/>
      <c r="HQ145" s="71"/>
      <c r="HR145" s="71"/>
      <c r="HS145" s="71"/>
      <c r="HT145" s="71"/>
      <c r="HU145" s="71"/>
      <c r="HV145" s="71"/>
      <c r="HW145" s="71"/>
      <c r="HX145" s="71"/>
      <c r="HY145" s="71"/>
      <c r="HZ145" s="71"/>
      <c r="IA145" s="71"/>
      <c r="IB145" s="71"/>
      <c r="IC145" s="71"/>
      <c r="ID145" s="71"/>
      <c r="IE145" s="71"/>
      <c r="IF145" s="71"/>
      <c r="IG145" s="71"/>
      <c r="IH145" s="71"/>
      <c r="II145" s="71"/>
      <c r="IJ145" s="71"/>
      <c r="IK145" s="71"/>
      <c r="IL145" s="71"/>
      <c r="IM145" s="71"/>
      <c r="IN145" s="71"/>
      <c r="IO145" s="71"/>
      <c r="IP145" s="71"/>
      <c r="IQ145" s="71"/>
      <c r="IR145" s="71"/>
      <c r="IS145" s="71"/>
      <c r="IT145" s="71"/>
      <c r="IU145" s="71"/>
      <c r="IV145" s="71"/>
      <c r="IW145" s="71"/>
      <c r="IX145" s="71"/>
      <c r="IY145" s="71"/>
      <c r="IZ145" s="71"/>
      <c r="JA145" s="71"/>
      <c r="JB145" s="71"/>
      <c r="JC145" s="71"/>
      <c r="JD145" s="71"/>
      <c r="JE145" s="71"/>
      <c r="JF145" s="71"/>
      <c r="JG145" s="71"/>
      <c r="JH145" s="71"/>
    </row>
    <row r="146" spans="1:268" s="20" customFormat="1" hidden="1" x14ac:dyDescent="0.3">
      <c r="A146" s="71"/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  <c r="AB146" s="71"/>
      <c r="AC146" s="71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71"/>
      <c r="AW146" s="71"/>
      <c r="AX146" s="71"/>
      <c r="AY146" s="71"/>
      <c r="AZ146" s="71"/>
      <c r="BA146" s="71"/>
      <c r="BB146" s="71"/>
      <c r="BC146" s="71"/>
      <c r="BD146" s="71"/>
      <c r="BE146" s="71"/>
      <c r="BF146" s="71"/>
      <c r="BG146" s="71"/>
      <c r="BH146" s="71"/>
      <c r="BI146" s="71"/>
      <c r="BJ146" s="71"/>
      <c r="BK146" s="71"/>
      <c r="BL146" s="71"/>
      <c r="BM146" s="71"/>
      <c r="BN146" s="71"/>
      <c r="BO146" s="71"/>
      <c r="BP146" s="71"/>
      <c r="BQ146" s="71"/>
      <c r="BR146" s="71"/>
      <c r="BS146" s="71"/>
      <c r="BT146" s="71"/>
      <c r="BU146" s="71"/>
      <c r="BV146" s="71"/>
      <c r="BW146" s="71"/>
      <c r="BX146" s="71"/>
      <c r="BY146" s="71"/>
      <c r="BZ146" s="71"/>
      <c r="CA146" s="71"/>
      <c r="CB146" s="71"/>
      <c r="CC146" s="71"/>
      <c r="CD146" s="71"/>
      <c r="CE146" s="71"/>
      <c r="CF146" s="71"/>
      <c r="CG146" s="71"/>
      <c r="CH146" s="71"/>
      <c r="CI146" s="71"/>
      <c r="CJ146" s="71"/>
      <c r="CK146" s="71"/>
      <c r="CL146" s="71"/>
      <c r="CM146" s="71"/>
      <c r="CN146" s="71"/>
      <c r="CO146" s="71"/>
      <c r="CP146" s="71"/>
      <c r="CQ146" s="71"/>
      <c r="CR146" s="71"/>
      <c r="CS146" s="71"/>
      <c r="CT146" s="71"/>
      <c r="CU146" s="71"/>
      <c r="CV146" s="71"/>
      <c r="CW146" s="71"/>
      <c r="CX146" s="71"/>
      <c r="CY146" s="71"/>
      <c r="CZ146" s="71"/>
      <c r="DA146" s="71"/>
      <c r="DB146" s="71"/>
      <c r="DC146" s="71"/>
      <c r="DD146" s="71"/>
      <c r="DE146" s="71"/>
      <c r="DF146" s="71"/>
      <c r="DG146" s="71"/>
      <c r="DH146" s="71"/>
      <c r="DI146" s="71"/>
      <c r="DJ146" s="71"/>
      <c r="DK146" s="71"/>
      <c r="DL146" s="71"/>
      <c r="DM146" s="71"/>
      <c r="DN146" s="71"/>
      <c r="DO146" s="71"/>
      <c r="DP146" s="71"/>
      <c r="DQ146" s="71"/>
      <c r="DR146" s="71"/>
      <c r="DS146" s="71"/>
      <c r="DT146" s="71"/>
      <c r="DU146" s="71"/>
      <c r="DV146" s="71"/>
      <c r="DW146" s="71"/>
      <c r="DX146" s="71"/>
      <c r="DY146" s="71"/>
      <c r="DZ146" s="71"/>
      <c r="EA146" s="71"/>
      <c r="EB146" s="71"/>
      <c r="EC146" s="71"/>
      <c r="ED146" s="71"/>
      <c r="EE146" s="71"/>
      <c r="EF146" s="71"/>
      <c r="EG146" s="71"/>
      <c r="EH146" s="71"/>
      <c r="EI146" s="71"/>
      <c r="EJ146" s="71"/>
      <c r="EK146" s="71"/>
      <c r="EL146" s="71"/>
      <c r="EM146" s="71"/>
      <c r="EN146" s="71"/>
      <c r="EO146" s="71"/>
      <c r="EP146" s="71"/>
      <c r="EQ146" s="71"/>
      <c r="ER146" s="71"/>
      <c r="ES146" s="71"/>
      <c r="ET146" s="71"/>
      <c r="EU146" s="71"/>
      <c r="EV146" s="71"/>
      <c r="EW146" s="71"/>
      <c r="EX146" s="71"/>
      <c r="EY146" s="71"/>
      <c r="EZ146" s="71"/>
      <c r="FA146" s="71"/>
      <c r="FB146" s="71"/>
      <c r="FC146" s="71"/>
      <c r="FD146" s="71"/>
      <c r="FE146" s="71"/>
      <c r="FF146" s="71"/>
      <c r="FG146" s="71"/>
      <c r="FH146" s="71"/>
      <c r="FI146" s="71"/>
      <c r="FJ146" s="71"/>
      <c r="FK146" s="71"/>
      <c r="FL146" s="71"/>
      <c r="FM146" s="71"/>
      <c r="FN146" s="71"/>
      <c r="FO146" s="71"/>
      <c r="FP146" s="71"/>
      <c r="FQ146" s="71"/>
      <c r="FR146" s="71"/>
      <c r="FS146" s="71"/>
      <c r="FT146" s="71"/>
      <c r="FU146" s="71"/>
      <c r="FV146" s="71"/>
      <c r="FW146" s="71"/>
      <c r="FX146" s="71"/>
      <c r="FY146" s="71"/>
      <c r="FZ146" s="71"/>
      <c r="GA146" s="71"/>
      <c r="GB146" s="71"/>
      <c r="GC146" s="71"/>
      <c r="GD146" s="71"/>
      <c r="GE146" s="71"/>
      <c r="GF146" s="71"/>
      <c r="GG146" s="71"/>
      <c r="GH146" s="71"/>
      <c r="GI146" s="71"/>
      <c r="GJ146" s="71"/>
      <c r="GK146" s="71"/>
      <c r="GL146" s="71"/>
      <c r="GM146" s="71"/>
      <c r="GN146" s="71"/>
      <c r="GO146" s="71"/>
      <c r="GP146" s="71"/>
      <c r="GQ146" s="71"/>
      <c r="GR146" s="71"/>
      <c r="GS146" s="71"/>
      <c r="GT146" s="71"/>
      <c r="GU146" s="71"/>
      <c r="GV146" s="71"/>
      <c r="GW146" s="71"/>
      <c r="GX146" s="71"/>
      <c r="GY146" s="71"/>
      <c r="GZ146" s="71"/>
      <c r="HA146" s="71"/>
      <c r="HB146" s="71"/>
      <c r="HC146" s="71"/>
      <c r="HD146" s="71"/>
      <c r="HE146" s="71"/>
      <c r="HF146" s="71"/>
      <c r="HG146" s="71"/>
      <c r="HH146" s="71"/>
      <c r="HI146" s="71"/>
      <c r="HJ146" s="71"/>
      <c r="HK146" s="71"/>
      <c r="HL146" s="71"/>
      <c r="HM146" s="71"/>
      <c r="HN146" s="71"/>
      <c r="HO146" s="71"/>
      <c r="HP146" s="71"/>
      <c r="HQ146" s="71"/>
      <c r="HR146" s="71"/>
      <c r="HS146" s="71"/>
      <c r="HT146" s="71"/>
      <c r="HU146" s="71"/>
      <c r="HV146" s="71"/>
      <c r="HW146" s="71"/>
      <c r="HX146" s="71"/>
      <c r="HY146" s="71"/>
      <c r="HZ146" s="71"/>
      <c r="IA146" s="71"/>
      <c r="IB146" s="71"/>
      <c r="IC146" s="71"/>
      <c r="ID146" s="71"/>
      <c r="IE146" s="71"/>
      <c r="IF146" s="71"/>
      <c r="IG146" s="71"/>
      <c r="IH146" s="71"/>
      <c r="II146" s="71"/>
      <c r="IJ146" s="71"/>
      <c r="IK146" s="71"/>
      <c r="IL146" s="71"/>
      <c r="IM146" s="71"/>
      <c r="IN146" s="71"/>
      <c r="IO146" s="71"/>
      <c r="IP146" s="71"/>
      <c r="IQ146" s="71"/>
      <c r="IR146" s="71"/>
      <c r="IS146" s="71"/>
      <c r="IT146" s="71"/>
      <c r="IU146" s="71"/>
      <c r="IV146" s="71"/>
      <c r="IW146" s="71"/>
      <c r="IX146" s="71"/>
      <c r="IY146" s="71"/>
      <c r="IZ146" s="71"/>
      <c r="JA146" s="71"/>
      <c r="JB146" s="71"/>
      <c r="JC146" s="71"/>
      <c r="JD146" s="71"/>
      <c r="JE146" s="71"/>
      <c r="JF146" s="71"/>
      <c r="JG146" s="71"/>
      <c r="JH146" s="71"/>
    </row>
    <row r="147" spans="1:268" s="20" customFormat="1" hidden="1" x14ac:dyDescent="0.3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  <c r="AC147" s="71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71"/>
      <c r="AW147" s="71"/>
      <c r="AX147" s="71"/>
      <c r="AY147" s="71"/>
      <c r="AZ147" s="71"/>
      <c r="BA147" s="71"/>
      <c r="BB147" s="71"/>
      <c r="BC147" s="71"/>
      <c r="BD147" s="71"/>
      <c r="BE147" s="71"/>
      <c r="BF147" s="71"/>
      <c r="BG147" s="71"/>
      <c r="BH147" s="71"/>
      <c r="BI147" s="71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71"/>
      <c r="BU147" s="71"/>
      <c r="BV147" s="71"/>
      <c r="BW147" s="71"/>
      <c r="BX147" s="71"/>
      <c r="BY147" s="71"/>
      <c r="BZ147" s="71"/>
      <c r="CA147" s="71"/>
      <c r="CB147" s="71"/>
      <c r="CC147" s="71"/>
      <c r="CD147" s="71"/>
      <c r="CE147" s="71"/>
      <c r="CF147" s="71"/>
      <c r="CG147" s="71"/>
      <c r="CH147" s="71"/>
      <c r="CI147" s="71"/>
      <c r="CJ147" s="71"/>
      <c r="CK147" s="71"/>
      <c r="CL147" s="71"/>
      <c r="CM147" s="71"/>
      <c r="CN147" s="71"/>
      <c r="CO147" s="71"/>
      <c r="CP147" s="71"/>
      <c r="CQ147" s="71"/>
      <c r="CR147" s="71"/>
      <c r="CS147" s="71"/>
      <c r="CT147" s="71"/>
      <c r="CU147" s="71"/>
      <c r="CV147" s="71"/>
      <c r="CW147" s="71"/>
      <c r="CX147" s="71"/>
      <c r="CY147" s="71"/>
      <c r="CZ147" s="71"/>
      <c r="DA147" s="71"/>
      <c r="DB147" s="71"/>
      <c r="DC147" s="71"/>
      <c r="DD147" s="71"/>
      <c r="DE147" s="71"/>
      <c r="DF147" s="71"/>
      <c r="DG147" s="71"/>
      <c r="DH147" s="71"/>
      <c r="DI147" s="71"/>
      <c r="DJ147" s="71"/>
      <c r="DK147" s="71"/>
      <c r="DL147" s="71"/>
      <c r="DM147" s="71"/>
      <c r="DN147" s="71"/>
      <c r="DO147" s="71"/>
      <c r="DP147" s="71"/>
      <c r="DQ147" s="71"/>
      <c r="DR147" s="71"/>
      <c r="DS147" s="71"/>
      <c r="DT147" s="71"/>
      <c r="DU147" s="71"/>
      <c r="DV147" s="71"/>
      <c r="DW147" s="71"/>
      <c r="DX147" s="71"/>
      <c r="DY147" s="71"/>
      <c r="DZ147" s="71"/>
      <c r="EA147" s="71"/>
      <c r="EB147" s="71"/>
      <c r="EC147" s="71"/>
      <c r="ED147" s="71"/>
      <c r="EE147" s="71"/>
      <c r="EF147" s="71"/>
      <c r="EG147" s="71"/>
      <c r="EH147" s="71"/>
      <c r="EI147" s="71"/>
      <c r="EJ147" s="71"/>
      <c r="EK147" s="71"/>
      <c r="EL147" s="71"/>
      <c r="EM147" s="71"/>
      <c r="EN147" s="71"/>
      <c r="EO147" s="71"/>
      <c r="EP147" s="71"/>
      <c r="EQ147" s="71"/>
      <c r="ER147" s="71"/>
      <c r="ES147" s="71"/>
      <c r="ET147" s="71"/>
      <c r="EU147" s="71"/>
      <c r="EV147" s="71"/>
      <c r="EW147" s="71"/>
      <c r="EX147" s="71"/>
      <c r="EY147" s="71"/>
      <c r="EZ147" s="71"/>
      <c r="FA147" s="71"/>
      <c r="FB147" s="71"/>
      <c r="FC147" s="71"/>
      <c r="FD147" s="71"/>
      <c r="FE147" s="71"/>
      <c r="FF147" s="71"/>
      <c r="FG147" s="71"/>
      <c r="FH147" s="71"/>
      <c r="FI147" s="71"/>
      <c r="FJ147" s="71"/>
      <c r="FK147" s="71"/>
      <c r="FL147" s="71"/>
      <c r="FM147" s="71"/>
      <c r="FN147" s="71"/>
      <c r="FO147" s="71"/>
      <c r="FP147" s="71"/>
      <c r="FQ147" s="71"/>
      <c r="FR147" s="71"/>
      <c r="FS147" s="71"/>
      <c r="FT147" s="71"/>
      <c r="FU147" s="71"/>
      <c r="FV147" s="71"/>
      <c r="FW147" s="71"/>
      <c r="FX147" s="71"/>
      <c r="FY147" s="71"/>
      <c r="FZ147" s="71"/>
      <c r="GA147" s="71"/>
      <c r="GB147" s="71"/>
      <c r="GC147" s="71"/>
      <c r="GD147" s="71"/>
      <c r="GE147" s="71"/>
      <c r="GF147" s="71"/>
      <c r="GG147" s="71"/>
      <c r="GH147" s="71"/>
      <c r="GI147" s="71"/>
      <c r="GJ147" s="71"/>
      <c r="GK147" s="71"/>
      <c r="GL147" s="71"/>
      <c r="GM147" s="71"/>
      <c r="GN147" s="71"/>
      <c r="GO147" s="71"/>
      <c r="GP147" s="71"/>
      <c r="GQ147" s="71"/>
      <c r="GR147" s="71"/>
      <c r="GS147" s="71"/>
      <c r="GT147" s="71"/>
      <c r="GU147" s="71"/>
      <c r="GV147" s="71"/>
      <c r="GW147" s="71"/>
      <c r="GX147" s="71"/>
      <c r="GY147" s="71"/>
      <c r="GZ147" s="71"/>
      <c r="HA147" s="71"/>
      <c r="HB147" s="71"/>
      <c r="HC147" s="71"/>
      <c r="HD147" s="71"/>
      <c r="HE147" s="71"/>
      <c r="HF147" s="71"/>
      <c r="HG147" s="71"/>
      <c r="HH147" s="71"/>
      <c r="HI147" s="71"/>
      <c r="HJ147" s="71"/>
      <c r="HK147" s="71"/>
      <c r="HL147" s="71"/>
      <c r="HM147" s="71"/>
      <c r="HN147" s="71"/>
      <c r="HO147" s="71"/>
      <c r="HP147" s="71"/>
      <c r="HQ147" s="71"/>
      <c r="HR147" s="71"/>
      <c r="HS147" s="71"/>
      <c r="HT147" s="71"/>
      <c r="HU147" s="71"/>
      <c r="HV147" s="71"/>
      <c r="HW147" s="71"/>
      <c r="HX147" s="71"/>
      <c r="HY147" s="71"/>
      <c r="HZ147" s="71"/>
      <c r="IA147" s="71"/>
      <c r="IB147" s="71"/>
      <c r="IC147" s="71"/>
      <c r="ID147" s="71"/>
      <c r="IE147" s="71"/>
      <c r="IF147" s="71"/>
      <c r="IG147" s="71"/>
      <c r="IH147" s="71"/>
      <c r="II147" s="71"/>
      <c r="IJ147" s="71"/>
      <c r="IK147" s="71"/>
      <c r="IL147" s="71"/>
      <c r="IM147" s="71"/>
      <c r="IN147" s="71"/>
      <c r="IO147" s="71"/>
      <c r="IP147" s="71"/>
      <c r="IQ147" s="71"/>
      <c r="IR147" s="71"/>
      <c r="IS147" s="71"/>
      <c r="IT147" s="71"/>
      <c r="IU147" s="71"/>
      <c r="IV147" s="71"/>
      <c r="IW147" s="71"/>
      <c r="IX147" s="71"/>
      <c r="IY147" s="71"/>
      <c r="IZ147" s="71"/>
      <c r="JA147" s="71"/>
      <c r="JB147" s="71"/>
      <c r="JC147" s="71"/>
      <c r="JD147" s="71"/>
      <c r="JE147" s="71"/>
      <c r="JF147" s="71"/>
      <c r="JG147" s="71"/>
      <c r="JH147" s="71"/>
    </row>
    <row r="148" spans="1:268" s="20" customFormat="1" hidden="1" x14ac:dyDescent="0.3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71"/>
      <c r="AV148" s="71"/>
      <c r="AW148" s="71"/>
      <c r="AX148" s="71"/>
      <c r="AY148" s="71"/>
      <c r="AZ148" s="71"/>
      <c r="BA148" s="71"/>
      <c r="BB148" s="71"/>
      <c r="BC148" s="71"/>
      <c r="BD148" s="71"/>
      <c r="BE148" s="71"/>
      <c r="BF148" s="71"/>
      <c r="BG148" s="71"/>
      <c r="BH148" s="71"/>
      <c r="BI148" s="71"/>
      <c r="BJ148" s="71"/>
      <c r="BK148" s="71"/>
      <c r="BL148" s="71"/>
      <c r="BM148" s="71"/>
      <c r="BN148" s="71"/>
      <c r="BO148" s="71"/>
      <c r="BP148" s="71"/>
      <c r="BQ148" s="71"/>
      <c r="BR148" s="71"/>
      <c r="BS148" s="71"/>
      <c r="BT148" s="71"/>
      <c r="BU148" s="71"/>
      <c r="BV148" s="71"/>
      <c r="BW148" s="71"/>
      <c r="BX148" s="71"/>
      <c r="BY148" s="71"/>
      <c r="BZ148" s="71"/>
      <c r="CA148" s="71"/>
      <c r="CB148" s="71"/>
      <c r="CC148" s="71"/>
      <c r="CD148" s="71"/>
      <c r="CE148" s="71"/>
      <c r="CF148" s="71"/>
      <c r="CG148" s="71"/>
      <c r="CH148" s="71"/>
      <c r="CI148" s="71"/>
      <c r="CJ148" s="71"/>
      <c r="CK148" s="71"/>
      <c r="CL148" s="71"/>
      <c r="CM148" s="71"/>
      <c r="CN148" s="71"/>
      <c r="CO148" s="71"/>
      <c r="CP148" s="71"/>
      <c r="CQ148" s="71"/>
      <c r="CR148" s="71"/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1"/>
      <c r="DE148" s="71"/>
      <c r="DF148" s="71"/>
      <c r="DG148" s="71"/>
      <c r="DH148" s="71"/>
      <c r="DI148" s="71"/>
      <c r="DJ148" s="71"/>
      <c r="DK148" s="71"/>
      <c r="DL148" s="71"/>
      <c r="DM148" s="71"/>
      <c r="DN148" s="71"/>
      <c r="DO148" s="71"/>
      <c r="DP148" s="71"/>
      <c r="DQ148" s="71"/>
      <c r="DR148" s="71"/>
      <c r="DS148" s="71"/>
      <c r="DT148" s="71"/>
      <c r="DU148" s="71"/>
      <c r="DV148" s="71"/>
      <c r="DW148" s="71"/>
      <c r="DX148" s="71"/>
      <c r="DY148" s="71"/>
      <c r="DZ148" s="71"/>
      <c r="EA148" s="71"/>
      <c r="EB148" s="71"/>
      <c r="EC148" s="71"/>
      <c r="ED148" s="71"/>
      <c r="EE148" s="71"/>
      <c r="EF148" s="71"/>
      <c r="EG148" s="71"/>
      <c r="EH148" s="71"/>
      <c r="EI148" s="71"/>
      <c r="EJ148" s="71"/>
      <c r="EK148" s="71"/>
      <c r="EL148" s="71"/>
      <c r="EM148" s="71"/>
      <c r="EN148" s="71"/>
      <c r="EO148" s="71"/>
      <c r="EP148" s="71"/>
      <c r="EQ148" s="71"/>
      <c r="ER148" s="71"/>
      <c r="ES148" s="71"/>
      <c r="ET148" s="71"/>
      <c r="EU148" s="71"/>
      <c r="EV148" s="71"/>
      <c r="EW148" s="71"/>
      <c r="EX148" s="71"/>
      <c r="EY148" s="71"/>
      <c r="EZ148" s="71"/>
      <c r="FA148" s="71"/>
      <c r="FB148" s="71"/>
      <c r="FC148" s="71"/>
      <c r="FD148" s="71"/>
      <c r="FE148" s="71"/>
      <c r="FF148" s="71"/>
      <c r="FG148" s="71"/>
      <c r="FH148" s="71"/>
      <c r="FI148" s="71"/>
      <c r="FJ148" s="71"/>
      <c r="FK148" s="71"/>
      <c r="FL148" s="71"/>
      <c r="FM148" s="71"/>
      <c r="FN148" s="71"/>
      <c r="FO148" s="71"/>
      <c r="FP148" s="71"/>
      <c r="FQ148" s="71"/>
      <c r="FR148" s="71"/>
      <c r="FS148" s="71"/>
      <c r="FT148" s="71"/>
      <c r="FU148" s="71"/>
      <c r="FV148" s="71"/>
      <c r="FW148" s="71"/>
      <c r="FX148" s="71"/>
      <c r="FY148" s="71"/>
      <c r="FZ148" s="71"/>
      <c r="GA148" s="71"/>
      <c r="GB148" s="71"/>
      <c r="GC148" s="71"/>
      <c r="GD148" s="71"/>
      <c r="GE148" s="71"/>
      <c r="GF148" s="71"/>
      <c r="GG148" s="71"/>
      <c r="GH148" s="71"/>
      <c r="GI148" s="71"/>
      <c r="GJ148" s="71"/>
      <c r="GK148" s="71"/>
      <c r="GL148" s="71"/>
      <c r="GM148" s="71"/>
      <c r="GN148" s="71"/>
      <c r="GO148" s="71"/>
      <c r="GP148" s="71"/>
      <c r="GQ148" s="71"/>
      <c r="GR148" s="71"/>
      <c r="GS148" s="71"/>
      <c r="GT148" s="71"/>
      <c r="GU148" s="71"/>
      <c r="GV148" s="71"/>
      <c r="GW148" s="71"/>
      <c r="GX148" s="71"/>
      <c r="GY148" s="71"/>
      <c r="GZ148" s="71"/>
      <c r="HA148" s="71"/>
      <c r="HB148" s="71"/>
      <c r="HC148" s="71"/>
      <c r="HD148" s="71"/>
      <c r="HE148" s="71"/>
      <c r="HF148" s="71"/>
      <c r="HG148" s="71"/>
      <c r="HH148" s="71"/>
      <c r="HI148" s="71"/>
      <c r="HJ148" s="71"/>
      <c r="HK148" s="71"/>
      <c r="HL148" s="71"/>
      <c r="HM148" s="71"/>
      <c r="HN148" s="71"/>
      <c r="HO148" s="71"/>
      <c r="HP148" s="71"/>
      <c r="HQ148" s="71"/>
      <c r="HR148" s="71"/>
      <c r="HS148" s="71"/>
      <c r="HT148" s="71"/>
      <c r="HU148" s="71"/>
      <c r="HV148" s="71"/>
      <c r="HW148" s="71"/>
      <c r="HX148" s="71"/>
      <c r="HY148" s="71"/>
      <c r="HZ148" s="71"/>
      <c r="IA148" s="71"/>
      <c r="IB148" s="71"/>
      <c r="IC148" s="71"/>
      <c r="ID148" s="71"/>
      <c r="IE148" s="71"/>
      <c r="IF148" s="71"/>
      <c r="IG148" s="71"/>
      <c r="IH148" s="71"/>
      <c r="II148" s="71"/>
      <c r="IJ148" s="71"/>
      <c r="IK148" s="71"/>
      <c r="IL148" s="71"/>
      <c r="IM148" s="71"/>
      <c r="IN148" s="71"/>
      <c r="IO148" s="71"/>
      <c r="IP148" s="71"/>
      <c r="IQ148" s="71"/>
      <c r="IR148" s="71"/>
      <c r="IS148" s="71"/>
      <c r="IT148" s="71"/>
      <c r="IU148" s="71"/>
      <c r="IV148" s="71"/>
      <c r="IW148" s="71"/>
      <c r="IX148" s="71"/>
      <c r="IY148" s="71"/>
      <c r="IZ148" s="71"/>
      <c r="JA148" s="71"/>
      <c r="JB148" s="71"/>
      <c r="JC148" s="71"/>
      <c r="JD148" s="71"/>
      <c r="JE148" s="71"/>
      <c r="JF148" s="71"/>
      <c r="JG148" s="71"/>
      <c r="JH148" s="71"/>
    </row>
    <row r="149" spans="1:268" s="20" customFormat="1" hidden="1" x14ac:dyDescent="0.3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71"/>
      <c r="AK149" s="71"/>
      <c r="AL149" s="71"/>
      <c r="AM149" s="71"/>
      <c r="AN149" s="71"/>
      <c r="AO149" s="71"/>
      <c r="AP149" s="71"/>
      <c r="AQ149" s="71"/>
      <c r="AR149" s="71"/>
      <c r="AS149" s="71"/>
      <c r="AT149" s="71"/>
      <c r="AU149" s="71"/>
      <c r="AV149" s="71"/>
      <c r="AW149" s="71"/>
      <c r="AX149" s="71"/>
      <c r="AY149" s="71"/>
      <c r="AZ149" s="71"/>
      <c r="BA149" s="71"/>
      <c r="BB149" s="71"/>
      <c r="BC149" s="71"/>
      <c r="BD149" s="71"/>
      <c r="BE149" s="71"/>
      <c r="BF149" s="71"/>
      <c r="BG149" s="71"/>
      <c r="BH149" s="71"/>
      <c r="BI149" s="71"/>
      <c r="BJ149" s="71"/>
      <c r="BK149" s="71"/>
      <c r="BL149" s="71"/>
      <c r="BM149" s="71"/>
      <c r="BN149" s="71"/>
      <c r="BO149" s="71"/>
      <c r="BP149" s="71"/>
      <c r="BQ149" s="71"/>
      <c r="BR149" s="71"/>
      <c r="BS149" s="71"/>
      <c r="BT149" s="71"/>
      <c r="BU149" s="71"/>
      <c r="BV149" s="71"/>
      <c r="BW149" s="71"/>
      <c r="BX149" s="71"/>
      <c r="BY149" s="71"/>
      <c r="BZ149" s="71"/>
      <c r="CA149" s="71"/>
      <c r="CB149" s="71"/>
      <c r="CC149" s="71"/>
      <c r="CD149" s="71"/>
      <c r="CE149" s="71"/>
      <c r="CF149" s="71"/>
      <c r="CG149" s="71"/>
      <c r="CH149" s="71"/>
      <c r="CI149" s="71"/>
      <c r="CJ149" s="71"/>
      <c r="CK149" s="71"/>
      <c r="CL149" s="71"/>
      <c r="CM149" s="71"/>
      <c r="CN149" s="71"/>
      <c r="CO149" s="71"/>
      <c r="CP149" s="71"/>
      <c r="CQ149" s="71"/>
      <c r="CR149" s="71"/>
      <c r="CS149" s="71"/>
      <c r="CT149" s="71"/>
      <c r="CU149" s="71"/>
      <c r="CV149" s="71"/>
      <c r="CW149" s="71"/>
      <c r="CX149" s="71"/>
      <c r="CY149" s="71"/>
      <c r="CZ149" s="71"/>
      <c r="DA149" s="71"/>
      <c r="DB149" s="71"/>
      <c r="DC149" s="71"/>
      <c r="DD149" s="71"/>
      <c r="DE149" s="71"/>
      <c r="DF149" s="71"/>
      <c r="DG149" s="71"/>
      <c r="DH149" s="71"/>
      <c r="DI149" s="71"/>
      <c r="DJ149" s="71"/>
      <c r="DK149" s="71"/>
      <c r="DL149" s="71"/>
      <c r="DM149" s="71"/>
      <c r="DN149" s="71"/>
      <c r="DO149" s="71"/>
      <c r="DP149" s="71"/>
      <c r="DQ149" s="71"/>
      <c r="DR149" s="71"/>
      <c r="DS149" s="71"/>
      <c r="DT149" s="71"/>
      <c r="DU149" s="71"/>
      <c r="DV149" s="71"/>
      <c r="DW149" s="71"/>
      <c r="DX149" s="71"/>
      <c r="DY149" s="71"/>
      <c r="DZ149" s="71"/>
      <c r="EA149" s="71"/>
      <c r="EB149" s="71"/>
      <c r="EC149" s="71"/>
      <c r="ED149" s="71"/>
      <c r="EE149" s="71"/>
      <c r="EF149" s="71"/>
      <c r="EG149" s="71"/>
      <c r="EH149" s="71"/>
      <c r="EI149" s="71"/>
      <c r="EJ149" s="71"/>
      <c r="EK149" s="71"/>
      <c r="EL149" s="71"/>
      <c r="EM149" s="71"/>
      <c r="EN149" s="71"/>
      <c r="EO149" s="71"/>
      <c r="EP149" s="71"/>
      <c r="EQ149" s="71"/>
      <c r="ER149" s="71"/>
      <c r="ES149" s="71"/>
      <c r="ET149" s="71"/>
      <c r="EU149" s="71"/>
      <c r="EV149" s="71"/>
      <c r="EW149" s="71"/>
      <c r="EX149" s="71"/>
      <c r="EY149" s="71"/>
      <c r="EZ149" s="71"/>
      <c r="FA149" s="71"/>
      <c r="FB149" s="71"/>
      <c r="FC149" s="71"/>
      <c r="FD149" s="71"/>
      <c r="FE149" s="71"/>
      <c r="FF149" s="71"/>
      <c r="FG149" s="71"/>
      <c r="FH149" s="71"/>
      <c r="FI149" s="71"/>
      <c r="FJ149" s="71"/>
      <c r="FK149" s="71"/>
      <c r="FL149" s="71"/>
      <c r="FM149" s="71"/>
      <c r="FN149" s="71"/>
      <c r="FO149" s="71"/>
      <c r="FP149" s="71"/>
      <c r="FQ149" s="71"/>
      <c r="FR149" s="71"/>
      <c r="FS149" s="71"/>
      <c r="FT149" s="71"/>
      <c r="FU149" s="71"/>
      <c r="FV149" s="71"/>
      <c r="FW149" s="71"/>
      <c r="FX149" s="71"/>
      <c r="FY149" s="71"/>
      <c r="FZ149" s="71"/>
      <c r="GA149" s="71"/>
      <c r="GB149" s="71"/>
      <c r="GC149" s="71"/>
      <c r="GD149" s="71"/>
      <c r="GE149" s="71"/>
      <c r="GF149" s="71"/>
      <c r="GG149" s="71"/>
      <c r="GH149" s="71"/>
      <c r="GI149" s="71"/>
      <c r="GJ149" s="71"/>
      <c r="GK149" s="71"/>
      <c r="GL149" s="71"/>
      <c r="GM149" s="71"/>
      <c r="GN149" s="71"/>
      <c r="GO149" s="71"/>
      <c r="GP149" s="71"/>
      <c r="GQ149" s="71"/>
      <c r="GR149" s="71"/>
      <c r="GS149" s="71"/>
      <c r="GT149" s="71"/>
      <c r="GU149" s="71"/>
      <c r="GV149" s="71"/>
      <c r="GW149" s="71"/>
      <c r="GX149" s="71"/>
      <c r="GY149" s="71"/>
      <c r="GZ149" s="71"/>
      <c r="HA149" s="71"/>
      <c r="HB149" s="71"/>
      <c r="HC149" s="71"/>
      <c r="HD149" s="71"/>
      <c r="HE149" s="71"/>
      <c r="HF149" s="71"/>
      <c r="HG149" s="71"/>
      <c r="HH149" s="71"/>
      <c r="HI149" s="71"/>
      <c r="HJ149" s="71"/>
      <c r="HK149" s="71"/>
      <c r="HL149" s="71"/>
      <c r="HM149" s="71"/>
      <c r="HN149" s="71"/>
      <c r="HO149" s="71"/>
      <c r="HP149" s="71"/>
      <c r="HQ149" s="71"/>
      <c r="HR149" s="71"/>
      <c r="HS149" s="71"/>
      <c r="HT149" s="71"/>
      <c r="HU149" s="71"/>
      <c r="HV149" s="71"/>
      <c r="HW149" s="71"/>
      <c r="HX149" s="71"/>
      <c r="HY149" s="71"/>
      <c r="HZ149" s="71"/>
      <c r="IA149" s="71"/>
      <c r="IB149" s="71"/>
      <c r="IC149" s="71"/>
      <c r="ID149" s="71"/>
      <c r="IE149" s="71"/>
      <c r="IF149" s="71"/>
      <c r="IG149" s="71"/>
      <c r="IH149" s="71"/>
      <c r="II149" s="71"/>
      <c r="IJ149" s="71"/>
      <c r="IK149" s="71"/>
      <c r="IL149" s="71"/>
      <c r="IM149" s="71"/>
      <c r="IN149" s="71"/>
      <c r="IO149" s="71"/>
      <c r="IP149" s="71"/>
      <c r="IQ149" s="71"/>
      <c r="IR149" s="71"/>
      <c r="IS149" s="71"/>
      <c r="IT149" s="71"/>
      <c r="IU149" s="71"/>
      <c r="IV149" s="71"/>
      <c r="IW149" s="71"/>
      <c r="IX149" s="71"/>
      <c r="IY149" s="71"/>
      <c r="IZ149" s="71"/>
      <c r="JA149" s="71"/>
      <c r="JB149" s="71"/>
      <c r="JC149" s="71"/>
      <c r="JD149" s="71"/>
      <c r="JE149" s="71"/>
      <c r="JF149" s="71"/>
      <c r="JG149" s="71"/>
      <c r="JH149" s="71"/>
    </row>
    <row r="150" spans="1:268" s="20" customFormat="1" hidden="1" x14ac:dyDescent="0.3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71"/>
      <c r="AW150" s="71"/>
      <c r="AX150" s="71"/>
      <c r="AY150" s="71"/>
      <c r="AZ150" s="71"/>
      <c r="BA150" s="71"/>
      <c r="BB150" s="71"/>
      <c r="BC150" s="71"/>
      <c r="BD150" s="71"/>
      <c r="BE150" s="71"/>
      <c r="BF150" s="71"/>
      <c r="BG150" s="71"/>
      <c r="BH150" s="71"/>
      <c r="BI150" s="71"/>
      <c r="BJ150" s="71"/>
      <c r="BK150" s="71"/>
      <c r="BL150" s="71"/>
      <c r="BM150" s="71"/>
      <c r="BN150" s="71"/>
      <c r="BO150" s="71"/>
      <c r="BP150" s="71"/>
      <c r="BQ150" s="71"/>
      <c r="BR150" s="71"/>
      <c r="BS150" s="71"/>
      <c r="BT150" s="71"/>
      <c r="BU150" s="71"/>
      <c r="BV150" s="71"/>
      <c r="BW150" s="71"/>
      <c r="BX150" s="71"/>
      <c r="BY150" s="71"/>
      <c r="BZ150" s="71"/>
      <c r="CA150" s="71"/>
      <c r="CB150" s="71"/>
      <c r="CC150" s="71"/>
      <c r="CD150" s="71"/>
      <c r="CE150" s="71"/>
      <c r="CF150" s="71"/>
      <c r="CG150" s="71"/>
      <c r="CH150" s="71"/>
      <c r="CI150" s="71"/>
      <c r="CJ150" s="71"/>
      <c r="CK150" s="71"/>
      <c r="CL150" s="71"/>
      <c r="CM150" s="71"/>
      <c r="CN150" s="71"/>
      <c r="CO150" s="71"/>
      <c r="CP150" s="71"/>
      <c r="CQ150" s="71"/>
      <c r="CR150" s="71"/>
      <c r="CS150" s="71"/>
      <c r="CT150" s="71"/>
      <c r="CU150" s="71"/>
      <c r="CV150" s="71"/>
      <c r="CW150" s="71"/>
      <c r="CX150" s="71"/>
      <c r="CY150" s="71"/>
      <c r="CZ150" s="71"/>
      <c r="DA150" s="71"/>
      <c r="DB150" s="71"/>
      <c r="DC150" s="71"/>
      <c r="DD150" s="71"/>
      <c r="DE150" s="71"/>
      <c r="DF150" s="71"/>
      <c r="DG150" s="71"/>
      <c r="DH150" s="71"/>
      <c r="DI150" s="71"/>
      <c r="DJ150" s="71"/>
      <c r="DK150" s="71"/>
      <c r="DL150" s="71"/>
      <c r="DM150" s="71"/>
      <c r="DN150" s="71"/>
      <c r="DO150" s="71"/>
      <c r="DP150" s="71"/>
      <c r="DQ150" s="71"/>
      <c r="DR150" s="71"/>
      <c r="DS150" s="71"/>
      <c r="DT150" s="71"/>
      <c r="DU150" s="71"/>
      <c r="DV150" s="71"/>
      <c r="DW150" s="71"/>
      <c r="DX150" s="71"/>
      <c r="DY150" s="71"/>
      <c r="DZ150" s="71"/>
      <c r="EA150" s="71"/>
      <c r="EB150" s="71"/>
      <c r="EC150" s="71"/>
      <c r="ED150" s="71"/>
      <c r="EE150" s="71"/>
      <c r="EF150" s="71"/>
      <c r="EG150" s="71"/>
      <c r="EH150" s="71"/>
      <c r="EI150" s="71"/>
      <c r="EJ150" s="71"/>
      <c r="EK150" s="71"/>
      <c r="EL150" s="71"/>
      <c r="EM150" s="71"/>
      <c r="EN150" s="71"/>
      <c r="EO150" s="71"/>
      <c r="EP150" s="71"/>
      <c r="EQ150" s="71"/>
      <c r="ER150" s="71"/>
      <c r="ES150" s="71"/>
      <c r="ET150" s="71"/>
      <c r="EU150" s="71"/>
      <c r="EV150" s="71"/>
      <c r="EW150" s="71"/>
      <c r="EX150" s="71"/>
      <c r="EY150" s="71"/>
      <c r="EZ150" s="71"/>
      <c r="FA150" s="71"/>
      <c r="FB150" s="71"/>
      <c r="FC150" s="71"/>
      <c r="FD150" s="71"/>
      <c r="FE150" s="71"/>
      <c r="FF150" s="71"/>
      <c r="FG150" s="71"/>
      <c r="FH150" s="71"/>
      <c r="FI150" s="71"/>
      <c r="FJ150" s="71"/>
      <c r="FK150" s="71"/>
      <c r="FL150" s="71"/>
      <c r="FM150" s="71"/>
      <c r="FN150" s="71"/>
      <c r="FO150" s="71"/>
      <c r="FP150" s="71"/>
      <c r="FQ150" s="71"/>
      <c r="FR150" s="71"/>
      <c r="FS150" s="71"/>
      <c r="FT150" s="71"/>
      <c r="FU150" s="71"/>
      <c r="FV150" s="71"/>
      <c r="FW150" s="71"/>
      <c r="FX150" s="71"/>
      <c r="FY150" s="71"/>
      <c r="FZ150" s="71"/>
      <c r="GA150" s="71"/>
      <c r="GB150" s="71"/>
      <c r="GC150" s="71"/>
      <c r="GD150" s="71"/>
      <c r="GE150" s="71"/>
      <c r="GF150" s="71"/>
      <c r="GG150" s="71"/>
      <c r="GH150" s="71"/>
      <c r="GI150" s="71"/>
      <c r="GJ150" s="71"/>
      <c r="GK150" s="71"/>
      <c r="GL150" s="71"/>
      <c r="GM150" s="71"/>
      <c r="GN150" s="71"/>
      <c r="GO150" s="71"/>
      <c r="GP150" s="71"/>
      <c r="GQ150" s="71"/>
      <c r="GR150" s="71"/>
      <c r="GS150" s="71"/>
      <c r="GT150" s="71"/>
      <c r="GU150" s="71"/>
      <c r="GV150" s="71"/>
      <c r="GW150" s="71"/>
      <c r="GX150" s="71"/>
      <c r="GY150" s="71"/>
      <c r="GZ150" s="71"/>
      <c r="HA150" s="71"/>
      <c r="HB150" s="71"/>
      <c r="HC150" s="71"/>
      <c r="HD150" s="71"/>
      <c r="HE150" s="71"/>
      <c r="HF150" s="71"/>
      <c r="HG150" s="71"/>
      <c r="HH150" s="71"/>
      <c r="HI150" s="71"/>
      <c r="HJ150" s="71"/>
      <c r="HK150" s="71"/>
      <c r="HL150" s="71"/>
      <c r="HM150" s="71"/>
      <c r="HN150" s="71"/>
      <c r="HO150" s="71"/>
      <c r="HP150" s="71"/>
      <c r="HQ150" s="71"/>
      <c r="HR150" s="71"/>
      <c r="HS150" s="71"/>
      <c r="HT150" s="71"/>
      <c r="HU150" s="71"/>
      <c r="HV150" s="71"/>
      <c r="HW150" s="71"/>
      <c r="HX150" s="71"/>
      <c r="HY150" s="71"/>
      <c r="HZ150" s="71"/>
      <c r="IA150" s="71"/>
      <c r="IB150" s="71"/>
      <c r="IC150" s="71"/>
      <c r="ID150" s="71"/>
      <c r="IE150" s="71"/>
      <c r="IF150" s="71"/>
      <c r="IG150" s="71"/>
      <c r="IH150" s="71"/>
      <c r="II150" s="71"/>
      <c r="IJ150" s="71"/>
      <c r="IK150" s="71"/>
      <c r="IL150" s="71"/>
      <c r="IM150" s="71"/>
      <c r="IN150" s="71"/>
      <c r="IO150" s="71"/>
      <c r="IP150" s="71"/>
      <c r="IQ150" s="71"/>
      <c r="IR150" s="71"/>
      <c r="IS150" s="71"/>
      <c r="IT150" s="71"/>
      <c r="IU150" s="71"/>
      <c r="IV150" s="71"/>
      <c r="IW150" s="71"/>
      <c r="IX150" s="71"/>
      <c r="IY150" s="71"/>
      <c r="IZ150" s="71"/>
      <c r="JA150" s="71"/>
      <c r="JB150" s="71"/>
      <c r="JC150" s="71"/>
      <c r="JD150" s="71"/>
      <c r="JE150" s="71"/>
      <c r="JF150" s="71"/>
      <c r="JG150" s="71"/>
      <c r="JH150" s="71"/>
    </row>
    <row r="151" spans="1:268" s="20" customFormat="1" hidden="1" x14ac:dyDescent="0.3">
      <c r="A151" s="71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71"/>
      <c r="AW151" s="71"/>
      <c r="AX151" s="71"/>
      <c r="AY151" s="71"/>
      <c r="AZ151" s="71"/>
      <c r="BA151" s="71"/>
      <c r="BB151" s="71"/>
      <c r="BC151" s="71"/>
      <c r="BD151" s="71"/>
      <c r="BE151" s="71"/>
      <c r="BF151" s="71"/>
      <c r="BG151" s="71"/>
      <c r="BH151" s="71"/>
      <c r="BI151" s="71"/>
      <c r="BJ151" s="71"/>
      <c r="BK151" s="71"/>
      <c r="BL151" s="71"/>
      <c r="BM151" s="71"/>
      <c r="BN151" s="71"/>
      <c r="BO151" s="71"/>
      <c r="BP151" s="71"/>
      <c r="BQ151" s="71"/>
      <c r="BR151" s="71"/>
      <c r="BS151" s="71"/>
      <c r="BT151" s="71"/>
      <c r="BU151" s="71"/>
      <c r="BV151" s="71"/>
      <c r="BW151" s="71"/>
      <c r="BX151" s="71"/>
      <c r="BY151" s="71"/>
      <c r="BZ151" s="71"/>
      <c r="CA151" s="71"/>
      <c r="CB151" s="71"/>
      <c r="CC151" s="71"/>
      <c r="CD151" s="71"/>
      <c r="CE151" s="71"/>
      <c r="CF151" s="71"/>
      <c r="CG151" s="71"/>
      <c r="CH151" s="71"/>
      <c r="CI151" s="71"/>
      <c r="CJ151" s="71"/>
      <c r="CK151" s="71"/>
      <c r="CL151" s="71"/>
      <c r="CM151" s="71"/>
      <c r="CN151" s="71"/>
      <c r="CO151" s="71"/>
      <c r="CP151" s="71"/>
      <c r="CQ151" s="71"/>
      <c r="CR151" s="71"/>
      <c r="CS151" s="71"/>
      <c r="CT151" s="71"/>
      <c r="CU151" s="71"/>
      <c r="CV151" s="71"/>
      <c r="CW151" s="71"/>
      <c r="CX151" s="71"/>
      <c r="CY151" s="71"/>
      <c r="CZ151" s="71"/>
      <c r="DA151" s="71"/>
      <c r="DB151" s="71"/>
      <c r="DC151" s="71"/>
      <c r="DD151" s="71"/>
      <c r="DE151" s="71"/>
      <c r="DF151" s="71"/>
      <c r="DG151" s="71"/>
      <c r="DH151" s="71"/>
      <c r="DI151" s="71"/>
      <c r="DJ151" s="71"/>
      <c r="DK151" s="71"/>
      <c r="DL151" s="71"/>
      <c r="DM151" s="71"/>
      <c r="DN151" s="71"/>
      <c r="DO151" s="71"/>
      <c r="DP151" s="71"/>
      <c r="DQ151" s="71"/>
      <c r="DR151" s="71"/>
      <c r="DS151" s="71"/>
      <c r="DT151" s="71"/>
      <c r="DU151" s="71"/>
      <c r="DV151" s="71"/>
      <c r="DW151" s="71"/>
      <c r="DX151" s="71"/>
      <c r="DY151" s="71"/>
      <c r="DZ151" s="71"/>
      <c r="EA151" s="71"/>
      <c r="EB151" s="71"/>
      <c r="EC151" s="71"/>
      <c r="ED151" s="71"/>
      <c r="EE151" s="71"/>
      <c r="EF151" s="71"/>
      <c r="EG151" s="71"/>
      <c r="EH151" s="71"/>
      <c r="EI151" s="71"/>
      <c r="EJ151" s="71"/>
      <c r="EK151" s="71"/>
      <c r="EL151" s="71"/>
      <c r="EM151" s="71"/>
      <c r="EN151" s="71"/>
      <c r="EO151" s="71"/>
      <c r="EP151" s="71"/>
      <c r="EQ151" s="71"/>
      <c r="ER151" s="71"/>
      <c r="ES151" s="71"/>
      <c r="ET151" s="71"/>
      <c r="EU151" s="71"/>
      <c r="EV151" s="71"/>
      <c r="EW151" s="71"/>
      <c r="EX151" s="71"/>
      <c r="EY151" s="71"/>
      <c r="EZ151" s="71"/>
      <c r="FA151" s="71"/>
      <c r="FB151" s="71"/>
      <c r="FC151" s="71"/>
      <c r="FD151" s="71"/>
      <c r="FE151" s="71"/>
      <c r="FF151" s="71"/>
      <c r="FG151" s="71"/>
      <c r="FH151" s="71"/>
      <c r="FI151" s="71"/>
      <c r="FJ151" s="71"/>
      <c r="FK151" s="71"/>
      <c r="FL151" s="71"/>
      <c r="FM151" s="71"/>
      <c r="FN151" s="71"/>
      <c r="FO151" s="71"/>
      <c r="FP151" s="71"/>
      <c r="FQ151" s="71"/>
      <c r="FR151" s="71"/>
      <c r="FS151" s="71"/>
      <c r="FT151" s="71"/>
      <c r="FU151" s="71"/>
      <c r="FV151" s="71"/>
      <c r="FW151" s="71"/>
      <c r="FX151" s="71"/>
      <c r="FY151" s="71"/>
      <c r="FZ151" s="71"/>
      <c r="GA151" s="71"/>
      <c r="GB151" s="71"/>
      <c r="GC151" s="71"/>
      <c r="GD151" s="71"/>
      <c r="GE151" s="71"/>
      <c r="GF151" s="71"/>
      <c r="GG151" s="71"/>
      <c r="GH151" s="71"/>
      <c r="GI151" s="71"/>
      <c r="GJ151" s="71"/>
      <c r="GK151" s="71"/>
      <c r="GL151" s="71"/>
      <c r="GM151" s="71"/>
      <c r="GN151" s="71"/>
      <c r="GO151" s="71"/>
      <c r="GP151" s="71"/>
      <c r="GQ151" s="71"/>
      <c r="GR151" s="71"/>
      <c r="GS151" s="71"/>
      <c r="GT151" s="71"/>
      <c r="GU151" s="71"/>
      <c r="GV151" s="71"/>
      <c r="GW151" s="71"/>
      <c r="GX151" s="71"/>
      <c r="GY151" s="71"/>
      <c r="GZ151" s="71"/>
      <c r="HA151" s="71"/>
      <c r="HB151" s="71"/>
      <c r="HC151" s="71"/>
      <c r="HD151" s="71"/>
      <c r="HE151" s="71"/>
      <c r="HF151" s="71"/>
      <c r="HG151" s="71"/>
      <c r="HH151" s="71"/>
      <c r="HI151" s="71"/>
      <c r="HJ151" s="71"/>
      <c r="HK151" s="71"/>
      <c r="HL151" s="71"/>
      <c r="HM151" s="71"/>
      <c r="HN151" s="71"/>
      <c r="HO151" s="71"/>
      <c r="HP151" s="71"/>
      <c r="HQ151" s="71"/>
      <c r="HR151" s="71"/>
      <c r="HS151" s="71"/>
      <c r="HT151" s="71"/>
      <c r="HU151" s="71"/>
      <c r="HV151" s="71"/>
      <c r="HW151" s="71"/>
      <c r="HX151" s="71"/>
      <c r="HY151" s="71"/>
      <c r="HZ151" s="71"/>
      <c r="IA151" s="71"/>
      <c r="IB151" s="71"/>
      <c r="IC151" s="71"/>
      <c r="ID151" s="71"/>
      <c r="IE151" s="71"/>
      <c r="IF151" s="71"/>
      <c r="IG151" s="71"/>
      <c r="IH151" s="71"/>
      <c r="II151" s="71"/>
      <c r="IJ151" s="71"/>
      <c r="IK151" s="71"/>
      <c r="IL151" s="71"/>
      <c r="IM151" s="71"/>
      <c r="IN151" s="71"/>
      <c r="IO151" s="71"/>
      <c r="IP151" s="71"/>
      <c r="IQ151" s="71"/>
      <c r="IR151" s="71"/>
      <c r="IS151" s="71"/>
      <c r="IT151" s="71"/>
      <c r="IU151" s="71"/>
      <c r="IV151" s="71"/>
      <c r="IW151" s="71"/>
      <c r="IX151" s="71"/>
      <c r="IY151" s="71"/>
      <c r="IZ151" s="71"/>
      <c r="JA151" s="71"/>
      <c r="JB151" s="71"/>
      <c r="JC151" s="71"/>
      <c r="JD151" s="71"/>
      <c r="JE151" s="71"/>
      <c r="JF151" s="71"/>
      <c r="JG151" s="71"/>
      <c r="JH151" s="71"/>
    </row>
    <row r="152" spans="1:268" s="20" customFormat="1" hidden="1" x14ac:dyDescent="0.3">
      <c r="A152" s="71"/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71"/>
      <c r="CA152" s="71"/>
      <c r="CB152" s="71"/>
      <c r="CC152" s="71"/>
      <c r="CD152" s="71"/>
      <c r="CE152" s="71"/>
      <c r="CF152" s="71"/>
      <c r="CG152" s="71"/>
      <c r="CH152" s="71"/>
      <c r="CI152" s="71"/>
      <c r="CJ152" s="71"/>
      <c r="CK152" s="71"/>
      <c r="CL152" s="71"/>
      <c r="CM152" s="71"/>
      <c r="CN152" s="71"/>
      <c r="CO152" s="71"/>
      <c r="CP152" s="71"/>
      <c r="CQ152" s="71"/>
      <c r="CR152" s="71"/>
      <c r="CS152" s="71"/>
      <c r="CT152" s="71"/>
      <c r="CU152" s="71"/>
      <c r="CV152" s="71"/>
      <c r="CW152" s="71"/>
      <c r="CX152" s="71"/>
      <c r="CY152" s="71"/>
      <c r="CZ152" s="71"/>
      <c r="DA152" s="71"/>
      <c r="DB152" s="71"/>
      <c r="DC152" s="71"/>
      <c r="DD152" s="71"/>
      <c r="DE152" s="71"/>
      <c r="DF152" s="71"/>
      <c r="DG152" s="71"/>
      <c r="DH152" s="71"/>
      <c r="DI152" s="71"/>
      <c r="DJ152" s="71"/>
      <c r="DK152" s="71"/>
      <c r="DL152" s="71"/>
      <c r="DM152" s="71"/>
      <c r="DN152" s="71"/>
      <c r="DO152" s="71"/>
      <c r="DP152" s="71"/>
      <c r="DQ152" s="71"/>
      <c r="DR152" s="71"/>
      <c r="DS152" s="71"/>
      <c r="DT152" s="71"/>
      <c r="DU152" s="71"/>
      <c r="DV152" s="71"/>
      <c r="DW152" s="71"/>
      <c r="DX152" s="71"/>
      <c r="DY152" s="71"/>
      <c r="DZ152" s="71"/>
      <c r="EA152" s="71"/>
      <c r="EB152" s="71"/>
      <c r="EC152" s="71"/>
      <c r="ED152" s="71"/>
      <c r="EE152" s="71"/>
      <c r="EF152" s="71"/>
      <c r="EG152" s="71"/>
      <c r="EH152" s="71"/>
      <c r="EI152" s="71"/>
      <c r="EJ152" s="71"/>
      <c r="EK152" s="71"/>
      <c r="EL152" s="71"/>
      <c r="EM152" s="71"/>
      <c r="EN152" s="71"/>
      <c r="EO152" s="71"/>
      <c r="EP152" s="71"/>
      <c r="EQ152" s="71"/>
      <c r="ER152" s="71"/>
      <c r="ES152" s="71"/>
      <c r="ET152" s="71"/>
      <c r="EU152" s="71"/>
      <c r="EV152" s="71"/>
      <c r="EW152" s="71"/>
      <c r="EX152" s="71"/>
      <c r="EY152" s="71"/>
      <c r="EZ152" s="71"/>
      <c r="FA152" s="71"/>
      <c r="FB152" s="71"/>
      <c r="FC152" s="71"/>
      <c r="FD152" s="71"/>
      <c r="FE152" s="71"/>
      <c r="FF152" s="71"/>
      <c r="FG152" s="71"/>
      <c r="FH152" s="71"/>
      <c r="FI152" s="71"/>
      <c r="FJ152" s="71"/>
      <c r="FK152" s="71"/>
      <c r="FL152" s="71"/>
      <c r="FM152" s="71"/>
      <c r="FN152" s="71"/>
      <c r="FO152" s="71"/>
      <c r="FP152" s="71"/>
      <c r="FQ152" s="71"/>
      <c r="FR152" s="71"/>
      <c r="FS152" s="71"/>
      <c r="FT152" s="71"/>
      <c r="FU152" s="71"/>
      <c r="FV152" s="71"/>
      <c r="FW152" s="71"/>
      <c r="FX152" s="71"/>
      <c r="FY152" s="71"/>
      <c r="FZ152" s="71"/>
      <c r="GA152" s="71"/>
      <c r="GB152" s="71"/>
      <c r="GC152" s="71"/>
      <c r="GD152" s="71"/>
      <c r="GE152" s="71"/>
      <c r="GF152" s="71"/>
      <c r="GG152" s="71"/>
      <c r="GH152" s="71"/>
      <c r="GI152" s="71"/>
      <c r="GJ152" s="71"/>
      <c r="GK152" s="71"/>
      <c r="GL152" s="71"/>
      <c r="GM152" s="71"/>
      <c r="GN152" s="71"/>
      <c r="GO152" s="71"/>
      <c r="GP152" s="71"/>
      <c r="GQ152" s="71"/>
      <c r="GR152" s="71"/>
      <c r="GS152" s="71"/>
      <c r="GT152" s="71"/>
      <c r="GU152" s="71"/>
      <c r="GV152" s="71"/>
      <c r="GW152" s="71"/>
      <c r="GX152" s="71"/>
      <c r="GY152" s="71"/>
      <c r="GZ152" s="71"/>
      <c r="HA152" s="71"/>
      <c r="HB152" s="71"/>
      <c r="HC152" s="71"/>
      <c r="HD152" s="71"/>
      <c r="HE152" s="71"/>
      <c r="HF152" s="71"/>
      <c r="HG152" s="71"/>
      <c r="HH152" s="71"/>
      <c r="HI152" s="71"/>
      <c r="HJ152" s="71"/>
      <c r="HK152" s="71"/>
      <c r="HL152" s="71"/>
      <c r="HM152" s="71"/>
      <c r="HN152" s="71"/>
      <c r="HO152" s="71"/>
      <c r="HP152" s="71"/>
      <c r="HQ152" s="71"/>
      <c r="HR152" s="71"/>
      <c r="HS152" s="71"/>
      <c r="HT152" s="71"/>
      <c r="HU152" s="71"/>
      <c r="HV152" s="71"/>
      <c r="HW152" s="71"/>
      <c r="HX152" s="71"/>
      <c r="HY152" s="71"/>
      <c r="HZ152" s="71"/>
      <c r="IA152" s="71"/>
      <c r="IB152" s="71"/>
      <c r="IC152" s="71"/>
      <c r="ID152" s="71"/>
      <c r="IE152" s="71"/>
      <c r="IF152" s="71"/>
      <c r="IG152" s="71"/>
      <c r="IH152" s="71"/>
      <c r="II152" s="71"/>
      <c r="IJ152" s="71"/>
      <c r="IK152" s="71"/>
      <c r="IL152" s="71"/>
      <c r="IM152" s="71"/>
      <c r="IN152" s="71"/>
      <c r="IO152" s="71"/>
      <c r="IP152" s="71"/>
      <c r="IQ152" s="71"/>
      <c r="IR152" s="71"/>
      <c r="IS152" s="71"/>
      <c r="IT152" s="71"/>
      <c r="IU152" s="71"/>
      <c r="IV152" s="71"/>
      <c r="IW152" s="71"/>
      <c r="IX152" s="71"/>
      <c r="IY152" s="71"/>
      <c r="IZ152" s="71"/>
      <c r="JA152" s="71"/>
      <c r="JB152" s="71"/>
      <c r="JC152" s="71"/>
      <c r="JD152" s="71"/>
      <c r="JE152" s="71"/>
      <c r="JF152" s="71"/>
      <c r="JG152" s="71"/>
      <c r="JH152" s="71"/>
    </row>
    <row r="153" spans="1:268" s="20" customFormat="1" hidden="1" x14ac:dyDescent="0.3">
      <c r="A153" s="71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71"/>
      <c r="CA153" s="71"/>
      <c r="CB153" s="71"/>
      <c r="CC153" s="71"/>
      <c r="CD153" s="71"/>
      <c r="CE153" s="71"/>
      <c r="CF153" s="71"/>
      <c r="CG153" s="71"/>
      <c r="CH153" s="71"/>
      <c r="CI153" s="71"/>
      <c r="CJ153" s="71"/>
      <c r="CK153" s="71"/>
      <c r="CL153" s="71"/>
      <c r="CM153" s="71"/>
      <c r="CN153" s="71"/>
      <c r="CO153" s="71"/>
      <c r="CP153" s="71"/>
      <c r="CQ153" s="71"/>
      <c r="CR153" s="71"/>
      <c r="CS153" s="71"/>
      <c r="CT153" s="71"/>
      <c r="CU153" s="71"/>
      <c r="CV153" s="71"/>
      <c r="CW153" s="71"/>
      <c r="CX153" s="71"/>
      <c r="CY153" s="71"/>
      <c r="CZ153" s="71"/>
      <c r="DA153" s="71"/>
      <c r="DB153" s="71"/>
      <c r="DC153" s="71"/>
      <c r="DD153" s="71"/>
      <c r="DE153" s="71"/>
      <c r="DF153" s="71"/>
      <c r="DG153" s="71"/>
      <c r="DH153" s="71"/>
      <c r="DI153" s="71"/>
      <c r="DJ153" s="71"/>
      <c r="DK153" s="71"/>
      <c r="DL153" s="71"/>
      <c r="DM153" s="71"/>
      <c r="DN153" s="71"/>
      <c r="DO153" s="71"/>
      <c r="DP153" s="71"/>
      <c r="DQ153" s="71"/>
      <c r="DR153" s="71"/>
      <c r="DS153" s="71"/>
      <c r="DT153" s="71"/>
      <c r="DU153" s="71"/>
      <c r="DV153" s="71"/>
      <c r="DW153" s="71"/>
      <c r="DX153" s="71"/>
      <c r="DY153" s="71"/>
      <c r="DZ153" s="71"/>
      <c r="EA153" s="71"/>
      <c r="EB153" s="71"/>
      <c r="EC153" s="71"/>
      <c r="ED153" s="71"/>
      <c r="EE153" s="71"/>
      <c r="EF153" s="71"/>
      <c r="EG153" s="71"/>
      <c r="EH153" s="71"/>
      <c r="EI153" s="71"/>
      <c r="EJ153" s="71"/>
      <c r="EK153" s="71"/>
      <c r="EL153" s="71"/>
      <c r="EM153" s="71"/>
      <c r="EN153" s="71"/>
      <c r="EO153" s="71"/>
      <c r="EP153" s="71"/>
      <c r="EQ153" s="71"/>
      <c r="ER153" s="71"/>
      <c r="ES153" s="71"/>
      <c r="ET153" s="71"/>
      <c r="EU153" s="71"/>
      <c r="EV153" s="71"/>
      <c r="EW153" s="71"/>
      <c r="EX153" s="71"/>
      <c r="EY153" s="71"/>
      <c r="EZ153" s="71"/>
      <c r="FA153" s="71"/>
      <c r="FB153" s="71"/>
      <c r="FC153" s="71"/>
      <c r="FD153" s="71"/>
      <c r="FE153" s="71"/>
      <c r="FF153" s="71"/>
      <c r="FG153" s="71"/>
      <c r="FH153" s="71"/>
      <c r="FI153" s="71"/>
      <c r="FJ153" s="71"/>
      <c r="FK153" s="71"/>
      <c r="FL153" s="71"/>
      <c r="FM153" s="71"/>
      <c r="FN153" s="71"/>
      <c r="FO153" s="71"/>
      <c r="FP153" s="71"/>
      <c r="FQ153" s="71"/>
      <c r="FR153" s="71"/>
      <c r="FS153" s="71"/>
      <c r="FT153" s="71"/>
      <c r="FU153" s="71"/>
      <c r="FV153" s="71"/>
      <c r="FW153" s="71"/>
      <c r="FX153" s="71"/>
      <c r="FY153" s="71"/>
      <c r="FZ153" s="71"/>
      <c r="GA153" s="71"/>
      <c r="GB153" s="71"/>
      <c r="GC153" s="71"/>
      <c r="GD153" s="71"/>
      <c r="GE153" s="71"/>
      <c r="GF153" s="71"/>
      <c r="GG153" s="71"/>
      <c r="GH153" s="71"/>
      <c r="GI153" s="71"/>
      <c r="GJ153" s="71"/>
      <c r="GK153" s="71"/>
      <c r="GL153" s="71"/>
      <c r="GM153" s="71"/>
      <c r="GN153" s="71"/>
      <c r="GO153" s="71"/>
      <c r="GP153" s="71"/>
      <c r="GQ153" s="71"/>
      <c r="GR153" s="71"/>
      <c r="GS153" s="71"/>
      <c r="GT153" s="71"/>
      <c r="GU153" s="71"/>
      <c r="GV153" s="71"/>
      <c r="GW153" s="71"/>
      <c r="GX153" s="71"/>
      <c r="GY153" s="71"/>
      <c r="GZ153" s="71"/>
      <c r="HA153" s="71"/>
      <c r="HB153" s="71"/>
      <c r="HC153" s="71"/>
      <c r="HD153" s="71"/>
      <c r="HE153" s="71"/>
      <c r="HF153" s="71"/>
      <c r="HG153" s="71"/>
      <c r="HH153" s="71"/>
      <c r="HI153" s="71"/>
      <c r="HJ153" s="71"/>
      <c r="HK153" s="71"/>
      <c r="HL153" s="71"/>
      <c r="HM153" s="71"/>
      <c r="HN153" s="71"/>
      <c r="HO153" s="71"/>
      <c r="HP153" s="71"/>
      <c r="HQ153" s="71"/>
      <c r="HR153" s="71"/>
      <c r="HS153" s="71"/>
      <c r="HT153" s="71"/>
      <c r="HU153" s="71"/>
      <c r="HV153" s="71"/>
      <c r="HW153" s="71"/>
      <c r="HX153" s="71"/>
      <c r="HY153" s="71"/>
      <c r="HZ153" s="71"/>
      <c r="IA153" s="71"/>
      <c r="IB153" s="71"/>
      <c r="IC153" s="71"/>
      <c r="ID153" s="71"/>
      <c r="IE153" s="71"/>
      <c r="IF153" s="71"/>
      <c r="IG153" s="71"/>
      <c r="IH153" s="71"/>
      <c r="II153" s="71"/>
      <c r="IJ153" s="71"/>
      <c r="IK153" s="71"/>
      <c r="IL153" s="71"/>
      <c r="IM153" s="71"/>
      <c r="IN153" s="71"/>
      <c r="IO153" s="71"/>
      <c r="IP153" s="71"/>
      <c r="IQ153" s="71"/>
      <c r="IR153" s="71"/>
      <c r="IS153" s="71"/>
      <c r="IT153" s="71"/>
      <c r="IU153" s="71"/>
      <c r="IV153" s="71"/>
      <c r="IW153" s="71"/>
      <c r="IX153" s="71"/>
      <c r="IY153" s="71"/>
      <c r="IZ153" s="71"/>
      <c r="JA153" s="71"/>
      <c r="JB153" s="71"/>
      <c r="JC153" s="71"/>
      <c r="JD153" s="71"/>
      <c r="JE153" s="71"/>
      <c r="JF153" s="71"/>
      <c r="JG153" s="71"/>
      <c r="JH153" s="71"/>
    </row>
    <row r="154" spans="1:268" s="20" customFormat="1" hidden="1" x14ac:dyDescent="0.3">
      <c r="A154" s="71"/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1"/>
      <c r="BB154" s="71"/>
      <c r="BC154" s="71"/>
      <c r="BD154" s="71"/>
      <c r="BE154" s="71"/>
      <c r="BF154" s="71"/>
      <c r="BG154" s="71"/>
      <c r="BH154" s="71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1"/>
      <c r="DY154" s="71"/>
      <c r="DZ154" s="71"/>
      <c r="EA154" s="71"/>
      <c r="EB154" s="71"/>
      <c r="EC154" s="71"/>
      <c r="ED154" s="71"/>
      <c r="EE154" s="71"/>
      <c r="EF154" s="71"/>
      <c r="EG154" s="71"/>
      <c r="EH154" s="71"/>
      <c r="EI154" s="71"/>
      <c r="EJ154" s="71"/>
      <c r="EK154" s="71"/>
      <c r="EL154" s="71"/>
      <c r="EM154" s="71"/>
      <c r="EN154" s="71"/>
      <c r="EO154" s="71"/>
      <c r="EP154" s="71"/>
      <c r="EQ154" s="71"/>
      <c r="ER154" s="71"/>
      <c r="ES154" s="71"/>
      <c r="ET154" s="71"/>
      <c r="EU154" s="71"/>
      <c r="EV154" s="71"/>
      <c r="EW154" s="71"/>
      <c r="EX154" s="71"/>
      <c r="EY154" s="71"/>
      <c r="EZ154" s="71"/>
      <c r="FA154" s="71"/>
      <c r="FB154" s="71"/>
      <c r="FC154" s="71"/>
      <c r="FD154" s="71"/>
      <c r="FE154" s="71"/>
      <c r="FF154" s="71"/>
      <c r="FG154" s="71"/>
      <c r="FH154" s="71"/>
      <c r="FI154" s="71"/>
      <c r="FJ154" s="71"/>
      <c r="FK154" s="71"/>
      <c r="FL154" s="71"/>
      <c r="FM154" s="71"/>
      <c r="FN154" s="71"/>
      <c r="FO154" s="71"/>
      <c r="FP154" s="71"/>
      <c r="FQ154" s="71"/>
      <c r="FR154" s="71"/>
      <c r="FS154" s="71"/>
      <c r="FT154" s="71"/>
      <c r="FU154" s="71"/>
      <c r="FV154" s="71"/>
      <c r="FW154" s="71"/>
      <c r="FX154" s="71"/>
      <c r="FY154" s="71"/>
      <c r="FZ154" s="71"/>
      <c r="GA154" s="71"/>
      <c r="GB154" s="71"/>
      <c r="GC154" s="71"/>
      <c r="GD154" s="71"/>
      <c r="GE154" s="71"/>
      <c r="GF154" s="71"/>
      <c r="GG154" s="71"/>
      <c r="GH154" s="71"/>
      <c r="GI154" s="71"/>
      <c r="GJ154" s="71"/>
      <c r="GK154" s="71"/>
      <c r="GL154" s="71"/>
      <c r="GM154" s="71"/>
      <c r="GN154" s="71"/>
      <c r="GO154" s="71"/>
      <c r="GP154" s="71"/>
      <c r="GQ154" s="71"/>
      <c r="GR154" s="71"/>
      <c r="GS154" s="71"/>
      <c r="GT154" s="71"/>
      <c r="GU154" s="71"/>
      <c r="GV154" s="71"/>
      <c r="GW154" s="71"/>
      <c r="GX154" s="71"/>
      <c r="GY154" s="71"/>
      <c r="GZ154" s="71"/>
      <c r="HA154" s="71"/>
      <c r="HB154" s="71"/>
      <c r="HC154" s="71"/>
      <c r="HD154" s="71"/>
      <c r="HE154" s="71"/>
      <c r="HF154" s="71"/>
      <c r="HG154" s="71"/>
      <c r="HH154" s="71"/>
      <c r="HI154" s="71"/>
      <c r="HJ154" s="71"/>
      <c r="HK154" s="71"/>
      <c r="HL154" s="71"/>
      <c r="HM154" s="71"/>
      <c r="HN154" s="71"/>
      <c r="HO154" s="71"/>
      <c r="HP154" s="71"/>
      <c r="HQ154" s="71"/>
      <c r="HR154" s="71"/>
      <c r="HS154" s="71"/>
      <c r="HT154" s="71"/>
      <c r="HU154" s="71"/>
      <c r="HV154" s="71"/>
      <c r="HW154" s="71"/>
      <c r="HX154" s="71"/>
      <c r="HY154" s="71"/>
      <c r="HZ154" s="71"/>
      <c r="IA154" s="71"/>
      <c r="IB154" s="71"/>
      <c r="IC154" s="71"/>
      <c r="ID154" s="71"/>
      <c r="IE154" s="71"/>
      <c r="IF154" s="71"/>
      <c r="IG154" s="71"/>
      <c r="IH154" s="71"/>
      <c r="II154" s="71"/>
      <c r="IJ154" s="71"/>
      <c r="IK154" s="71"/>
      <c r="IL154" s="71"/>
      <c r="IM154" s="71"/>
      <c r="IN154" s="71"/>
      <c r="IO154" s="71"/>
      <c r="IP154" s="71"/>
      <c r="IQ154" s="71"/>
      <c r="IR154" s="71"/>
      <c r="IS154" s="71"/>
      <c r="IT154" s="71"/>
      <c r="IU154" s="71"/>
      <c r="IV154" s="71"/>
      <c r="IW154" s="71"/>
      <c r="IX154" s="71"/>
      <c r="IY154" s="71"/>
      <c r="IZ154" s="71"/>
      <c r="JA154" s="71"/>
      <c r="JB154" s="71"/>
      <c r="JC154" s="71"/>
      <c r="JD154" s="71"/>
      <c r="JE154" s="71"/>
      <c r="JF154" s="71"/>
      <c r="JG154" s="71"/>
      <c r="JH154" s="71"/>
    </row>
    <row r="155" spans="1:268" s="20" customFormat="1" hidden="1" x14ac:dyDescent="0.3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1"/>
      <c r="BB155" s="71"/>
      <c r="BC155" s="71"/>
      <c r="BD155" s="71"/>
      <c r="BE155" s="71"/>
      <c r="BF155" s="71"/>
      <c r="BG155" s="71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1"/>
      <c r="DY155" s="71"/>
      <c r="DZ155" s="71"/>
      <c r="EA155" s="71"/>
      <c r="EB155" s="71"/>
      <c r="EC155" s="71"/>
      <c r="ED155" s="71"/>
      <c r="EE155" s="71"/>
      <c r="EF155" s="71"/>
      <c r="EG155" s="71"/>
      <c r="EH155" s="71"/>
      <c r="EI155" s="71"/>
      <c r="EJ155" s="71"/>
      <c r="EK155" s="71"/>
      <c r="EL155" s="71"/>
      <c r="EM155" s="71"/>
      <c r="EN155" s="71"/>
      <c r="EO155" s="71"/>
      <c r="EP155" s="71"/>
      <c r="EQ155" s="71"/>
      <c r="ER155" s="71"/>
      <c r="ES155" s="71"/>
      <c r="ET155" s="71"/>
      <c r="EU155" s="71"/>
      <c r="EV155" s="71"/>
      <c r="EW155" s="71"/>
      <c r="EX155" s="71"/>
      <c r="EY155" s="71"/>
      <c r="EZ155" s="71"/>
      <c r="FA155" s="71"/>
      <c r="FB155" s="71"/>
      <c r="FC155" s="71"/>
      <c r="FD155" s="71"/>
      <c r="FE155" s="71"/>
      <c r="FF155" s="71"/>
      <c r="FG155" s="71"/>
      <c r="FH155" s="71"/>
      <c r="FI155" s="71"/>
      <c r="FJ155" s="71"/>
      <c r="FK155" s="71"/>
      <c r="FL155" s="71"/>
      <c r="FM155" s="71"/>
      <c r="FN155" s="71"/>
      <c r="FO155" s="71"/>
      <c r="FP155" s="71"/>
      <c r="FQ155" s="71"/>
      <c r="FR155" s="71"/>
      <c r="FS155" s="71"/>
      <c r="FT155" s="71"/>
      <c r="FU155" s="71"/>
      <c r="FV155" s="71"/>
      <c r="FW155" s="71"/>
      <c r="FX155" s="71"/>
      <c r="FY155" s="71"/>
      <c r="FZ155" s="71"/>
      <c r="GA155" s="71"/>
      <c r="GB155" s="71"/>
      <c r="GC155" s="71"/>
      <c r="GD155" s="71"/>
      <c r="GE155" s="71"/>
      <c r="GF155" s="71"/>
      <c r="GG155" s="71"/>
      <c r="GH155" s="71"/>
      <c r="GI155" s="71"/>
      <c r="GJ155" s="71"/>
      <c r="GK155" s="71"/>
      <c r="GL155" s="71"/>
      <c r="GM155" s="71"/>
      <c r="GN155" s="71"/>
      <c r="GO155" s="71"/>
      <c r="GP155" s="71"/>
      <c r="GQ155" s="71"/>
      <c r="GR155" s="71"/>
      <c r="GS155" s="71"/>
      <c r="GT155" s="71"/>
      <c r="GU155" s="71"/>
      <c r="GV155" s="71"/>
      <c r="GW155" s="71"/>
      <c r="GX155" s="71"/>
      <c r="GY155" s="71"/>
      <c r="GZ155" s="71"/>
      <c r="HA155" s="71"/>
      <c r="HB155" s="71"/>
      <c r="HC155" s="71"/>
      <c r="HD155" s="71"/>
      <c r="HE155" s="71"/>
      <c r="HF155" s="71"/>
      <c r="HG155" s="71"/>
      <c r="HH155" s="71"/>
      <c r="HI155" s="71"/>
      <c r="HJ155" s="71"/>
      <c r="HK155" s="71"/>
      <c r="HL155" s="71"/>
      <c r="HM155" s="71"/>
      <c r="HN155" s="71"/>
      <c r="HO155" s="71"/>
      <c r="HP155" s="71"/>
      <c r="HQ155" s="71"/>
      <c r="HR155" s="71"/>
      <c r="HS155" s="71"/>
      <c r="HT155" s="71"/>
      <c r="HU155" s="71"/>
      <c r="HV155" s="71"/>
      <c r="HW155" s="71"/>
      <c r="HX155" s="71"/>
      <c r="HY155" s="71"/>
      <c r="HZ155" s="71"/>
      <c r="IA155" s="71"/>
      <c r="IB155" s="71"/>
      <c r="IC155" s="71"/>
      <c r="ID155" s="71"/>
      <c r="IE155" s="71"/>
      <c r="IF155" s="71"/>
      <c r="IG155" s="71"/>
      <c r="IH155" s="71"/>
      <c r="II155" s="71"/>
      <c r="IJ155" s="71"/>
      <c r="IK155" s="71"/>
      <c r="IL155" s="71"/>
      <c r="IM155" s="71"/>
      <c r="IN155" s="71"/>
      <c r="IO155" s="71"/>
      <c r="IP155" s="71"/>
      <c r="IQ155" s="71"/>
      <c r="IR155" s="71"/>
      <c r="IS155" s="71"/>
      <c r="IT155" s="71"/>
      <c r="IU155" s="71"/>
      <c r="IV155" s="71"/>
      <c r="IW155" s="71"/>
      <c r="IX155" s="71"/>
      <c r="IY155" s="71"/>
      <c r="IZ155" s="71"/>
      <c r="JA155" s="71"/>
      <c r="JB155" s="71"/>
      <c r="JC155" s="71"/>
      <c r="JD155" s="71"/>
      <c r="JE155" s="71"/>
      <c r="JF155" s="71"/>
      <c r="JG155" s="71"/>
      <c r="JH155" s="71"/>
    </row>
    <row r="156" spans="1:268" s="20" customFormat="1" hidden="1" x14ac:dyDescent="0.3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1"/>
      <c r="BG156" s="71"/>
      <c r="BH156" s="71"/>
      <c r="BI156" s="71"/>
      <c r="BJ156" s="71"/>
      <c r="BK156" s="71"/>
      <c r="BL156" s="71"/>
      <c r="BM156" s="71"/>
      <c r="BN156" s="71"/>
      <c r="BO156" s="71"/>
      <c r="BP156" s="71"/>
      <c r="BQ156" s="71"/>
      <c r="BR156" s="71"/>
      <c r="BS156" s="71"/>
      <c r="BT156" s="71"/>
      <c r="BU156" s="71"/>
      <c r="BV156" s="71"/>
      <c r="BW156" s="71"/>
      <c r="BX156" s="71"/>
      <c r="BY156" s="71"/>
      <c r="BZ156" s="71"/>
      <c r="CA156" s="71"/>
      <c r="CB156" s="71"/>
      <c r="CC156" s="71"/>
      <c r="CD156" s="71"/>
      <c r="CE156" s="71"/>
      <c r="CF156" s="71"/>
      <c r="CG156" s="71"/>
      <c r="CH156" s="71"/>
      <c r="CI156" s="71"/>
      <c r="CJ156" s="71"/>
      <c r="CK156" s="71"/>
      <c r="CL156" s="71"/>
      <c r="CM156" s="71"/>
      <c r="CN156" s="71"/>
      <c r="CO156" s="71"/>
      <c r="CP156" s="71"/>
      <c r="CQ156" s="71"/>
      <c r="CR156" s="71"/>
      <c r="CS156" s="71"/>
      <c r="CT156" s="71"/>
      <c r="CU156" s="71"/>
      <c r="CV156" s="71"/>
      <c r="CW156" s="71"/>
      <c r="CX156" s="71"/>
      <c r="CY156" s="71"/>
      <c r="CZ156" s="71"/>
      <c r="DA156" s="71"/>
      <c r="DB156" s="71"/>
      <c r="DC156" s="71"/>
      <c r="DD156" s="71"/>
      <c r="DE156" s="71"/>
      <c r="DF156" s="71"/>
      <c r="DG156" s="71"/>
      <c r="DH156" s="71"/>
      <c r="DI156" s="71"/>
      <c r="DJ156" s="71"/>
      <c r="DK156" s="71"/>
      <c r="DL156" s="71"/>
      <c r="DM156" s="71"/>
      <c r="DN156" s="71"/>
      <c r="DO156" s="71"/>
      <c r="DP156" s="71"/>
      <c r="DQ156" s="71"/>
      <c r="DR156" s="71"/>
      <c r="DS156" s="71"/>
      <c r="DT156" s="71"/>
      <c r="DU156" s="71"/>
      <c r="DV156" s="71"/>
      <c r="DW156" s="71"/>
      <c r="DX156" s="71"/>
      <c r="DY156" s="71"/>
      <c r="DZ156" s="71"/>
      <c r="EA156" s="71"/>
      <c r="EB156" s="71"/>
      <c r="EC156" s="71"/>
      <c r="ED156" s="71"/>
      <c r="EE156" s="71"/>
      <c r="EF156" s="71"/>
      <c r="EG156" s="71"/>
      <c r="EH156" s="71"/>
      <c r="EI156" s="71"/>
      <c r="EJ156" s="71"/>
      <c r="EK156" s="71"/>
      <c r="EL156" s="71"/>
      <c r="EM156" s="71"/>
      <c r="EN156" s="71"/>
      <c r="EO156" s="71"/>
      <c r="EP156" s="71"/>
      <c r="EQ156" s="71"/>
      <c r="ER156" s="71"/>
      <c r="ES156" s="71"/>
      <c r="ET156" s="71"/>
      <c r="EU156" s="71"/>
      <c r="EV156" s="71"/>
      <c r="EW156" s="71"/>
      <c r="EX156" s="71"/>
      <c r="EY156" s="71"/>
      <c r="EZ156" s="71"/>
      <c r="FA156" s="71"/>
      <c r="FB156" s="71"/>
      <c r="FC156" s="71"/>
      <c r="FD156" s="71"/>
      <c r="FE156" s="71"/>
      <c r="FF156" s="71"/>
      <c r="FG156" s="71"/>
      <c r="FH156" s="71"/>
      <c r="FI156" s="71"/>
      <c r="FJ156" s="71"/>
      <c r="FK156" s="71"/>
      <c r="FL156" s="71"/>
      <c r="FM156" s="71"/>
      <c r="FN156" s="71"/>
      <c r="FO156" s="71"/>
      <c r="FP156" s="71"/>
      <c r="FQ156" s="71"/>
      <c r="FR156" s="71"/>
      <c r="FS156" s="71"/>
      <c r="FT156" s="71"/>
      <c r="FU156" s="71"/>
      <c r="FV156" s="71"/>
      <c r="FW156" s="71"/>
      <c r="FX156" s="71"/>
      <c r="FY156" s="71"/>
      <c r="FZ156" s="71"/>
      <c r="GA156" s="71"/>
      <c r="GB156" s="71"/>
      <c r="GC156" s="71"/>
      <c r="GD156" s="71"/>
      <c r="GE156" s="71"/>
      <c r="GF156" s="71"/>
      <c r="GG156" s="71"/>
      <c r="GH156" s="71"/>
      <c r="GI156" s="71"/>
      <c r="GJ156" s="71"/>
      <c r="GK156" s="71"/>
      <c r="GL156" s="71"/>
      <c r="GM156" s="71"/>
      <c r="GN156" s="71"/>
      <c r="GO156" s="71"/>
      <c r="GP156" s="71"/>
      <c r="GQ156" s="71"/>
      <c r="GR156" s="71"/>
      <c r="GS156" s="71"/>
      <c r="GT156" s="71"/>
      <c r="GU156" s="71"/>
      <c r="GV156" s="71"/>
      <c r="GW156" s="71"/>
      <c r="GX156" s="71"/>
      <c r="GY156" s="71"/>
      <c r="GZ156" s="71"/>
      <c r="HA156" s="71"/>
      <c r="HB156" s="71"/>
      <c r="HC156" s="71"/>
      <c r="HD156" s="71"/>
      <c r="HE156" s="71"/>
      <c r="HF156" s="71"/>
      <c r="HG156" s="71"/>
      <c r="HH156" s="71"/>
      <c r="HI156" s="71"/>
      <c r="HJ156" s="71"/>
      <c r="HK156" s="71"/>
      <c r="HL156" s="71"/>
      <c r="HM156" s="71"/>
      <c r="HN156" s="71"/>
      <c r="HO156" s="71"/>
      <c r="HP156" s="71"/>
      <c r="HQ156" s="71"/>
      <c r="HR156" s="71"/>
      <c r="HS156" s="71"/>
      <c r="HT156" s="71"/>
      <c r="HU156" s="71"/>
      <c r="HV156" s="71"/>
      <c r="HW156" s="71"/>
      <c r="HX156" s="71"/>
      <c r="HY156" s="71"/>
      <c r="HZ156" s="71"/>
      <c r="IA156" s="71"/>
      <c r="IB156" s="71"/>
      <c r="IC156" s="71"/>
      <c r="ID156" s="71"/>
      <c r="IE156" s="71"/>
      <c r="IF156" s="71"/>
      <c r="IG156" s="71"/>
      <c r="IH156" s="71"/>
      <c r="II156" s="71"/>
      <c r="IJ156" s="71"/>
      <c r="IK156" s="71"/>
      <c r="IL156" s="71"/>
      <c r="IM156" s="71"/>
      <c r="IN156" s="71"/>
      <c r="IO156" s="71"/>
      <c r="IP156" s="71"/>
      <c r="IQ156" s="71"/>
      <c r="IR156" s="71"/>
      <c r="IS156" s="71"/>
      <c r="IT156" s="71"/>
      <c r="IU156" s="71"/>
      <c r="IV156" s="71"/>
      <c r="IW156" s="71"/>
      <c r="IX156" s="71"/>
      <c r="IY156" s="71"/>
      <c r="IZ156" s="71"/>
      <c r="JA156" s="71"/>
      <c r="JB156" s="71"/>
      <c r="JC156" s="71"/>
      <c r="JD156" s="71"/>
      <c r="JE156" s="71"/>
      <c r="JF156" s="71"/>
      <c r="JG156" s="71"/>
      <c r="JH156" s="71"/>
    </row>
    <row r="157" spans="1:268" s="20" customFormat="1" hidden="1" x14ac:dyDescent="0.3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1"/>
      <c r="BB157" s="71"/>
      <c r="BC157" s="71"/>
      <c r="BD157" s="71"/>
      <c r="BE157" s="71"/>
      <c r="BF157" s="71"/>
      <c r="BG157" s="71"/>
      <c r="BH157" s="71"/>
      <c r="BI157" s="71"/>
      <c r="BJ157" s="71"/>
      <c r="BK157" s="71"/>
      <c r="BL157" s="71"/>
      <c r="BM157" s="71"/>
      <c r="BN157" s="71"/>
      <c r="BO157" s="71"/>
      <c r="BP157" s="71"/>
      <c r="BQ157" s="71"/>
      <c r="BR157" s="71"/>
      <c r="BS157" s="71"/>
      <c r="BT157" s="71"/>
      <c r="BU157" s="71"/>
      <c r="BV157" s="71"/>
      <c r="BW157" s="71"/>
      <c r="BX157" s="71"/>
      <c r="BY157" s="71"/>
      <c r="BZ157" s="71"/>
      <c r="CA157" s="71"/>
      <c r="CB157" s="71"/>
      <c r="CC157" s="71"/>
      <c r="CD157" s="71"/>
      <c r="CE157" s="71"/>
      <c r="CF157" s="71"/>
      <c r="CG157" s="71"/>
      <c r="CH157" s="71"/>
      <c r="CI157" s="71"/>
      <c r="CJ157" s="71"/>
      <c r="CK157" s="71"/>
      <c r="CL157" s="71"/>
      <c r="CM157" s="71"/>
      <c r="CN157" s="71"/>
      <c r="CO157" s="71"/>
      <c r="CP157" s="71"/>
      <c r="CQ157" s="71"/>
      <c r="CR157" s="71"/>
      <c r="CS157" s="71"/>
      <c r="CT157" s="71"/>
      <c r="CU157" s="71"/>
      <c r="CV157" s="71"/>
      <c r="CW157" s="71"/>
      <c r="CX157" s="71"/>
      <c r="CY157" s="71"/>
      <c r="CZ157" s="71"/>
      <c r="DA157" s="71"/>
      <c r="DB157" s="71"/>
      <c r="DC157" s="71"/>
      <c r="DD157" s="71"/>
      <c r="DE157" s="71"/>
      <c r="DF157" s="71"/>
      <c r="DG157" s="71"/>
      <c r="DH157" s="71"/>
      <c r="DI157" s="71"/>
      <c r="DJ157" s="71"/>
      <c r="DK157" s="71"/>
      <c r="DL157" s="71"/>
      <c r="DM157" s="71"/>
      <c r="DN157" s="71"/>
      <c r="DO157" s="71"/>
      <c r="DP157" s="71"/>
      <c r="DQ157" s="71"/>
      <c r="DR157" s="71"/>
      <c r="DS157" s="71"/>
      <c r="DT157" s="71"/>
      <c r="DU157" s="71"/>
      <c r="DV157" s="71"/>
      <c r="DW157" s="71"/>
      <c r="DX157" s="71"/>
      <c r="DY157" s="71"/>
      <c r="DZ157" s="71"/>
      <c r="EA157" s="71"/>
      <c r="EB157" s="71"/>
      <c r="EC157" s="71"/>
      <c r="ED157" s="71"/>
      <c r="EE157" s="71"/>
      <c r="EF157" s="71"/>
      <c r="EG157" s="71"/>
      <c r="EH157" s="71"/>
      <c r="EI157" s="71"/>
      <c r="EJ157" s="71"/>
      <c r="EK157" s="71"/>
      <c r="EL157" s="71"/>
      <c r="EM157" s="71"/>
      <c r="EN157" s="71"/>
      <c r="EO157" s="71"/>
      <c r="EP157" s="71"/>
      <c r="EQ157" s="71"/>
      <c r="ER157" s="71"/>
      <c r="ES157" s="71"/>
      <c r="ET157" s="71"/>
      <c r="EU157" s="71"/>
      <c r="EV157" s="71"/>
      <c r="EW157" s="71"/>
      <c r="EX157" s="71"/>
      <c r="EY157" s="71"/>
      <c r="EZ157" s="71"/>
      <c r="FA157" s="71"/>
      <c r="FB157" s="71"/>
      <c r="FC157" s="71"/>
      <c r="FD157" s="71"/>
      <c r="FE157" s="71"/>
      <c r="FF157" s="71"/>
      <c r="FG157" s="71"/>
      <c r="FH157" s="71"/>
      <c r="FI157" s="71"/>
      <c r="FJ157" s="71"/>
      <c r="FK157" s="71"/>
      <c r="FL157" s="71"/>
      <c r="FM157" s="71"/>
      <c r="FN157" s="71"/>
      <c r="FO157" s="71"/>
      <c r="FP157" s="71"/>
      <c r="FQ157" s="71"/>
      <c r="FR157" s="71"/>
      <c r="FS157" s="71"/>
      <c r="FT157" s="71"/>
      <c r="FU157" s="71"/>
      <c r="FV157" s="71"/>
      <c r="FW157" s="71"/>
      <c r="FX157" s="71"/>
      <c r="FY157" s="71"/>
      <c r="FZ157" s="71"/>
      <c r="GA157" s="71"/>
      <c r="GB157" s="71"/>
      <c r="GC157" s="71"/>
      <c r="GD157" s="71"/>
      <c r="GE157" s="71"/>
      <c r="GF157" s="71"/>
      <c r="GG157" s="71"/>
      <c r="GH157" s="71"/>
      <c r="GI157" s="71"/>
      <c r="GJ157" s="71"/>
      <c r="GK157" s="71"/>
      <c r="GL157" s="71"/>
      <c r="GM157" s="71"/>
      <c r="GN157" s="71"/>
      <c r="GO157" s="71"/>
      <c r="GP157" s="71"/>
      <c r="GQ157" s="71"/>
      <c r="GR157" s="71"/>
      <c r="GS157" s="71"/>
      <c r="GT157" s="71"/>
      <c r="GU157" s="71"/>
      <c r="GV157" s="71"/>
      <c r="GW157" s="71"/>
      <c r="GX157" s="71"/>
      <c r="GY157" s="71"/>
      <c r="GZ157" s="71"/>
      <c r="HA157" s="71"/>
      <c r="HB157" s="71"/>
      <c r="HC157" s="71"/>
      <c r="HD157" s="71"/>
      <c r="HE157" s="71"/>
      <c r="HF157" s="71"/>
      <c r="HG157" s="71"/>
      <c r="HH157" s="71"/>
      <c r="HI157" s="71"/>
      <c r="HJ157" s="71"/>
      <c r="HK157" s="71"/>
      <c r="HL157" s="71"/>
      <c r="HM157" s="71"/>
      <c r="HN157" s="71"/>
      <c r="HO157" s="71"/>
      <c r="HP157" s="71"/>
      <c r="HQ157" s="71"/>
      <c r="HR157" s="71"/>
      <c r="HS157" s="71"/>
      <c r="HT157" s="71"/>
      <c r="HU157" s="71"/>
      <c r="HV157" s="71"/>
      <c r="HW157" s="71"/>
      <c r="HX157" s="71"/>
      <c r="HY157" s="71"/>
      <c r="HZ157" s="71"/>
      <c r="IA157" s="71"/>
      <c r="IB157" s="71"/>
      <c r="IC157" s="71"/>
      <c r="ID157" s="71"/>
      <c r="IE157" s="71"/>
      <c r="IF157" s="71"/>
      <c r="IG157" s="71"/>
      <c r="IH157" s="71"/>
      <c r="II157" s="71"/>
      <c r="IJ157" s="71"/>
      <c r="IK157" s="71"/>
      <c r="IL157" s="71"/>
      <c r="IM157" s="71"/>
      <c r="IN157" s="71"/>
      <c r="IO157" s="71"/>
      <c r="IP157" s="71"/>
      <c r="IQ157" s="71"/>
      <c r="IR157" s="71"/>
      <c r="IS157" s="71"/>
      <c r="IT157" s="71"/>
      <c r="IU157" s="71"/>
      <c r="IV157" s="71"/>
      <c r="IW157" s="71"/>
      <c r="IX157" s="71"/>
      <c r="IY157" s="71"/>
      <c r="IZ157" s="71"/>
      <c r="JA157" s="71"/>
      <c r="JB157" s="71"/>
      <c r="JC157" s="71"/>
      <c r="JD157" s="71"/>
      <c r="JE157" s="71"/>
      <c r="JF157" s="71"/>
      <c r="JG157" s="71"/>
      <c r="JH157" s="71"/>
    </row>
    <row r="158" spans="1:268" s="20" customFormat="1" hidden="1" x14ac:dyDescent="0.3">
      <c r="A158" s="71"/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  <c r="AA158" s="71"/>
      <c r="AB158" s="71"/>
      <c r="AC158" s="71"/>
      <c r="AD158" s="71"/>
      <c r="AE158" s="71"/>
      <c r="AF158" s="71"/>
      <c r="AG158" s="71"/>
      <c r="AH158" s="71"/>
      <c r="AI158" s="71"/>
      <c r="AJ158" s="71"/>
      <c r="AK158" s="71"/>
      <c r="AL158" s="71"/>
      <c r="AM158" s="71"/>
      <c r="AN158" s="71"/>
      <c r="AO158" s="71"/>
      <c r="AP158" s="71"/>
      <c r="AQ158" s="71"/>
      <c r="AR158" s="71"/>
      <c r="AS158" s="71"/>
      <c r="AT158" s="71"/>
      <c r="AU158" s="71"/>
      <c r="AV158" s="71"/>
      <c r="AW158" s="71"/>
      <c r="AX158" s="71"/>
      <c r="AY158" s="71"/>
      <c r="AZ158" s="71"/>
      <c r="BA158" s="71"/>
      <c r="BB158" s="71"/>
      <c r="BC158" s="71"/>
      <c r="BD158" s="71"/>
      <c r="BE158" s="71"/>
      <c r="BF158" s="71"/>
      <c r="BG158" s="71"/>
      <c r="BH158" s="71"/>
      <c r="BI158" s="71"/>
      <c r="BJ158" s="71"/>
      <c r="BK158" s="71"/>
      <c r="BL158" s="71"/>
      <c r="BM158" s="71"/>
      <c r="BN158" s="71"/>
      <c r="BO158" s="71"/>
      <c r="BP158" s="71"/>
      <c r="BQ158" s="71"/>
      <c r="BR158" s="71"/>
      <c r="BS158" s="71"/>
      <c r="BT158" s="71"/>
      <c r="BU158" s="71"/>
      <c r="BV158" s="71"/>
      <c r="BW158" s="71"/>
      <c r="BX158" s="71"/>
      <c r="BY158" s="71"/>
      <c r="BZ158" s="71"/>
      <c r="CA158" s="71"/>
      <c r="CB158" s="71"/>
      <c r="CC158" s="71"/>
      <c r="CD158" s="71"/>
      <c r="CE158" s="71"/>
      <c r="CF158" s="71"/>
      <c r="CG158" s="71"/>
      <c r="CH158" s="71"/>
      <c r="CI158" s="71"/>
      <c r="CJ158" s="71"/>
      <c r="CK158" s="71"/>
      <c r="CL158" s="71"/>
      <c r="CM158" s="71"/>
      <c r="CN158" s="71"/>
      <c r="CO158" s="71"/>
      <c r="CP158" s="71"/>
      <c r="CQ158" s="71"/>
      <c r="CR158" s="71"/>
      <c r="CS158" s="71"/>
      <c r="CT158" s="71"/>
      <c r="CU158" s="71"/>
      <c r="CV158" s="71"/>
      <c r="CW158" s="71"/>
      <c r="CX158" s="71"/>
      <c r="CY158" s="71"/>
      <c r="CZ158" s="71"/>
      <c r="DA158" s="71"/>
      <c r="DB158" s="71"/>
      <c r="DC158" s="71"/>
      <c r="DD158" s="71"/>
      <c r="DE158" s="71"/>
      <c r="DF158" s="71"/>
      <c r="DG158" s="71"/>
      <c r="DH158" s="71"/>
      <c r="DI158" s="71"/>
      <c r="DJ158" s="71"/>
      <c r="DK158" s="71"/>
      <c r="DL158" s="71"/>
      <c r="DM158" s="71"/>
      <c r="DN158" s="71"/>
      <c r="DO158" s="71"/>
      <c r="DP158" s="71"/>
      <c r="DQ158" s="71"/>
      <c r="DR158" s="71"/>
      <c r="DS158" s="71"/>
      <c r="DT158" s="71"/>
      <c r="DU158" s="71"/>
      <c r="DV158" s="71"/>
      <c r="DW158" s="71"/>
      <c r="DX158" s="71"/>
      <c r="DY158" s="71"/>
      <c r="DZ158" s="71"/>
      <c r="EA158" s="71"/>
      <c r="EB158" s="71"/>
      <c r="EC158" s="71"/>
      <c r="ED158" s="71"/>
      <c r="EE158" s="71"/>
      <c r="EF158" s="71"/>
      <c r="EG158" s="71"/>
      <c r="EH158" s="71"/>
      <c r="EI158" s="71"/>
      <c r="EJ158" s="71"/>
      <c r="EK158" s="71"/>
      <c r="EL158" s="71"/>
      <c r="EM158" s="71"/>
      <c r="EN158" s="71"/>
      <c r="EO158" s="71"/>
      <c r="EP158" s="71"/>
      <c r="EQ158" s="71"/>
      <c r="ER158" s="71"/>
      <c r="ES158" s="71"/>
      <c r="ET158" s="71"/>
      <c r="EU158" s="71"/>
      <c r="EV158" s="71"/>
      <c r="EW158" s="71"/>
      <c r="EX158" s="71"/>
      <c r="EY158" s="71"/>
      <c r="EZ158" s="71"/>
      <c r="FA158" s="71"/>
      <c r="FB158" s="71"/>
      <c r="FC158" s="71"/>
      <c r="FD158" s="71"/>
      <c r="FE158" s="71"/>
      <c r="FF158" s="71"/>
      <c r="FG158" s="71"/>
      <c r="FH158" s="71"/>
      <c r="FI158" s="71"/>
      <c r="FJ158" s="71"/>
      <c r="FK158" s="71"/>
      <c r="FL158" s="71"/>
      <c r="FM158" s="71"/>
      <c r="FN158" s="71"/>
      <c r="FO158" s="71"/>
      <c r="FP158" s="71"/>
      <c r="FQ158" s="71"/>
      <c r="FR158" s="71"/>
      <c r="FS158" s="71"/>
      <c r="FT158" s="71"/>
      <c r="FU158" s="71"/>
      <c r="FV158" s="71"/>
      <c r="FW158" s="71"/>
      <c r="FX158" s="71"/>
      <c r="FY158" s="71"/>
      <c r="FZ158" s="71"/>
      <c r="GA158" s="71"/>
      <c r="GB158" s="71"/>
      <c r="GC158" s="71"/>
      <c r="GD158" s="71"/>
      <c r="GE158" s="71"/>
      <c r="GF158" s="71"/>
      <c r="GG158" s="71"/>
      <c r="GH158" s="71"/>
      <c r="GI158" s="71"/>
      <c r="GJ158" s="71"/>
      <c r="GK158" s="71"/>
      <c r="GL158" s="71"/>
      <c r="GM158" s="71"/>
      <c r="GN158" s="71"/>
      <c r="GO158" s="71"/>
      <c r="GP158" s="71"/>
      <c r="GQ158" s="71"/>
      <c r="GR158" s="71"/>
      <c r="GS158" s="71"/>
      <c r="GT158" s="71"/>
      <c r="GU158" s="71"/>
      <c r="GV158" s="71"/>
      <c r="GW158" s="71"/>
      <c r="GX158" s="71"/>
      <c r="GY158" s="71"/>
      <c r="GZ158" s="71"/>
      <c r="HA158" s="71"/>
      <c r="HB158" s="71"/>
      <c r="HC158" s="71"/>
      <c r="HD158" s="71"/>
      <c r="HE158" s="71"/>
      <c r="HF158" s="71"/>
      <c r="HG158" s="71"/>
      <c r="HH158" s="71"/>
      <c r="HI158" s="71"/>
      <c r="HJ158" s="71"/>
      <c r="HK158" s="71"/>
      <c r="HL158" s="71"/>
      <c r="HM158" s="71"/>
      <c r="HN158" s="71"/>
      <c r="HO158" s="71"/>
      <c r="HP158" s="71"/>
      <c r="HQ158" s="71"/>
      <c r="HR158" s="71"/>
      <c r="HS158" s="71"/>
      <c r="HT158" s="71"/>
      <c r="HU158" s="71"/>
      <c r="HV158" s="71"/>
      <c r="HW158" s="71"/>
      <c r="HX158" s="71"/>
      <c r="HY158" s="71"/>
      <c r="HZ158" s="71"/>
      <c r="IA158" s="71"/>
      <c r="IB158" s="71"/>
      <c r="IC158" s="71"/>
      <c r="ID158" s="71"/>
      <c r="IE158" s="71"/>
      <c r="IF158" s="71"/>
      <c r="IG158" s="71"/>
      <c r="IH158" s="71"/>
      <c r="II158" s="71"/>
      <c r="IJ158" s="71"/>
      <c r="IK158" s="71"/>
      <c r="IL158" s="71"/>
      <c r="IM158" s="71"/>
      <c r="IN158" s="71"/>
      <c r="IO158" s="71"/>
      <c r="IP158" s="71"/>
      <c r="IQ158" s="71"/>
      <c r="IR158" s="71"/>
      <c r="IS158" s="71"/>
      <c r="IT158" s="71"/>
      <c r="IU158" s="71"/>
      <c r="IV158" s="71"/>
      <c r="IW158" s="71"/>
      <c r="IX158" s="71"/>
      <c r="IY158" s="71"/>
      <c r="IZ158" s="71"/>
      <c r="JA158" s="71"/>
      <c r="JB158" s="71"/>
      <c r="JC158" s="71"/>
      <c r="JD158" s="71"/>
      <c r="JE158" s="71"/>
      <c r="JF158" s="71"/>
      <c r="JG158" s="71"/>
      <c r="JH158" s="71"/>
    </row>
    <row r="159" spans="1:268" s="20" customFormat="1" hidden="1" x14ac:dyDescent="0.3">
      <c r="A159" s="71"/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  <c r="AA159" s="71"/>
      <c r="AB159" s="71"/>
      <c r="AC159" s="71"/>
      <c r="AD159" s="71"/>
      <c r="AE159" s="71"/>
      <c r="AF159" s="71"/>
      <c r="AG159" s="71"/>
      <c r="AH159" s="71"/>
      <c r="AI159" s="71"/>
      <c r="AJ159" s="71"/>
      <c r="AK159" s="71"/>
      <c r="AL159" s="71"/>
      <c r="AM159" s="71"/>
      <c r="AN159" s="71"/>
      <c r="AO159" s="71"/>
      <c r="AP159" s="71"/>
      <c r="AQ159" s="71"/>
      <c r="AR159" s="71"/>
      <c r="AS159" s="71"/>
      <c r="AT159" s="71"/>
      <c r="AU159" s="71"/>
      <c r="AV159" s="71"/>
      <c r="AW159" s="71"/>
      <c r="AX159" s="71"/>
      <c r="AY159" s="71"/>
      <c r="AZ159" s="71"/>
      <c r="BA159" s="71"/>
      <c r="BB159" s="71"/>
      <c r="BC159" s="71"/>
      <c r="BD159" s="71"/>
      <c r="BE159" s="71"/>
      <c r="BF159" s="71"/>
      <c r="BG159" s="71"/>
      <c r="BH159" s="71"/>
      <c r="BI159" s="71"/>
      <c r="BJ159" s="71"/>
      <c r="BK159" s="71"/>
      <c r="BL159" s="71"/>
      <c r="BM159" s="71"/>
      <c r="BN159" s="71"/>
      <c r="BO159" s="71"/>
      <c r="BP159" s="71"/>
      <c r="BQ159" s="71"/>
      <c r="BR159" s="71"/>
      <c r="BS159" s="71"/>
      <c r="BT159" s="71"/>
      <c r="BU159" s="71"/>
      <c r="BV159" s="71"/>
      <c r="BW159" s="71"/>
      <c r="BX159" s="71"/>
      <c r="BY159" s="71"/>
      <c r="BZ159" s="71"/>
      <c r="CA159" s="71"/>
      <c r="CB159" s="71"/>
      <c r="CC159" s="71"/>
      <c r="CD159" s="71"/>
      <c r="CE159" s="71"/>
      <c r="CF159" s="71"/>
      <c r="CG159" s="71"/>
      <c r="CH159" s="71"/>
      <c r="CI159" s="71"/>
      <c r="CJ159" s="71"/>
      <c r="CK159" s="71"/>
      <c r="CL159" s="71"/>
      <c r="CM159" s="71"/>
      <c r="CN159" s="71"/>
      <c r="CO159" s="71"/>
      <c r="CP159" s="71"/>
      <c r="CQ159" s="71"/>
      <c r="CR159" s="71"/>
      <c r="CS159" s="71"/>
      <c r="CT159" s="71"/>
      <c r="CU159" s="71"/>
      <c r="CV159" s="71"/>
      <c r="CW159" s="71"/>
      <c r="CX159" s="71"/>
      <c r="CY159" s="71"/>
      <c r="CZ159" s="71"/>
      <c r="DA159" s="71"/>
      <c r="DB159" s="71"/>
      <c r="DC159" s="71"/>
      <c r="DD159" s="71"/>
      <c r="DE159" s="71"/>
      <c r="DF159" s="71"/>
      <c r="DG159" s="71"/>
      <c r="DH159" s="71"/>
      <c r="DI159" s="71"/>
      <c r="DJ159" s="71"/>
      <c r="DK159" s="71"/>
      <c r="DL159" s="71"/>
      <c r="DM159" s="71"/>
      <c r="DN159" s="71"/>
      <c r="DO159" s="71"/>
      <c r="DP159" s="71"/>
      <c r="DQ159" s="71"/>
      <c r="DR159" s="71"/>
      <c r="DS159" s="71"/>
      <c r="DT159" s="71"/>
      <c r="DU159" s="71"/>
      <c r="DV159" s="71"/>
      <c r="DW159" s="71"/>
      <c r="DX159" s="71"/>
      <c r="DY159" s="71"/>
      <c r="DZ159" s="71"/>
      <c r="EA159" s="71"/>
      <c r="EB159" s="71"/>
      <c r="EC159" s="71"/>
      <c r="ED159" s="71"/>
      <c r="EE159" s="71"/>
      <c r="EF159" s="71"/>
      <c r="EG159" s="71"/>
      <c r="EH159" s="71"/>
      <c r="EI159" s="71"/>
      <c r="EJ159" s="71"/>
      <c r="EK159" s="71"/>
      <c r="EL159" s="71"/>
      <c r="EM159" s="71"/>
      <c r="EN159" s="71"/>
      <c r="EO159" s="71"/>
      <c r="EP159" s="71"/>
      <c r="EQ159" s="71"/>
      <c r="ER159" s="71"/>
      <c r="ES159" s="71"/>
      <c r="ET159" s="71"/>
      <c r="EU159" s="71"/>
      <c r="EV159" s="71"/>
      <c r="EW159" s="71"/>
      <c r="EX159" s="71"/>
      <c r="EY159" s="71"/>
      <c r="EZ159" s="71"/>
      <c r="FA159" s="71"/>
      <c r="FB159" s="71"/>
      <c r="FC159" s="71"/>
      <c r="FD159" s="71"/>
      <c r="FE159" s="71"/>
      <c r="FF159" s="71"/>
      <c r="FG159" s="71"/>
      <c r="FH159" s="71"/>
      <c r="FI159" s="71"/>
      <c r="FJ159" s="71"/>
      <c r="FK159" s="71"/>
      <c r="FL159" s="71"/>
      <c r="FM159" s="71"/>
      <c r="FN159" s="71"/>
      <c r="FO159" s="71"/>
      <c r="FP159" s="71"/>
      <c r="FQ159" s="71"/>
      <c r="FR159" s="71"/>
      <c r="FS159" s="71"/>
      <c r="FT159" s="71"/>
      <c r="FU159" s="71"/>
      <c r="FV159" s="71"/>
      <c r="FW159" s="71"/>
      <c r="FX159" s="71"/>
      <c r="FY159" s="71"/>
      <c r="FZ159" s="71"/>
      <c r="GA159" s="71"/>
      <c r="GB159" s="71"/>
      <c r="GC159" s="71"/>
      <c r="GD159" s="71"/>
      <c r="GE159" s="71"/>
      <c r="GF159" s="71"/>
      <c r="GG159" s="71"/>
      <c r="GH159" s="71"/>
      <c r="GI159" s="71"/>
      <c r="GJ159" s="71"/>
      <c r="GK159" s="71"/>
      <c r="GL159" s="71"/>
      <c r="GM159" s="71"/>
      <c r="GN159" s="71"/>
      <c r="GO159" s="71"/>
      <c r="GP159" s="71"/>
      <c r="GQ159" s="71"/>
      <c r="GR159" s="71"/>
      <c r="GS159" s="71"/>
      <c r="GT159" s="71"/>
      <c r="GU159" s="71"/>
      <c r="GV159" s="71"/>
      <c r="GW159" s="71"/>
      <c r="GX159" s="71"/>
      <c r="GY159" s="71"/>
      <c r="GZ159" s="71"/>
      <c r="HA159" s="71"/>
      <c r="HB159" s="71"/>
      <c r="HC159" s="71"/>
      <c r="HD159" s="71"/>
      <c r="HE159" s="71"/>
      <c r="HF159" s="71"/>
      <c r="HG159" s="71"/>
      <c r="HH159" s="71"/>
      <c r="HI159" s="71"/>
      <c r="HJ159" s="71"/>
      <c r="HK159" s="71"/>
      <c r="HL159" s="71"/>
      <c r="HM159" s="71"/>
      <c r="HN159" s="71"/>
      <c r="HO159" s="71"/>
      <c r="HP159" s="71"/>
      <c r="HQ159" s="71"/>
      <c r="HR159" s="71"/>
      <c r="HS159" s="71"/>
      <c r="HT159" s="71"/>
      <c r="HU159" s="71"/>
      <c r="HV159" s="71"/>
      <c r="HW159" s="71"/>
      <c r="HX159" s="71"/>
      <c r="HY159" s="71"/>
      <c r="HZ159" s="71"/>
      <c r="IA159" s="71"/>
      <c r="IB159" s="71"/>
      <c r="IC159" s="71"/>
      <c r="ID159" s="71"/>
      <c r="IE159" s="71"/>
      <c r="IF159" s="71"/>
      <c r="IG159" s="71"/>
      <c r="IH159" s="71"/>
      <c r="II159" s="71"/>
      <c r="IJ159" s="71"/>
      <c r="IK159" s="71"/>
      <c r="IL159" s="71"/>
      <c r="IM159" s="71"/>
      <c r="IN159" s="71"/>
      <c r="IO159" s="71"/>
      <c r="IP159" s="71"/>
      <c r="IQ159" s="71"/>
      <c r="IR159" s="71"/>
      <c r="IS159" s="71"/>
      <c r="IT159" s="71"/>
      <c r="IU159" s="71"/>
      <c r="IV159" s="71"/>
      <c r="IW159" s="71"/>
      <c r="IX159" s="71"/>
      <c r="IY159" s="71"/>
      <c r="IZ159" s="71"/>
      <c r="JA159" s="71"/>
      <c r="JB159" s="71"/>
      <c r="JC159" s="71"/>
      <c r="JD159" s="71"/>
      <c r="JE159" s="71"/>
      <c r="JF159" s="71"/>
      <c r="JG159" s="71"/>
      <c r="JH159" s="71"/>
    </row>
    <row r="160" spans="1:268" s="20" customFormat="1" hidden="1" x14ac:dyDescent="0.3">
      <c r="A160" s="7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71"/>
      <c r="CB160" s="71"/>
      <c r="CC160" s="71"/>
      <c r="CD160" s="71"/>
      <c r="CE160" s="71"/>
      <c r="CF160" s="71"/>
      <c r="CG160" s="71"/>
      <c r="CH160" s="71"/>
      <c r="CI160" s="71"/>
      <c r="CJ160" s="71"/>
      <c r="CK160" s="71"/>
      <c r="CL160" s="71"/>
      <c r="CM160" s="71"/>
      <c r="CN160" s="71"/>
      <c r="CO160" s="71"/>
      <c r="CP160" s="71"/>
      <c r="CQ160" s="71"/>
      <c r="CR160" s="71"/>
      <c r="CS160" s="71"/>
      <c r="CT160" s="71"/>
      <c r="CU160" s="71"/>
      <c r="CV160" s="71"/>
      <c r="CW160" s="71"/>
      <c r="CX160" s="71"/>
      <c r="CY160" s="71"/>
      <c r="CZ160" s="71"/>
      <c r="DA160" s="71"/>
      <c r="DB160" s="71"/>
      <c r="DC160" s="71"/>
      <c r="DD160" s="71"/>
      <c r="DE160" s="71"/>
      <c r="DF160" s="71"/>
      <c r="DG160" s="71"/>
      <c r="DH160" s="71"/>
      <c r="DI160" s="71"/>
      <c r="DJ160" s="71"/>
      <c r="DK160" s="71"/>
      <c r="DL160" s="71"/>
      <c r="DM160" s="71"/>
      <c r="DN160" s="71"/>
      <c r="DO160" s="71"/>
      <c r="DP160" s="71"/>
      <c r="DQ160" s="71"/>
      <c r="DR160" s="71"/>
      <c r="DS160" s="71"/>
      <c r="DT160" s="71"/>
      <c r="DU160" s="71"/>
      <c r="DV160" s="71"/>
      <c r="DW160" s="71"/>
      <c r="DX160" s="71"/>
      <c r="DY160" s="71"/>
      <c r="DZ160" s="71"/>
      <c r="EA160" s="71"/>
      <c r="EB160" s="71"/>
      <c r="EC160" s="71"/>
      <c r="ED160" s="71"/>
      <c r="EE160" s="71"/>
      <c r="EF160" s="71"/>
      <c r="EG160" s="71"/>
      <c r="EH160" s="71"/>
      <c r="EI160" s="71"/>
      <c r="EJ160" s="71"/>
      <c r="EK160" s="71"/>
      <c r="EL160" s="71"/>
      <c r="EM160" s="71"/>
      <c r="EN160" s="71"/>
      <c r="EO160" s="71"/>
      <c r="EP160" s="71"/>
      <c r="EQ160" s="71"/>
      <c r="ER160" s="71"/>
      <c r="ES160" s="71"/>
      <c r="ET160" s="71"/>
      <c r="EU160" s="71"/>
      <c r="EV160" s="71"/>
      <c r="EW160" s="71"/>
      <c r="EX160" s="71"/>
      <c r="EY160" s="71"/>
      <c r="EZ160" s="71"/>
      <c r="FA160" s="71"/>
      <c r="FB160" s="71"/>
      <c r="FC160" s="71"/>
      <c r="FD160" s="71"/>
      <c r="FE160" s="71"/>
      <c r="FF160" s="71"/>
      <c r="FG160" s="71"/>
      <c r="FH160" s="71"/>
      <c r="FI160" s="71"/>
      <c r="FJ160" s="71"/>
      <c r="FK160" s="71"/>
      <c r="FL160" s="71"/>
      <c r="FM160" s="71"/>
      <c r="FN160" s="71"/>
      <c r="FO160" s="71"/>
      <c r="FP160" s="71"/>
      <c r="FQ160" s="71"/>
      <c r="FR160" s="71"/>
      <c r="FS160" s="71"/>
      <c r="FT160" s="71"/>
      <c r="FU160" s="71"/>
      <c r="FV160" s="71"/>
      <c r="FW160" s="71"/>
      <c r="FX160" s="71"/>
      <c r="FY160" s="71"/>
      <c r="FZ160" s="71"/>
      <c r="GA160" s="71"/>
      <c r="GB160" s="71"/>
      <c r="GC160" s="71"/>
      <c r="GD160" s="71"/>
      <c r="GE160" s="71"/>
      <c r="GF160" s="71"/>
      <c r="GG160" s="71"/>
      <c r="GH160" s="71"/>
      <c r="GI160" s="71"/>
      <c r="GJ160" s="71"/>
      <c r="GK160" s="71"/>
      <c r="GL160" s="71"/>
      <c r="GM160" s="71"/>
      <c r="GN160" s="71"/>
      <c r="GO160" s="71"/>
      <c r="GP160" s="71"/>
      <c r="GQ160" s="71"/>
      <c r="GR160" s="71"/>
      <c r="GS160" s="71"/>
      <c r="GT160" s="71"/>
      <c r="GU160" s="71"/>
      <c r="GV160" s="71"/>
      <c r="GW160" s="71"/>
      <c r="GX160" s="71"/>
      <c r="GY160" s="71"/>
      <c r="GZ160" s="71"/>
      <c r="HA160" s="71"/>
      <c r="HB160" s="71"/>
      <c r="HC160" s="71"/>
      <c r="HD160" s="71"/>
      <c r="HE160" s="71"/>
      <c r="HF160" s="71"/>
      <c r="HG160" s="71"/>
      <c r="HH160" s="71"/>
      <c r="HI160" s="71"/>
      <c r="HJ160" s="71"/>
      <c r="HK160" s="71"/>
      <c r="HL160" s="71"/>
      <c r="HM160" s="71"/>
      <c r="HN160" s="71"/>
      <c r="HO160" s="71"/>
      <c r="HP160" s="71"/>
      <c r="HQ160" s="71"/>
      <c r="HR160" s="71"/>
      <c r="HS160" s="71"/>
      <c r="HT160" s="71"/>
      <c r="HU160" s="71"/>
      <c r="HV160" s="71"/>
      <c r="HW160" s="71"/>
      <c r="HX160" s="71"/>
      <c r="HY160" s="71"/>
      <c r="HZ160" s="71"/>
      <c r="IA160" s="71"/>
      <c r="IB160" s="71"/>
      <c r="IC160" s="71"/>
      <c r="ID160" s="71"/>
      <c r="IE160" s="71"/>
      <c r="IF160" s="71"/>
      <c r="IG160" s="71"/>
      <c r="IH160" s="71"/>
      <c r="II160" s="71"/>
      <c r="IJ160" s="71"/>
      <c r="IK160" s="71"/>
      <c r="IL160" s="71"/>
      <c r="IM160" s="71"/>
      <c r="IN160" s="71"/>
      <c r="IO160" s="71"/>
      <c r="IP160" s="71"/>
      <c r="IQ160" s="71"/>
      <c r="IR160" s="71"/>
      <c r="IS160" s="71"/>
      <c r="IT160" s="71"/>
      <c r="IU160" s="71"/>
      <c r="IV160" s="71"/>
      <c r="IW160" s="71"/>
      <c r="IX160" s="71"/>
      <c r="IY160" s="71"/>
      <c r="IZ160" s="71"/>
      <c r="JA160" s="71"/>
      <c r="JB160" s="71"/>
      <c r="JC160" s="71"/>
      <c r="JD160" s="71"/>
      <c r="JE160" s="71"/>
      <c r="JF160" s="71"/>
      <c r="JG160" s="71"/>
      <c r="JH160" s="71"/>
    </row>
    <row r="161" spans="1:268" s="20" customFormat="1" hidden="1" x14ac:dyDescent="0.3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71"/>
      <c r="CB161" s="71"/>
      <c r="CC161" s="71"/>
      <c r="CD161" s="71"/>
      <c r="CE161" s="71"/>
      <c r="CF161" s="71"/>
      <c r="CG161" s="71"/>
      <c r="CH161" s="71"/>
      <c r="CI161" s="71"/>
      <c r="CJ161" s="71"/>
      <c r="CK161" s="71"/>
      <c r="CL161" s="71"/>
      <c r="CM161" s="71"/>
      <c r="CN161" s="71"/>
      <c r="CO161" s="71"/>
      <c r="CP161" s="71"/>
      <c r="CQ161" s="71"/>
      <c r="CR161" s="71"/>
      <c r="CS161" s="71"/>
      <c r="CT161" s="71"/>
      <c r="CU161" s="71"/>
      <c r="CV161" s="71"/>
      <c r="CW161" s="71"/>
      <c r="CX161" s="71"/>
      <c r="CY161" s="71"/>
      <c r="CZ161" s="71"/>
      <c r="DA161" s="71"/>
      <c r="DB161" s="71"/>
      <c r="DC161" s="71"/>
      <c r="DD161" s="71"/>
      <c r="DE161" s="71"/>
      <c r="DF161" s="71"/>
      <c r="DG161" s="71"/>
      <c r="DH161" s="71"/>
      <c r="DI161" s="71"/>
      <c r="DJ161" s="71"/>
      <c r="DK161" s="71"/>
      <c r="DL161" s="71"/>
      <c r="DM161" s="71"/>
      <c r="DN161" s="71"/>
      <c r="DO161" s="71"/>
      <c r="DP161" s="71"/>
      <c r="DQ161" s="71"/>
      <c r="DR161" s="71"/>
      <c r="DS161" s="71"/>
      <c r="DT161" s="71"/>
      <c r="DU161" s="71"/>
      <c r="DV161" s="71"/>
      <c r="DW161" s="71"/>
      <c r="DX161" s="71"/>
      <c r="DY161" s="71"/>
      <c r="DZ161" s="71"/>
      <c r="EA161" s="71"/>
      <c r="EB161" s="71"/>
      <c r="EC161" s="71"/>
      <c r="ED161" s="71"/>
      <c r="EE161" s="71"/>
      <c r="EF161" s="71"/>
      <c r="EG161" s="71"/>
      <c r="EH161" s="71"/>
      <c r="EI161" s="71"/>
      <c r="EJ161" s="71"/>
      <c r="EK161" s="71"/>
      <c r="EL161" s="71"/>
      <c r="EM161" s="71"/>
      <c r="EN161" s="71"/>
      <c r="EO161" s="71"/>
      <c r="EP161" s="71"/>
      <c r="EQ161" s="71"/>
      <c r="ER161" s="71"/>
      <c r="ES161" s="71"/>
      <c r="ET161" s="71"/>
      <c r="EU161" s="71"/>
      <c r="EV161" s="71"/>
      <c r="EW161" s="71"/>
      <c r="EX161" s="71"/>
      <c r="EY161" s="71"/>
      <c r="EZ161" s="71"/>
      <c r="FA161" s="71"/>
      <c r="FB161" s="71"/>
      <c r="FC161" s="71"/>
      <c r="FD161" s="71"/>
      <c r="FE161" s="71"/>
      <c r="FF161" s="71"/>
      <c r="FG161" s="71"/>
      <c r="FH161" s="71"/>
      <c r="FI161" s="71"/>
      <c r="FJ161" s="71"/>
      <c r="FK161" s="71"/>
      <c r="FL161" s="71"/>
      <c r="FM161" s="71"/>
      <c r="FN161" s="71"/>
      <c r="FO161" s="71"/>
      <c r="FP161" s="71"/>
      <c r="FQ161" s="71"/>
      <c r="FR161" s="71"/>
      <c r="FS161" s="71"/>
      <c r="FT161" s="71"/>
      <c r="FU161" s="71"/>
      <c r="FV161" s="71"/>
      <c r="FW161" s="71"/>
      <c r="FX161" s="71"/>
      <c r="FY161" s="71"/>
      <c r="FZ161" s="71"/>
      <c r="GA161" s="71"/>
      <c r="GB161" s="71"/>
      <c r="GC161" s="71"/>
      <c r="GD161" s="71"/>
      <c r="GE161" s="71"/>
      <c r="GF161" s="71"/>
      <c r="GG161" s="71"/>
      <c r="GH161" s="71"/>
      <c r="GI161" s="71"/>
      <c r="GJ161" s="71"/>
      <c r="GK161" s="71"/>
      <c r="GL161" s="71"/>
      <c r="GM161" s="71"/>
      <c r="GN161" s="71"/>
      <c r="GO161" s="71"/>
      <c r="GP161" s="71"/>
      <c r="GQ161" s="71"/>
      <c r="GR161" s="71"/>
      <c r="GS161" s="71"/>
      <c r="GT161" s="71"/>
      <c r="GU161" s="71"/>
      <c r="GV161" s="71"/>
      <c r="GW161" s="71"/>
      <c r="GX161" s="71"/>
      <c r="GY161" s="71"/>
      <c r="GZ161" s="71"/>
      <c r="HA161" s="71"/>
      <c r="HB161" s="71"/>
      <c r="HC161" s="71"/>
      <c r="HD161" s="71"/>
      <c r="HE161" s="71"/>
      <c r="HF161" s="71"/>
      <c r="HG161" s="71"/>
      <c r="HH161" s="71"/>
      <c r="HI161" s="71"/>
      <c r="HJ161" s="71"/>
      <c r="HK161" s="71"/>
      <c r="HL161" s="71"/>
      <c r="HM161" s="71"/>
      <c r="HN161" s="71"/>
      <c r="HO161" s="71"/>
      <c r="HP161" s="71"/>
      <c r="HQ161" s="71"/>
      <c r="HR161" s="71"/>
      <c r="HS161" s="71"/>
      <c r="HT161" s="71"/>
      <c r="HU161" s="71"/>
      <c r="HV161" s="71"/>
      <c r="HW161" s="71"/>
      <c r="HX161" s="71"/>
      <c r="HY161" s="71"/>
      <c r="HZ161" s="71"/>
      <c r="IA161" s="71"/>
      <c r="IB161" s="71"/>
      <c r="IC161" s="71"/>
      <c r="ID161" s="71"/>
      <c r="IE161" s="71"/>
      <c r="IF161" s="71"/>
      <c r="IG161" s="71"/>
      <c r="IH161" s="71"/>
      <c r="II161" s="71"/>
      <c r="IJ161" s="71"/>
      <c r="IK161" s="71"/>
      <c r="IL161" s="71"/>
      <c r="IM161" s="71"/>
      <c r="IN161" s="71"/>
      <c r="IO161" s="71"/>
      <c r="IP161" s="71"/>
      <c r="IQ161" s="71"/>
      <c r="IR161" s="71"/>
      <c r="IS161" s="71"/>
      <c r="IT161" s="71"/>
      <c r="IU161" s="71"/>
      <c r="IV161" s="71"/>
      <c r="IW161" s="71"/>
      <c r="IX161" s="71"/>
      <c r="IY161" s="71"/>
      <c r="IZ161" s="71"/>
      <c r="JA161" s="71"/>
      <c r="JB161" s="71"/>
      <c r="JC161" s="71"/>
      <c r="JD161" s="71"/>
      <c r="JE161" s="71"/>
      <c r="JF161" s="71"/>
      <c r="JG161" s="71"/>
      <c r="JH161" s="71"/>
    </row>
    <row r="162" spans="1:268" s="20" customFormat="1" hidden="1" x14ac:dyDescent="0.3">
      <c r="A162" s="7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71"/>
      <c r="CB162" s="71"/>
      <c r="CC162" s="71"/>
      <c r="CD162" s="71"/>
      <c r="CE162" s="71"/>
      <c r="CF162" s="71"/>
      <c r="CG162" s="71"/>
      <c r="CH162" s="71"/>
      <c r="CI162" s="71"/>
      <c r="CJ162" s="71"/>
      <c r="CK162" s="71"/>
      <c r="CL162" s="71"/>
      <c r="CM162" s="71"/>
      <c r="CN162" s="71"/>
      <c r="CO162" s="71"/>
      <c r="CP162" s="71"/>
      <c r="CQ162" s="71"/>
      <c r="CR162" s="71"/>
      <c r="CS162" s="71"/>
      <c r="CT162" s="71"/>
      <c r="CU162" s="71"/>
      <c r="CV162" s="71"/>
      <c r="CW162" s="71"/>
      <c r="CX162" s="71"/>
      <c r="CY162" s="71"/>
      <c r="CZ162" s="71"/>
      <c r="DA162" s="71"/>
      <c r="DB162" s="71"/>
      <c r="DC162" s="71"/>
      <c r="DD162" s="71"/>
      <c r="DE162" s="71"/>
      <c r="DF162" s="71"/>
      <c r="DG162" s="71"/>
      <c r="DH162" s="71"/>
      <c r="DI162" s="71"/>
      <c r="DJ162" s="71"/>
      <c r="DK162" s="71"/>
      <c r="DL162" s="71"/>
      <c r="DM162" s="71"/>
      <c r="DN162" s="71"/>
      <c r="DO162" s="71"/>
      <c r="DP162" s="71"/>
      <c r="DQ162" s="71"/>
      <c r="DR162" s="71"/>
      <c r="DS162" s="71"/>
      <c r="DT162" s="71"/>
      <c r="DU162" s="71"/>
      <c r="DV162" s="71"/>
      <c r="DW162" s="71"/>
      <c r="DX162" s="71"/>
      <c r="DY162" s="71"/>
      <c r="DZ162" s="71"/>
      <c r="EA162" s="71"/>
      <c r="EB162" s="71"/>
      <c r="EC162" s="71"/>
      <c r="ED162" s="71"/>
      <c r="EE162" s="71"/>
      <c r="EF162" s="71"/>
      <c r="EG162" s="71"/>
      <c r="EH162" s="71"/>
      <c r="EI162" s="71"/>
      <c r="EJ162" s="71"/>
      <c r="EK162" s="71"/>
      <c r="EL162" s="71"/>
      <c r="EM162" s="71"/>
      <c r="EN162" s="71"/>
      <c r="EO162" s="71"/>
      <c r="EP162" s="71"/>
      <c r="EQ162" s="71"/>
      <c r="ER162" s="71"/>
      <c r="ES162" s="71"/>
      <c r="ET162" s="71"/>
      <c r="EU162" s="71"/>
      <c r="EV162" s="71"/>
      <c r="EW162" s="71"/>
      <c r="EX162" s="71"/>
      <c r="EY162" s="71"/>
      <c r="EZ162" s="71"/>
      <c r="FA162" s="71"/>
      <c r="FB162" s="71"/>
      <c r="FC162" s="71"/>
      <c r="FD162" s="71"/>
      <c r="FE162" s="71"/>
      <c r="FF162" s="71"/>
      <c r="FG162" s="71"/>
      <c r="FH162" s="71"/>
      <c r="FI162" s="71"/>
      <c r="FJ162" s="71"/>
      <c r="FK162" s="71"/>
      <c r="FL162" s="71"/>
      <c r="FM162" s="71"/>
      <c r="FN162" s="71"/>
      <c r="FO162" s="71"/>
      <c r="FP162" s="71"/>
      <c r="FQ162" s="71"/>
      <c r="FR162" s="71"/>
      <c r="FS162" s="71"/>
      <c r="FT162" s="71"/>
      <c r="FU162" s="71"/>
      <c r="FV162" s="71"/>
      <c r="FW162" s="71"/>
      <c r="FX162" s="71"/>
      <c r="FY162" s="71"/>
      <c r="FZ162" s="71"/>
      <c r="GA162" s="71"/>
      <c r="GB162" s="71"/>
      <c r="GC162" s="71"/>
      <c r="GD162" s="71"/>
      <c r="GE162" s="71"/>
      <c r="GF162" s="71"/>
      <c r="GG162" s="71"/>
      <c r="GH162" s="71"/>
      <c r="GI162" s="71"/>
      <c r="GJ162" s="71"/>
      <c r="GK162" s="71"/>
      <c r="GL162" s="71"/>
      <c r="GM162" s="71"/>
      <c r="GN162" s="71"/>
      <c r="GO162" s="71"/>
      <c r="GP162" s="71"/>
      <c r="GQ162" s="71"/>
      <c r="GR162" s="71"/>
      <c r="GS162" s="71"/>
      <c r="GT162" s="71"/>
      <c r="GU162" s="71"/>
      <c r="GV162" s="71"/>
      <c r="GW162" s="71"/>
      <c r="GX162" s="71"/>
      <c r="GY162" s="71"/>
      <c r="GZ162" s="71"/>
      <c r="HA162" s="71"/>
      <c r="HB162" s="71"/>
      <c r="HC162" s="71"/>
      <c r="HD162" s="71"/>
      <c r="HE162" s="71"/>
      <c r="HF162" s="71"/>
      <c r="HG162" s="71"/>
      <c r="HH162" s="71"/>
      <c r="HI162" s="71"/>
      <c r="HJ162" s="71"/>
      <c r="HK162" s="71"/>
      <c r="HL162" s="71"/>
      <c r="HM162" s="71"/>
      <c r="HN162" s="71"/>
      <c r="HO162" s="71"/>
      <c r="HP162" s="71"/>
      <c r="HQ162" s="71"/>
      <c r="HR162" s="71"/>
      <c r="HS162" s="71"/>
      <c r="HT162" s="71"/>
      <c r="HU162" s="71"/>
      <c r="HV162" s="71"/>
      <c r="HW162" s="71"/>
      <c r="HX162" s="71"/>
      <c r="HY162" s="71"/>
      <c r="HZ162" s="71"/>
      <c r="IA162" s="71"/>
      <c r="IB162" s="71"/>
      <c r="IC162" s="71"/>
      <c r="ID162" s="71"/>
      <c r="IE162" s="71"/>
      <c r="IF162" s="71"/>
      <c r="IG162" s="71"/>
      <c r="IH162" s="71"/>
      <c r="II162" s="71"/>
      <c r="IJ162" s="71"/>
      <c r="IK162" s="71"/>
      <c r="IL162" s="71"/>
      <c r="IM162" s="71"/>
      <c r="IN162" s="71"/>
      <c r="IO162" s="71"/>
      <c r="IP162" s="71"/>
      <c r="IQ162" s="71"/>
      <c r="IR162" s="71"/>
      <c r="IS162" s="71"/>
      <c r="IT162" s="71"/>
      <c r="IU162" s="71"/>
      <c r="IV162" s="71"/>
      <c r="IW162" s="71"/>
      <c r="IX162" s="71"/>
      <c r="IY162" s="71"/>
      <c r="IZ162" s="71"/>
      <c r="JA162" s="71"/>
      <c r="JB162" s="71"/>
      <c r="JC162" s="71"/>
      <c r="JD162" s="71"/>
      <c r="JE162" s="71"/>
      <c r="JF162" s="71"/>
      <c r="JG162" s="71"/>
      <c r="JH162" s="71"/>
    </row>
    <row r="163" spans="1:268" s="20" customFormat="1" hidden="1" x14ac:dyDescent="0.3">
      <c r="A163" s="7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71"/>
      <c r="CB163" s="71"/>
      <c r="CC163" s="71"/>
      <c r="CD163" s="71"/>
      <c r="CE163" s="71"/>
      <c r="CF163" s="71"/>
      <c r="CG163" s="71"/>
      <c r="CH163" s="71"/>
      <c r="CI163" s="71"/>
      <c r="CJ163" s="71"/>
      <c r="CK163" s="71"/>
      <c r="CL163" s="71"/>
      <c r="CM163" s="71"/>
      <c r="CN163" s="71"/>
      <c r="CO163" s="71"/>
      <c r="CP163" s="71"/>
      <c r="CQ163" s="71"/>
      <c r="CR163" s="71"/>
      <c r="CS163" s="71"/>
      <c r="CT163" s="71"/>
      <c r="CU163" s="71"/>
      <c r="CV163" s="71"/>
      <c r="CW163" s="71"/>
      <c r="CX163" s="71"/>
      <c r="CY163" s="71"/>
      <c r="CZ163" s="71"/>
      <c r="DA163" s="71"/>
      <c r="DB163" s="71"/>
      <c r="DC163" s="71"/>
      <c r="DD163" s="71"/>
      <c r="DE163" s="71"/>
      <c r="DF163" s="71"/>
      <c r="DG163" s="71"/>
      <c r="DH163" s="71"/>
      <c r="DI163" s="71"/>
      <c r="DJ163" s="71"/>
      <c r="DK163" s="71"/>
      <c r="DL163" s="71"/>
      <c r="DM163" s="71"/>
      <c r="DN163" s="71"/>
      <c r="DO163" s="71"/>
      <c r="DP163" s="71"/>
      <c r="DQ163" s="71"/>
      <c r="DR163" s="71"/>
      <c r="DS163" s="71"/>
      <c r="DT163" s="71"/>
      <c r="DU163" s="71"/>
      <c r="DV163" s="71"/>
      <c r="DW163" s="71"/>
      <c r="DX163" s="71"/>
      <c r="DY163" s="71"/>
      <c r="DZ163" s="71"/>
      <c r="EA163" s="71"/>
      <c r="EB163" s="71"/>
      <c r="EC163" s="71"/>
      <c r="ED163" s="71"/>
      <c r="EE163" s="71"/>
      <c r="EF163" s="71"/>
      <c r="EG163" s="71"/>
      <c r="EH163" s="71"/>
      <c r="EI163" s="71"/>
      <c r="EJ163" s="71"/>
      <c r="EK163" s="71"/>
      <c r="EL163" s="71"/>
      <c r="EM163" s="71"/>
      <c r="EN163" s="71"/>
      <c r="EO163" s="71"/>
      <c r="EP163" s="71"/>
      <c r="EQ163" s="71"/>
      <c r="ER163" s="71"/>
      <c r="ES163" s="71"/>
      <c r="ET163" s="71"/>
      <c r="EU163" s="71"/>
      <c r="EV163" s="71"/>
      <c r="EW163" s="71"/>
      <c r="EX163" s="71"/>
      <c r="EY163" s="71"/>
      <c r="EZ163" s="71"/>
      <c r="FA163" s="71"/>
      <c r="FB163" s="71"/>
      <c r="FC163" s="71"/>
      <c r="FD163" s="71"/>
      <c r="FE163" s="71"/>
      <c r="FF163" s="71"/>
      <c r="FG163" s="71"/>
      <c r="FH163" s="71"/>
      <c r="FI163" s="71"/>
      <c r="FJ163" s="71"/>
      <c r="FK163" s="71"/>
      <c r="FL163" s="71"/>
      <c r="FM163" s="71"/>
      <c r="FN163" s="71"/>
      <c r="FO163" s="71"/>
      <c r="FP163" s="71"/>
      <c r="FQ163" s="71"/>
      <c r="FR163" s="71"/>
      <c r="FS163" s="71"/>
      <c r="FT163" s="71"/>
      <c r="FU163" s="71"/>
      <c r="FV163" s="71"/>
      <c r="FW163" s="71"/>
      <c r="FX163" s="71"/>
      <c r="FY163" s="71"/>
      <c r="FZ163" s="71"/>
      <c r="GA163" s="71"/>
      <c r="GB163" s="71"/>
      <c r="GC163" s="71"/>
      <c r="GD163" s="71"/>
      <c r="GE163" s="71"/>
      <c r="GF163" s="71"/>
      <c r="GG163" s="71"/>
      <c r="GH163" s="71"/>
      <c r="GI163" s="71"/>
      <c r="GJ163" s="71"/>
      <c r="GK163" s="71"/>
      <c r="GL163" s="71"/>
      <c r="GM163" s="71"/>
      <c r="GN163" s="71"/>
      <c r="GO163" s="71"/>
      <c r="GP163" s="71"/>
      <c r="GQ163" s="71"/>
      <c r="GR163" s="71"/>
      <c r="GS163" s="71"/>
      <c r="GT163" s="71"/>
      <c r="GU163" s="71"/>
      <c r="GV163" s="71"/>
      <c r="GW163" s="71"/>
      <c r="GX163" s="71"/>
      <c r="GY163" s="71"/>
      <c r="GZ163" s="71"/>
      <c r="HA163" s="71"/>
      <c r="HB163" s="71"/>
      <c r="HC163" s="71"/>
      <c r="HD163" s="71"/>
      <c r="HE163" s="71"/>
      <c r="HF163" s="71"/>
      <c r="HG163" s="71"/>
      <c r="HH163" s="71"/>
      <c r="HI163" s="71"/>
      <c r="HJ163" s="71"/>
      <c r="HK163" s="71"/>
      <c r="HL163" s="71"/>
      <c r="HM163" s="71"/>
      <c r="HN163" s="71"/>
      <c r="HO163" s="71"/>
      <c r="HP163" s="71"/>
      <c r="HQ163" s="71"/>
      <c r="HR163" s="71"/>
      <c r="HS163" s="71"/>
      <c r="HT163" s="71"/>
      <c r="HU163" s="71"/>
      <c r="HV163" s="71"/>
      <c r="HW163" s="71"/>
      <c r="HX163" s="71"/>
      <c r="HY163" s="71"/>
      <c r="HZ163" s="71"/>
      <c r="IA163" s="71"/>
      <c r="IB163" s="71"/>
      <c r="IC163" s="71"/>
      <c r="ID163" s="71"/>
      <c r="IE163" s="71"/>
      <c r="IF163" s="71"/>
      <c r="IG163" s="71"/>
      <c r="IH163" s="71"/>
      <c r="II163" s="71"/>
      <c r="IJ163" s="71"/>
      <c r="IK163" s="71"/>
      <c r="IL163" s="71"/>
      <c r="IM163" s="71"/>
      <c r="IN163" s="71"/>
      <c r="IO163" s="71"/>
      <c r="IP163" s="71"/>
      <c r="IQ163" s="71"/>
      <c r="IR163" s="71"/>
      <c r="IS163" s="71"/>
      <c r="IT163" s="71"/>
      <c r="IU163" s="71"/>
      <c r="IV163" s="71"/>
      <c r="IW163" s="71"/>
      <c r="IX163" s="71"/>
      <c r="IY163" s="71"/>
      <c r="IZ163" s="71"/>
      <c r="JA163" s="71"/>
      <c r="JB163" s="71"/>
      <c r="JC163" s="71"/>
      <c r="JD163" s="71"/>
      <c r="JE163" s="71"/>
      <c r="JF163" s="71"/>
      <c r="JG163" s="71"/>
      <c r="JH163" s="71"/>
    </row>
    <row r="164" spans="1:268" s="20" customFormat="1" hidden="1" x14ac:dyDescent="0.3">
      <c r="A164" s="7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71"/>
      <c r="CB164" s="71"/>
      <c r="CC164" s="71"/>
      <c r="CD164" s="71"/>
      <c r="CE164" s="71"/>
      <c r="CF164" s="71"/>
      <c r="CG164" s="71"/>
      <c r="CH164" s="71"/>
      <c r="CI164" s="71"/>
      <c r="CJ164" s="71"/>
      <c r="CK164" s="71"/>
      <c r="CL164" s="71"/>
      <c r="CM164" s="71"/>
      <c r="CN164" s="71"/>
      <c r="CO164" s="71"/>
      <c r="CP164" s="71"/>
      <c r="CQ164" s="71"/>
      <c r="CR164" s="71"/>
      <c r="CS164" s="71"/>
      <c r="CT164" s="71"/>
      <c r="CU164" s="71"/>
      <c r="CV164" s="71"/>
      <c r="CW164" s="71"/>
      <c r="CX164" s="71"/>
      <c r="CY164" s="71"/>
      <c r="CZ164" s="71"/>
      <c r="DA164" s="71"/>
      <c r="DB164" s="71"/>
      <c r="DC164" s="71"/>
      <c r="DD164" s="71"/>
      <c r="DE164" s="71"/>
      <c r="DF164" s="71"/>
      <c r="DG164" s="71"/>
      <c r="DH164" s="71"/>
      <c r="DI164" s="71"/>
      <c r="DJ164" s="71"/>
      <c r="DK164" s="71"/>
      <c r="DL164" s="71"/>
      <c r="DM164" s="71"/>
      <c r="DN164" s="71"/>
      <c r="DO164" s="71"/>
      <c r="DP164" s="71"/>
      <c r="DQ164" s="71"/>
      <c r="DR164" s="71"/>
      <c r="DS164" s="71"/>
      <c r="DT164" s="71"/>
      <c r="DU164" s="71"/>
      <c r="DV164" s="71"/>
      <c r="DW164" s="71"/>
      <c r="DX164" s="71"/>
      <c r="DY164" s="71"/>
      <c r="DZ164" s="71"/>
      <c r="EA164" s="71"/>
      <c r="EB164" s="71"/>
      <c r="EC164" s="71"/>
      <c r="ED164" s="71"/>
      <c r="EE164" s="71"/>
      <c r="EF164" s="71"/>
      <c r="EG164" s="71"/>
      <c r="EH164" s="71"/>
      <c r="EI164" s="71"/>
      <c r="EJ164" s="71"/>
      <c r="EK164" s="71"/>
      <c r="EL164" s="71"/>
      <c r="EM164" s="71"/>
      <c r="EN164" s="71"/>
      <c r="EO164" s="71"/>
      <c r="EP164" s="71"/>
      <c r="EQ164" s="71"/>
      <c r="ER164" s="71"/>
      <c r="ES164" s="71"/>
      <c r="ET164" s="71"/>
      <c r="EU164" s="71"/>
      <c r="EV164" s="71"/>
      <c r="EW164" s="71"/>
      <c r="EX164" s="71"/>
      <c r="EY164" s="71"/>
      <c r="EZ164" s="71"/>
      <c r="FA164" s="71"/>
      <c r="FB164" s="71"/>
      <c r="FC164" s="71"/>
      <c r="FD164" s="71"/>
      <c r="FE164" s="71"/>
      <c r="FF164" s="71"/>
      <c r="FG164" s="71"/>
      <c r="FH164" s="71"/>
      <c r="FI164" s="71"/>
      <c r="FJ164" s="71"/>
      <c r="FK164" s="71"/>
      <c r="FL164" s="71"/>
      <c r="FM164" s="71"/>
      <c r="FN164" s="71"/>
      <c r="FO164" s="71"/>
      <c r="FP164" s="71"/>
      <c r="FQ164" s="71"/>
      <c r="FR164" s="71"/>
      <c r="FS164" s="71"/>
      <c r="FT164" s="71"/>
      <c r="FU164" s="71"/>
      <c r="FV164" s="71"/>
      <c r="FW164" s="71"/>
      <c r="FX164" s="71"/>
      <c r="FY164" s="71"/>
      <c r="FZ164" s="71"/>
      <c r="GA164" s="71"/>
      <c r="GB164" s="71"/>
      <c r="GC164" s="71"/>
      <c r="GD164" s="71"/>
      <c r="GE164" s="71"/>
      <c r="GF164" s="71"/>
      <c r="GG164" s="71"/>
      <c r="GH164" s="71"/>
      <c r="GI164" s="71"/>
      <c r="GJ164" s="71"/>
      <c r="GK164" s="71"/>
      <c r="GL164" s="71"/>
      <c r="GM164" s="71"/>
      <c r="GN164" s="71"/>
      <c r="GO164" s="71"/>
      <c r="GP164" s="71"/>
      <c r="GQ164" s="71"/>
      <c r="GR164" s="71"/>
      <c r="GS164" s="71"/>
      <c r="GT164" s="71"/>
      <c r="GU164" s="71"/>
      <c r="GV164" s="71"/>
      <c r="GW164" s="71"/>
      <c r="GX164" s="71"/>
      <c r="GY164" s="71"/>
      <c r="GZ164" s="71"/>
      <c r="HA164" s="71"/>
      <c r="HB164" s="71"/>
      <c r="HC164" s="71"/>
      <c r="HD164" s="71"/>
      <c r="HE164" s="71"/>
      <c r="HF164" s="71"/>
      <c r="HG164" s="71"/>
      <c r="HH164" s="71"/>
      <c r="HI164" s="71"/>
      <c r="HJ164" s="71"/>
      <c r="HK164" s="71"/>
      <c r="HL164" s="71"/>
      <c r="HM164" s="71"/>
      <c r="HN164" s="71"/>
      <c r="HO164" s="71"/>
      <c r="HP164" s="71"/>
      <c r="HQ164" s="71"/>
      <c r="HR164" s="71"/>
      <c r="HS164" s="71"/>
      <c r="HT164" s="71"/>
      <c r="HU164" s="71"/>
      <c r="HV164" s="71"/>
      <c r="HW164" s="71"/>
      <c r="HX164" s="71"/>
      <c r="HY164" s="71"/>
      <c r="HZ164" s="71"/>
      <c r="IA164" s="71"/>
      <c r="IB164" s="71"/>
      <c r="IC164" s="71"/>
      <c r="ID164" s="71"/>
      <c r="IE164" s="71"/>
      <c r="IF164" s="71"/>
      <c r="IG164" s="71"/>
      <c r="IH164" s="71"/>
      <c r="II164" s="71"/>
      <c r="IJ164" s="71"/>
      <c r="IK164" s="71"/>
      <c r="IL164" s="71"/>
      <c r="IM164" s="71"/>
      <c r="IN164" s="71"/>
      <c r="IO164" s="71"/>
      <c r="IP164" s="71"/>
      <c r="IQ164" s="71"/>
      <c r="IR164" s="71"/>
      <c r="IS164" s="71"/>
      <c r="IT164" s="71"/>
      <c r="IU164" s="71"/>
      <c r="IV164" s="71"/>
      <c r="IW164" s="71"/>
      <c r="IX164" s="71"/>
      <c r="IY164" s="71"/>
      <c r="IZ164" s="71"/>
      <c r="JA164" s="71"/>
      <c r="JB164" s="71"/>
      <c r="JC164" s="71"/>
      <c r="JD164" s="71"/>
      <c r="JE164" s="71"/>
      <c r="JF164" s="71"/>
      <c r="JG164" s="71"/>
      <c r="JH164" s="71"/>
    </row>
    <row r="165" spans="1:268" s="20" customFormat="1" hidden="1" x14ac:dyDescent="0.3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71"/>
      <c r="CB165" s="71"/>
      <c r="CC165" s="71"/>
      <c r="CD165" s="71"/>
      <c r="CE165" s="71"/>
      <c r="CF165" s="71"/>
      <c r="CG165" s="71"/>
      <c r="CH165" s="71"/>
      <c r="CI165" s="71"/>
      <c r="CJ165" s="71"/>
      <c r="CK165" s="71"/>
      <c r="CL165" s="71"/>
      <c r="CM165" s="71"/>
      <c r="CN165" s="71"/>
      <c r="CO165" s="71"/>
      <c r="CP165" s="71"/>
      <c r="CQ165" s="71"/>
      <c r="CR165" s="71"/>
      <c r="CS165" s="71"/>
      <c r="CT165" s="71"/>
      <c r="CU165" s="71"/>
      <c r="CV165" s="71"/>
      <c r="CW165" s="71"/>
      <c r="CX165" s="71"/>
      <c r="CY165" s="71"/>
      <c r="CZ165" s="71"/>
      <c r="DA165" s="71"/>
      <c r="DB165" s="71"/>
      <c r="DC165" s="71"/>
      <c r="DD165" s="71"/>
      <c r="DE165" s="71"/>
      <c r="DF165" s="71"/>
      <c r="DG165" s="71"/>
      <c r="DH165" s="71"/>
      <c r="DI165" s="71"/>
      <c r="DJ165" s="71"/>
      <c r="DK165" s="71"/>
      <c r="DL165" s="71"/>
      <c r="DM165" s="71"/>
      <c r="DN165" s="71"/>
      <c r="DO165" s="71"/>
      <c r="DP165" s="71"/>
      <c r="DQ165" s="71"/>
      <c r="DR165" s="71"/>
      <c r="DS165" s="71"/>
      <c r="DT165" s="71"/>
      <c r="DU165" s="71"/>
      <c r="DV165" s="71"/>
      <c r="DW165" s="71"/>
      <c r="DX165" s="71"/>
      <c r="DY165" s="71"/>
      <c r="DZ165" s="71"/>
      <c r="EA165" s="71"/>
      <c r="EB165" s="71"/>
      <c r="EC165" s="71"/>
      <c r="ED165" s="71"/>
      <c r="EE165" s="71"/>
      <c r="EF165" s="71"/>
      <c r="EG165" s="71"/>
      <c r="EH165" s="71"/>
      <c r="EI165" s="71"/>
      <c r="EJ165" s="71"/>
      <c r="EK165" s="71"/>
      <c r="EL165" s="71"/>
      <c r="EM165" s="71"/>
      <c r="EN165" s="71"/>
      <c r="EO165" s="71"/>
      <c r="EP165" s="71"/>
      <c r="EQ165" s="71"/>
      <c r="ER165" s="71"/>
      <c r="ES165" s="71"/>
      <c r="ET165" s="71"/>
      <c r="EU165" s="71"/>
      <c r="EV165" s="71"/>
      <c r="EW165" s="71"/>
      <c r="EX165" s="71"/>
      <c r="EY165" s="71"/>
      <c r="EZ165" s="71"/>
      <c r="FA165" s="71"/>
      <c r="FB165" s="71"/>
      <c r="FC165" s="71"/>
      <c r="FD165" s="71"/>
      <c r="FE165" s="71"/>
      <c r="FF165" s="71"/>
      <c r="FG165" s="71"/>
      <c r="FH165" s="71"/>
      <c r="FI165" s="71"/>
      <c r="FJ165" s="71"/>
      <c r="FK165" s="71"/>
      <c r="FL165" s="71"/>
      <c r="FM165" s="71"/>
      <c r="FN165" s="71"/>
      <c r="FO165" s="71"/>
      <c r="FP165" s="71"/>
      <c r="FQ165" s="71"/>
      <c r="FR165" s="71"/>
      <c r="FS165" s="71"/>
      <c r="FT165" s="71"/>
      <c r="FU165" s="71"/>
      <c r="FV165" s="71"/>
      <c r="FW165" s="71"/>
      <c r="FX165" s="71"/>
      <c r="FY165" s="71"/>
      <c r="FZ165" s="71"/>
      <c r="GA165" s="71"/>
      <c r="GB165" s="71"/>
      <c r="GC165" s="71"/>
      <c r="GD165" s="71"/>
      <c r="GE165" s="71"/>
      <c r="GF165" s="71"/>
      <c r="GG165" s="71"/>
      <c r="GH165" s="71"/>
      <c r="GI165" s="71"/>
      <c r="GJ165" s="71"/>
      <c r="GK165" s="71"/>
      <c r="GL165" s="71"/>
      <c r="GM165" s="71"/>
      <c r="GN165" s="71"/>
      <c r="GO165" s="71"/>
      <c r="GP165" s="71"/>
      <c r="GQ165" s="71"/>
      <c r="GR165" s="71"/>
      <c r="GS165" s="71"/>
      <c r="GT165" s="71"/>
      <c r="GU165" s="71"/>
      <c r="GV165" s="71"/>
      <c r="GW165" s="71"/>
      <c r="GX165" s="71"/>
      <c r="GY165" s="71"/>
      <c r="GZ165" s="71"/>
      <c r="HA165" s="71"/>
      <c r="HB165" s="71"/>
      <c r="HC165" s="71"/>
      <c r="HD165" s="71"/>
      <c r="HE165" s="71"/>
      <c r="HF165" s="71"/>
      <c r="HG165" s="71"/>
      <c r="HH165" s="71"/>
      <c r="HI165" s="71"/>
      <c r="HJ165" s="71"/>
      <c r="HK165" s="71"/>
      <c r="HL165" s="71"/>
      <c r="HM165" s="71"/>
      <c r="HN165" s="71"/>
      <c r="HO165" s="71"/>
      <c r="HP165" s="71"/>
      <c r="HQ165" s="71"/>
      <c r="HR165" s="71"/>
      <c r="HS165" s="71"/>
      <c r="HT165" s="71"/>
      <c r="HU165" s="71"/>
      <c r="HV165" s="71"/>
      <c r="HW165" s="71"/>
      <c r="HX165" s="71"/>
      <c r="HY165" s="71"/>
      <c r="HZ165" s="71"/>
      <c r="IA165" s="71"/>
      <c r="IB165" s="71"/>
      <c r="IC165" s="71"/>
      <c r="ID165" s="71"/>
      <c r="IE165" s="71"/>
      <c r="IF165" s="71"/>
      <c r="IG165" s="71"/>
      <c r="IH165" s="71"/>
      <c r="II165" s="71"/>
      <c r="IJ165" s="71"/>
      <c r="IK165" s="71"/>
      <c r="IL165" s="71"/>
      <c r="IM165" s="71"/>
      <c r="IN165" s="71"/>
      <c r="IO165" s="71"/>
      <c r="IP165" s="71"/>
      <c r="IQ165" s="71"/>
      <c r="IR165" s="71"/>
      <c r="IS165" s="71"/>
      <c r="IT165" s="71"/>
      <c r="IU165" s="71"/>
      <c r="IV165" s="71"/>
      <c r="IW165" s="71"/>
      <c r="IX165" s="71"/>
      <c r="IY165" s="71"/>
      <c r="IZ165" s="71"/>
      <c r="JA165" s="71"/>
      <c r="JB165" s="71"/>
      <c r="JC165" s="71"/>
      <c r="JD165" s="71"/>
      <c r="JE165" s="71"/>
      <c r="JF165" s="71"/>
      <c r="JG165" s="71"/>
      <c r="JH165" s="71"/>
    </row>
    <row r="166" spans="1:268" s="20" customFormat="1" hidden="1" x14ac:dyDescent="0.3">
      <c r="A166" s="7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71"/>
      <c r="CB166" s="71"/>
      <c r="CC166" s="71"/>
      <c r="CD166" s="71"/>
      <c r="CE166" s="71"/>
      <c r="CF166" s="71"/>
      <c r="CG166" s="71"/>
      <c r="CH166" s="71"/>
      <c r="CI166" s="71"/>
      <c r="CJ166" s="71"/>
      <c r="CK166" s="71"/>
      <c r="CL166" s="71"/>
      <c r="CM166" s="71"/>
      <c r="CN166" s="71"/>
      <c r="CO166" s="71"/>
      <c r="CP166" s="71"/>
      <c r="CQ166" s="71"/>
      <c r="CR166" s="71"/>
      <c r="CS166" s="71"/>
      <c r="CT166" s="71"/>
      <c r="CU166" s="71"/>
      <c r="CV166" s="71"/>
      <c r="CW166" s="71"/>
      <c r="CX166" s="71"/>
      <c r="CY166" s="71"/>
      <c r="CZ166" s="71"/>
      <c r="DA166" s="71"/>
      <c r="DB166" s="71"/>
      <c r="DC166" s="71"/>
      <c r="DD166" s="71"/>
      <c r="DE166" s="71"/>
      <c r="DF166" s="71"/>
      <c r="DG166" s="71"/>
      <c r="DH166" s="71"/>
      <c r="DI166" s="71"/>
      <c r="DJ166" s="71"/>
      <c r="DK166" s="71"/>
      <c r="DL166" s="71"/>
      <c r="DM166" s="71"/>
      <c r="DN166" s="71"/>
      <c r="DO166" s="71"/>
      <c r="DP166" s="71"/>
      <c r="DQ166" s="71"/>
      <c r="DR166" s="71"/>
      <c r="DS166" s="71"/>
      <c r="DT166" s="71"/>
      <c r="DU166" s="71"/>
      <c r="DV166" s="71"/>
      <c r="DW166" s="71"/>
      <c r="DX166" s="71"/>
      <c r="DY166" s="71"/>
      <c r="DZ166" s="71"/>
      <c r="EA166" s="71"/>
      <c r="EB166" s="71"/>
      <c r="EC166" s="71"/>
      <c r="ED166" s="71"/>
      <c r="EE166" s="71"/>
      <c r="EF166" s="71"/>
      <c r="EG166" s="71"/>
      <c r="EH166" s="71"/>
      <c r="EI166" s="71"/>
      <c r="EJ166" s="71"/>
      <c r="EK166" s="71"/>
      <c r="EL166" s="71"/>
      <c r="EM166" s="71"/>
      <c r="EN166" s="71"/>
      <c r="EO166" s="71"/>
      <c r="EP166" s="71"/>
      <c r="EQ166" s="71"/>
      <c r="ER166" s="71"/>
      <c r="ES166" s="71"/>
      <c r="ET166" s="71"/>
      <c r="EU166" s="71"/>
      <c r="EV166" s="71"/>
      <c r="EW166" s="71"/>
      <c r="EX166" s="71"/>
      <c r="EY166" s="71"/>
      <c r="EZ166" s="71"/>
      <c r="FA166" s="71"/>
      <c r="FB166" s="71"/>
      <c r="FC166" s="71"/>
      <c r="FD166" s="71"/>
      <c r="FE166" s="71"/>
      <c r="FF166" s="71"/>
      <c r="FG166" s="71"/>
      <c r="FH166" s="71"/>
      <c r="FI166" s="71"/>
      <c r="FJ166" s="71"/>
      <c r="FK166" s="71"/>
      <c r="FL166" s="71"/>
      <c r="FM166" s="71"/>
      <c r="FN166" s="71"/>
      <c r="FO166" s="71"/>
      <c r="FP166" s="71"/>
      <c r="FQ166" s="71"/>
      <c r="FR166" s="71"/>
      <c r="FS166" s="71"/>
      <c r="FT166" s="71"/>
      <c r="FU166" s="71"/>
      <c r="FV166" s="71"/>
      <c r="FW166" s="71"/>
      <c r="FX166" s="71"/>
      <c r="FY166" s="71"/>
      <c r="FZ166" s="71"/>
      <c r="GA166" s="71"/>
      <c r="GB166" s="71"/>
      <c r="GC166" s="71"/>
      <c r="GD166" s="71"/>
      <c r="GE166" s="71"/>
      <c r="GF166" s="71"/>
      <c r="GG166" s="71"/>
      <c r="GH166" s="71"/>
      <c r="GI166" s="71"/>
      <c r="GJ166" s="71"/>
      <c r="GK166" s="71"/>
      <c r="GL166" s="71"/>
      <c r="GM166" s="71"/>
      <c r="GN166" s="71"/>
      <c r="GO166" s="71"/>
      <c r="GP166" s="71"/>
      <c r="GQ166" s="71"/>
      <c r="GR166" s="71"/>
      <c r="GS166" s="71"/>
      <c r="GT166" s="71"/>
      <c r="GU166" s="71"/>
      <c r="GV166" s="71"/>
      <c r="GW166" s="71"/>
      <c r="GX166" s="71"/>
      <c r="GY166" s="71"/>
      <c r="GZ166" s="71"/>
      <c r="HA166" s="71"/>
      <c r="HB166" s="71"/>
      <c r="HC166" s="71"/>
      <c r="HD166" s="71"/>
      <c r="HE166" s="71"/>
      <c r="HF166" s="71"/>
      <c r="HG166" s="71"/>
      <c r="HH166" s="71"/>
      <c r="HI166" s="71"/>
      <c r="HJ166" s="71"/>
      <c r="HK166" s="71"/>
      <c r="HL166" s="71"/>
      <c r="HM166" s="71"/>
      <c r="HN166" s="71"/>
      <c r="HO166" s="71"/>
      <c r="HP166" s="71"/>
      <c r="HQ166" s="71"/>
      <c r="HR166" s="71"/>
      <c r="HS166" s="71"/>
      <c r="HT166" s="71"/>
      <c r="HU166" s="71"/>
      <c r="HV166" s="71"/>
      <c r="HW166" s="71"/>
      <c r="HX166" s="71"/>
      <c r="HY166" s="71"/>
      <c r="HZ166" s="71"/>
      <c r="IA166" s="71"/>
      <c r="IB166" s="71"/>
      <c r="IC166" s="71"/>
      <c r="ID166" s="71"/>
      <c r="IE166" s="71"/>
      <c r="IF166" s="71"/>
      <c r="IG166" s="71"/>
      <c r="IH166" s="71"/>
      <c r="II166" s="71"/>
      <c r="IJ166" s="71"/>
      <c r="IK166" s="71"/>
      <c r="IL166" s="71"/>
      <c r="IM166" s="71"/>
      <c r="IN166" s="71"/>
      <c r="IO166" s="71"/>
      <c r="IP166" s="71"/>
      <c r="IQ166" s="71"/>
      <c r="IR166" s="71"/>
      <c r="IS166" s="71"/>
      <c r="IT166" s="71"/>
      <c r="IU166" s="71"/>
      <c r="IV166" s="71"/>
      <c r="IW166" s="71"/>
      <c r="IX166" s="71"/>
      <c r="IY166" s="71"/>
      <c r="IZ166" s="71"/>
      <c r="JA166" s="71"/>
      <c r="JB166" s="71"/>
      <c r="JC166" s="71"/>
      <c r="JD166" s="71"/>
      <c r="JE166" s="71"/>
      <c r="JF166" s="71"/>
      <c r="JG166" s="71"/>
      <c r="JH166" s="71"/>
    </row>
    <row r="167" spans="1:268" s="20" customFormat="1" hidden="1" x14ac:dyDescent="0.3">
      <c r="A167" s="7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  <c r="IW167" s="71"/>
      <c r="IX167" s="71"/>
      <c r="IY167" s="71"/>
      <c r="IZ167" s="71"/>
      <c r="JA167" s="71"/>
      <c r="JB167" s="71"/>
      <c r="JC167" s="71"/>
      <c r="JD167" s="71"/>
      <c r="JE167" s="71"/>
      <c r="JF167" s="71"/>
      <c r="JG167" s="71"/>
      <c r="JH167" s="71"/>
    </row>
    <row r="168" spans="1:268" s="20" customFormat="1" hidden="1" x14ac:dyDescent="0.3">
      <c r="A168" s="7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  <c r="IW168" s="71"/>
      <c r="IX168" s="71"/>
      <c r="IY168" s="71"/>
      <c r="IZ168" s="71"/>
      <c r="JA168" s="71"/>
      <c r="JB168" s="71"/>
      <c r="JC168" s="71"/>
      <c r="JD168" s="71"/>
      <c r="JE168" s="71"/>
      <c r="JF168" s="71"/>
      <c r="JG168" s="71"/>
      <c r="JH168" s="71"/>
    </row>
    <row r="169" spans="1:268" s="20" customFormat="1" hidden="1" x14ac:dyDescent="0.3">
      <c r="A169" s="7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  <c r="IW169" s="71"/>
      <c r="IX169" s="71"/>
      <c r="IY169" s="71"/>
      <c r="IZ169" s="71"/>
      <c r="JA169" s="71"/>
      <c r="JB169" s="71"/>
      <c r="JC169" s="71"/>
      <c r="JD169" s="71"/>
      <c r="JE169" s="71"/>
      <c r="JF169" s="71"/>
      <c r="JG169" s="71"/>
      <c r="JH169" s="71"/>
    </row>
    <row r="170" spans="1:268" s="20" customFormat="1" hidden="1" x14ac:dyDescent="0.3">
      <c r="A170" s="7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  <c r="IW170" s="71"/>
      <c r="IX170" s="71"/>
      <c r="IY170" s="71"/>
      <c r="IZ170" s="71"/>
      <c r="JA170" s="71"/>
      <c r="JB170" s="71"/>
      <c r="JC170" s="71"/>
      <c r="JD170" s="71"/>
      <c r="JE170" s="71"/>
      <c r="JF170" s="71"/>
      <c r="JG170" s="71"/>
      <c r="JH170" s="71"/>
    </row>
    <row r="171" spans="1:268" s="20" customFormat="1" hidden="1" x14ac:dyDescent="0.3">
      <c r="A171" s="7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71"/>
      <c r="CB171" s="71"/>
      <c r="CC171" s="71"/>
      <c r="CD171" s="71"/>
      <c r="CE171" s="71"/>
      <c r="CF171" s="71"/>
      <c r="CG171" s="71"/>
      <c r="CH171" s="71"/>
      <c r="CI171" s="71"/>
      <c r="CJ171" s="71"/>
      <c r="CK171" s="71"/>
      <c r="CL171" s="71"/>
      <c r="CM171" s="71"/>
      <c r="CN171" s="71"/>
      <c r="CO171" s="71"/>
      <c r="CP171" s="71"/>
      <c r="CQ171" s="71"/>
      <c r="CR171" s="71"/>
      <c r="CS171" s="71"/>
      <c r="CT171" s="71"/>
      <c r="CU171" s="71"/>
      <c r="CV171" s="71"/>
      <c r="CW171" s="71"/>
      <c r="CX171" s="71"/>
      <c r="CY171" s="71"/>
      <c r="CZ171" s="71"/>
      <c r="DA171" s="71"/>
      <c r="DB171" s="71"/>
      <c r="DC171" s="71"/>
      <c r="DD171" s="71"/>
      <c r="DE171" s="71"/>
      <c r="DF171" s="71"/>
      <c r="DG171" s="71"/>
      <c r="DH171" s="71"/>
      <c r="DI171" s="71"/>
      <c r="DJ171" s="71"/>
      <c r="DK171" s="71"/>
      <c r="DL171" s="71"/>
      <c r="DM171" s="71"/>
      <c r="DN171" s="71"/>
      <c r="DO171" s="71"/>
      <c r="DP171" s="71"/>
      <c r="DQ171" s="71"/>
      <c r="DR171" s="71"/>
      <c r="DS171" s="71"/>
      <c r="DT171" s="71"/>
      <c r="DU171" s="71"/>
      <c r="DV171" s="71"/>
      <c r="DW171" s="71"/>
      <c r="DX171" s="71"/>
      <c r="DY171" s="71"/>
      <c r="DZ171" s="71"/>
      <c r="EA171" s="71"/>
      <c r="EB171" s="71"/>
      <c r="EC171" s="71"/>
      <c r="ED171" s="71"/>
      <c r="EE171" s="71"/>
      <c r="EF171" s="71"/>
      <c r="EG171" s="71"/>
      <c r="EH171" s="71"/>
      <c r="EI171" s="71"/>
      <c r="EJ171" s="71"/>
      <c r="EK171" s="71"/>
      <c r="EL171" s="71"/>
      <c r="EM171" s="71"/>
      <c r="EN171" s="71"/>
      <c r="EO171" s="71"/>
      <c r="EP171" s="71"/>
      <c r="EQ171" s="71"/>
      <c r="ER171" s="71"/>
      <c r="ES171" s="71"/>
      <c r="ET171" s="71"/>
      <c r="EU171" s="71"/>
      <c r="EV171" s="71"/>
      <c r="EW171" s="71"/>
      <c r="EX171" s="71"/>
      <c r="EY171" s="71"/>
      <c r="EZ171" s="71"/>
      <c r="FA171" s="71"/>
      <c r="FB171" s="71"/>
      <c r="FC171" s="71"/>
      <c r="FD171" s="71"/>
      <c r="FE171" s="71"/>
      <c r="FF171" s="71"/>
      <c r="FG171" s="71"/>
      <c r="FH171" s="71"/>
      <c r="FI171" s="71"/>
      <c r="FJ171" s="71"/>
      <c r="FK171" s="71"/>
      <c r="FL171" s="71"/>
      <c r="FM171" s="71"/>
      <c r="FN171" s="71"/>
      <c r="FO171" s="71"/>
      <c r="FP171" s="71"/>
      <c r="FQ171" s="71"/>
      <c r="FR171" s="71"/>
      <c r="FS171" s="71"/>
      <c r="FT171" s="71"/>
      <c r="FU171" s="71"/>
      <c r="FV171" s="71"/>
      <c r="FW171" s="71"/>
      <c r="FX171" s="71"/>
      <c r="FY171" s="71"/>
      <c r="FZ171" s="71"/>
      <c r="GA171" s="71"/>
      <c r="GB171" s="71"/>
      <c r="GC171" s="71"/>
      <c r="GD171" s="71"/>
      <c r="GE171" s="71"/>
      <c r="GF171" s="71"/>
      <c r="GG171" s="71"/>
      <c r="GH171" s="71"/>
      <c r="GI171" s="71"/>
      <c r="GJ171" s="71"/>
      <c r="GK171" s="71"/>
      <c r="GL171" s="71"/>
      <c r="GM171" s="71"/>
      <c r="GN171" s="71"/>
      <c r="GO171" s="71"/>
      <c r="GP171" s="71"/>
      <c r="GQ171" s="71"/>
      <c r="GR171" s="71"/>
      <c r="GS171" s="71"/>
      <c r="GT171" s="71"/>
      <c r="GU171" s="71"/>
      <c r="GV171" s="71"/>
      <c r="GW171" s="71"/>
      <c r="GX171" s="71"/>
      <c r="GY171" s="71"/>
      <c r="GZ171" s="71"/>
      <c r="HA171" s="71"/>
      <c r="HB171" s="71"/>
      <c r="HC171" s="71"/>
      <c r="HD171" s="71"/>
      <c r="HE171" s="71"/>
      <c r="HF171" s="71"/>
      <c r="HG171" s="71"/>
      <c r="HH171" s="71"/>
      <c r="HI171" s="71"/>
      <c r="HJ171" s="71"/>
      <c r="HK171" s="71"/>
      <c r="HL171" s="71"/>
      <c r="HM171" s="71"/>
      <c r="HN171" s="71"/>
      <c r="HO171" s="71"/>
      <c r="HP171" s="71"/>
      <c r="HQ171" s="71"/>
      <c r="HR171" s="71"/>
      <c r="HS171" s="71"/>
      <c r="HT171" s="71"/>
      <c r="HU171" s="71"/>
      <c r="HV171" s="71"/>
      <c r="HW171" s="71"/>
      <c r="HX171" s="71"/>
      <c r="HY171" s="71"/>
      <c r="HZ171" s="71"/>
      <c r="IA171" s="71"/>
      <c r="IB171" s="71"/>
      <c r="IC171" s="71"/>
      <c r="ID171" s="71"/>
      <c r="IE171" s="71"/>
      <c r="IF171" s="71"/>
      <c r="IG171" s="71"/>
      <c r="IH171" s="71"/>
      <c r="II171" s="71"/>
      <c r="IJ171" s="71"/>
      <c r="IK171" s="71"/>
      <c r="IL171" s="71"/>
      <c r="IM171" s="71"/>
      <c r="IN171" s="71"/>
      <c r="IO171" s="71"/>
      <c r="IP171" s="71"/>
      <c r="IQ171" s="71"/>
      <c r="IR171" s="71"/>
      <c r="IS171" s="71"/>
      <c r="IT171" s="71"/>
      <c r="IU171" s="71"/>
      <c r="IV171" s="71"/>
      <c r="IW171" s="71"/>
      <c r="IX171" s="71"/>
      <c r="IY171" s="71"/>
      <c r="IZ171" s="71"/>
      <c r="JA171" s="71"/>
      <c r="JB171" s="71"/>
      <c r="JC171" s="71"/>
      <c r="JD171" s="71"/>
      <c r="JE171" s="71"/>
      <c r="JF171" s="71"/>
      <c r="JG171" s="71"/>
      <c r="JH171" s="71"/>
    </row>
    <row r="172" spans="1:268" s="20" customFormat="1" hidden="1" x14ac:dyDescent="0.3">
      <c r="A172" s="7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71"/>
      <c r="CB172" s="71"/>
      <c r="CC172" s="71"/>
      <c r="CD172" s="71"/>
      <c r="CE172" s="71"/>
      <c r="CF172" s="71"/>
      <c r="CG172" s="71"/>
      <c r="CH172" s="71"/>
      <c r="CI172" s="71"/>
      <c r="CJ172" s="71"/>
      <c r="CK172" s="71"/>
      <c r="CL172" s="71"/>
      <c r="CM172" s="71"/>
      <c r="CN172" s="71"/>
      <c r="CO172" s="71"/>
      <c r="CP172" s="71"/>
      <c r="CQ172" s="71"/>
      <c r="CR172" s="71"/>
      <c r="CS172" s="71"/>
      <c r="CT172" s="71"/>
      <c r="CU172" s="71"/>
      <c r="CV172" s="71"/>
      <c r="CW172" s="71"/>
      <c r="CX172" s="71"/>
      <c r="CY172" s="71"/>
      <c r="CZ172" s="71"/>
      <c r="DA172" s="71"/>
      <c r="DB172" s="71"/>
      <c r="DC172" s="71"/>
      <c r="DD172" s="71"/>
      <c r="DE172" s="71"/>
      <c r="DF172" s="71"/>
      <c r="DG172" s="71"/>
      <c r="DH172" s="71"/>
      <c r="DI172" s="71"/>
      <c r="DJ172" s="71"/>
      <c r="DK172" s="71"/>
      <c r="DL172" s="71"/>
      <c r="DM172" s="71"/>
      <c r="DN172" s="71"/>
      <c r="DO172" s="71"/>
      <c r="DP172" s="71"/>
      <c r="DQ172" s="71"/>
      <c r="DR172" s="71"/>
      <c r="DS172" s="71"/>
      <c r="DT172" s="71"/>
      <c r="DU172" s="71"/>
      <c r="DV172" s="71"/>
      <c r="DW172" s="71"/>
      <c r="DX172" s="71"/>
      <c r="DY172" s="71"/>
      <c r="DZ172" s="71"/>
      <c r="EA172" s="71"/>
      <c r="EB172" s="71"/>
      <c r="EC172" s="71"/>
      <c r="ED172" s="71"/>
      <c r="EE172" s="71"/>
      <c r="EF172" s="71"/>
      <c r="EG172" s="71"/>
      <c r="EH172" s="71"/>
      <c r="EI172" s="71"/>
      <c r="EJ172" s="71"/>
      <c r="EK172" s="71"/>
      <c r="EL172" s="71"/>
      <c r="EM172" s="71"/>
      <c r="EN172" s="71"/>
      <c r="EO172" s="71"/>
      <c r="EP172" s="71"/>
      <c r="EQ172" s="71"/>
      <c r="ER172" s="71"/>
      <c r="ES172" s="71"/>
      <c r="ET172" s="71"/>
      <c r="EU172" s="71"/>
      <c r="EV172" s="71"/>
      <c r="EW172" s="71"/>
      <c r="EX172" s="71"/>
      <c r="EY172" s="71"/>
      <c r="EZ172" s="71"/>
      <c r="FA172" s="71"/>
      <c r="FB172" s="71"/>
      <c r="FC172" s="71"/>
      <c r="FD172" s="71"/>
      <c r="FE172" s="71"/>
      <c r="FF172" s="71"/>
      <c r="FG172" s="71"/>
      <c r="FH172" s="71"/>
      <c r="FI172" s="71"/>
      <c r="FJ172" s="71"/>
      <c r="FK172" s="71"/>
      <c r="FL172" s="71"/>
      <c r="FM172" s="71"/>
      <c r="FN172" s="71"/>
      <c r="FO172" s="71"/>
      <c r="FP172" s="71"/>
      <c r="FQ172" s="71"/>
      <c r="FR172" s="71"/>
      <c r="FS172" s="71"/>
      <c r="FT172" s="71"/>
      <c r="FU172" s="71"/>
      <c r="FV172" s="71"/>
      <c r="FW172" s="71"/>
      <c r="FX172" s="71"/>
      <c r="FY172" s="71"/>
      <c r="FZ172" s="71"/>
      <c r="GA172" s="71"/>
      <c r="GB172" s="71"/>
      <c r="GC172" s="71"/>
      <c r="GD172" s="71"/>
      <c r="GE172" s="71"/>
      <c r="GF172" s="71"/>
      <c r="GG172" s="71"/>
      <c r="GH172" s="71"/>
      <c r="GI172" s="71"/>
      <c r="GJ172" s="71"/>
      <c r="GK172" s="71"/>
      <c r="GL172" s="71"/>
      <c r="GM172" s="71"/>
      <c r="GN172" s="71"/>
      <c r="GO172" s="71"/>
      <c r="GP172" s="71"/>
      <c r="GQ172" s="71"/>
      <c r="GR172" s="71"/>
      <c r="GS172" s="71"/>
      <c r="GT172" s="71"/>
      <c r="GU172" s="71"/>
      <c r="GV172" s="71"/>
      <c r="GW172" s="71"/>
      <c r="GX172" s="71"/>
      <c r="GY172" s="71"/>
      <c r="GZ172" s="71"/>
      <c r="HA172" s="71"/>
      <c r="HB172" s="71"/>
      <c r="HC172" s="71"/>
      <c r="HD172" s="71"/>
      <c r="HE172" s="71"/>
      <c r="HF172" s="71"/>
      <c r="HG172" s="71"/>
      <c r="HH172" s="71"/>
      <c r="HI172" s="71"/>
      <c r="HJ172" s="71"/>
      <c r="HK172" s="71"/>
      <c r="HL172" s="71"/>
      <c r="HM172" s="71"/>
      <c r="HN172" s="71"/>
      <c r="HO172" s="71"/>
      <c r="HP172" s="71"/>
      <c r="HQ172" s="71"/>
      <c r="HR172" s="71"/>
      <c r="HS172" s="71"/>
      <c r="HT172" s="71"/>
      <c r="HU172" s="71"/>
      <c r="HV172" s="71"/>
      <c r="HW172" s="71"/>
      <c r="HX172" s="71"/>
      <c r="HY172" s="71"/>
      <c r="HZ172" s="71"/>
      <c r="IA172" s="71"/>
      <c r="IB172" s="71"/>
      <c r="IC172" s="71"/>
      <c r="ID172" s="71"/>
      <c r="IE172" s="71"/>
      <c r="IF172" s="71"/>
      <c r="IG172" s="71"/>
      <c r="IH172" s="71"/>
      <c r="II172" s="71"/>
      <c r="IJ172" s="71"/>
      <c r="IK172" s="71"/>
      <c r="IL172" s="71"/>
      <c r="IM172" s="71"/>
      <c r="IN172" s="71"/>
      <c r="IO172" s="71"/>
      <c r="IP172" s="71"/>
      <c r="IQ172" s="71"/>
      <c r="IR172" s="71"/>
      <c r="IS172" s="71"/>
      <c r="IT172" s="71"/>
      <c r="IU172" s="71"/>
      <c r="IV172" s="71"/>
      <c r="IW172" s="71"/>
      <c r="IX172" s="71"/>
      <c r="IY172" s="71"/>
      <c r="IZ172" s="71"/>
      <c r="JA172" s="71"/>
      <c r="JB172" s="71"/>
      <c r="JC172" s="71"/>
      <c r="JD172" s="71"/>
      <c r="JE172" s="71"/>
      <c r="JF172" s="71"/>
      <c r="JG172" s="71"/>
      <c r="JH172" s="71"/>
    </row>
    <row r="173" spans="1:268" s="20" customFormat="1" hidden="1" x14ac:dyDescent="0.3">
      <c r="A173" s="7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71"/>
      <c r="CB173" s="71"/>
      <c r="CC173" s="71"/>
      <c r="CD173" s="71"/>
      <c r="CE173" s="71"/>
      <c r="CF173" s="71"/>
      <c r="CG173" s="71"/>
      <c r="CH173" s="71"/>
      <c r="CI173" s="71"/>
      <c r="CJ173" s="71"/>
      <c r="CK173" s="71"/>
      <c r="CL173" s="71"/>
      <c r="CM173" s="71"/>
      <c r="CN173" s="71"/>
      <c r="CO173" s="71"/>
      <c r="CP173" s="71"/>
      <c r="CQ173" s="71"/>
      <c r="CR173" s="71"/>
      <c r="CS173" s="71"/>
      <c r="CT173" s="71"/>
      <c r="CU173" s="71"/>
      <c r="CV173" s="71"/>
      <c r="CW173" s="71"/>
      <c r="CX173" s="71"/>
      <c r="CY173" s="71"/>
      <c r="CZ173" s="71"/>
      <c r="DA173" s="71"/>
      <c r="DB173" s="71"/>
      <c r="DC173" s="71"/>
      <c r="DD173" s="71"/>
      <c r="DE173" s="71"/>
      <c r="DF173" s="71"/>
      <c r="DG173" s="71"/>
      <c r="DH173" s="71"/>
      <c r="DI173" s="71"/>
      <c r="DJ173" s="71"/>
      <c r="DK173" s="71"/>
      <c r="DL173" s="71"/>
      <c r="DM173" s="71"/>
      <c r="DN173" s="71"/>
      <c r="DO173" s="71"/>
      <c r="DP173" s="71"/>
      <c r="DQ173" s="71"/>
      <c r="DR173" s="71"/>
      <c r="DS173" s="71"/>
      <c r="DT173" s="71"/>
      <c r="DU173" s="71"/>
      <c r="DV173" s="71"/>
      <c r="DW173" s="71"/>
      <c r="DX173" s="71"/>
      <c r="DY173" s="71"/>
      <c r="DZ173" s="71"/>
      <c r="EA173" s="71"/>
      <c r="EB173" s="71"/>
      <c r="EC173" s="71"/>
      <c r="ED173" s="71"/>
      <c r="EE173" s="71"/>
      <c r="EF173" s="71"/>
      <c r="EG173" s="71"/>
      <c r="EH173" s="71"/>
      <c r="EI173" s="71"/>
      <c r="EJ173" s="71"/>
      <c r="EK173" s="71"/>
      <c r="EL173" s="71"/>
      <c r="EM173" s="71"/>
      <c r="EN173" s="71"/>
      <c r="EO173" s="71"/>
      <c r="EP173" s="71"/>
      <c r="EQ173" s="71"/>
      <c r="ER173" s="71"/>
      <c r="ES173" s="71"/>
      <c r="ET173" s="71"/>
      <c r="EU173" s="71"/>
      <c r="EV173" s="71"/>
      <c r="EW173" s="71"/>
      <c r="EX173" s="71"/>
      <c r="EY173" s="71"/>
      <c r="EZ173" s="71"/>
      <c r="FA173" s="71"/>
      <c r="FB173" s="71"/>
      <c r="FC173" s="71"/>
      <c r="FD173" s="71"/>
      <c r="FE173" s="71"/>
      <c r="FF173" s="71"/>
      <c r="FG173" s="71"/>
      <c r="FH173" s="71"/>
      <c r="FI173" s="71"/>
      <c r="FJ173" s="71"/>
      <c r="FK173" s="71"/>
      <c r="FL173" s="71"/>
      <c r="FM173" s="71"/>
      <c r="FN173" s="71"/>
      <c r="FO173" s="71"/>
      <c r="FP173" s="71"/>
      <c r="FQ173" s="71"/>
      <c r="FR173" s="71"/>
      <c r="FS173" s="71"/>
      <c r="FT173" s="71"/>
      <c r="FU173" s="71"/>
      <c r="FV173" s="71"/>
      <c r="FW173" s="71"/>
      <c r="FX173" s="71"/>
      <c r="FY173" s="71"/>
      <c r="FZ173" s="71"/>
      <c r="GA173" s="71"/>
      <c r="GB173" s="71"/>
      <c r="GC173" s="71"/>
      <c r="GD173" s="71"/>
      <c r="GE173" s="71"/>
      <c r="GF173" s="71"/>
      <c r="GG173" s="71"/>
      <c r="GH173" s="71"/>
      <c r="GI173" s="71"/>
      <c r="GJ173" s="71"/>
      <c r="GK173" s="71"/>
      <c r="GL173" s="71"/>
      <c r="GM173" s="71"/>
      <c r="GN173" s="71"/>
      <c r="GO173" s="71"/>
      <c r="GP173" s="71"/>
      <c r="GQ173" s="71"/>
      <c r="GR173" s="71"/>
      <c r="GS173" s="71"/>
      <c r="GT173" s="71"/>
      <c r="GU173" s="71"/>
      <c r="GV173" s="71"/>
      <c r="GW173" s="71"/>
      <c r="GX173" s="71"/>
      <c r="GY173" s="71"/>
      <c r="GZ173" s="71"/>
      <c r="HA173" s="71"/>
      <c r="HB173" s="71"/>
      <c r="HC173" s="71"/>
      <c r="HD173" s="71"/>
      <c r="HE173" s="71"/>
      <c r="HF173" s="71"/>
      <c r="HG173" s="71"/>
      <c r="HH173" s="71"/>
      <c r="HI173" s="71"/>
      <c r="HJ173" s="71"/>
      <c r="HK173" s="71"/>
      <c r="HL173" s="71"/>
      <c r="HM173" s="71"/>
      <c r="HN173" s="71"/>
      <c r="HO173" s="71"/>
      <c r="HP173" s="71"/>
      <c r="HQ173" s="71"/>
      <c r="HR173" s="71"/>
      <c r="HS173" s="71"/>
      <c r="HT173" s="71"/>
      <c r="HU173" s="71"/>
      <c r="HV173" s="71"/>
      <c r="HW173" s="71"/>
      <c r="HX173" s="71"/>
      <c r="HY173" s="71"/>
      <c r="HZ173" s="71"/>
      <c r="IA173" s="71"/>
      <c r="IB173" s="71"/>
      <c r="IC173" s="71"/>
      <c r="ID173" s="71"/>
      <c r="IE173" s="71"/>
      <c r="IF173" s="71"/>
      <c r="IG173" s="71"/>
      <c r="IH173" s="71"/>
      <c r="II173" s="71"/>
      <c r="IJ173" s="71"/>
      <c r="IK173" s="71"/>
      <c r="IL173" s="71"/>
      <c r="IM173" s="71"/>
      <c r="IN173" s="71"/>
      <c r="IO173" s="71"/>
      <c r="IP173" s="71"/>
      <c r="IQ173" s="71"/>
      <c r="IR173" s="71"/>
      <c r="IS173" s="71"/>
      <c r="IT173" s="71"/>
      <c r="IU173" s="71"/>
      <c r="IV173" s="71"/>
      <c r="IW173" s="71"/>
      <c r="IX173" s="71"/>
      <c r="IY173" s="71"/>
      <c r="IZ173" s="71"/>
      <c r="JA173" s="71"/>
      <c r="JB173" s="71"/>
      <c r="JC173" s="71"/>
      <c r="JD173" s="71"/>
      <c r="JE173" s="71"/>
      <c r="JF173" s="71"/>
      <c r="JG173" s="71"/>
      <c r="JH173" s="7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>
    <tabColor rgb="FFE51D2C"/>
  </sheetPr>
  <dimension ref="A1:R923"/>
  <sheetViews>
    <sheetView zoomScaleNormal="100" workbookViewId="0">
      <selection sqref="A1:N1"/>
    </sheetView>
  </sheetViews>
  <sheetFormatPr defaultColWidth="0" defaultRowHeight="12.75" zeroHeight="1" x14ac:dyDescent="0.2"/>
  <cols>
    <col min="1" max="1" width="43.7109375" style="114" customWidth="1"/>
    <col min="2" max="4" width="13.7109375" style="114" customWidth="1"/>
    <col min="5" max="6" width="13.7109375" style="116" customWidth="1"/>
    <col min="7" max="7" width="13.7109375" style="115" customWidth="1"/>
    <col min="8" max="14" width="13.7109375" style="114" customWidth="1"/>
    <col min="15" max="18" width="0" style="64" hidden="1" customWidth="1"/>
    <col min="19" max="16384" width="11.42578125" style="64" hidden="1"/>
  </cols>
  <sheetData>
    <row r="1" spans="1:15" s="1" customFormat="1" ht="24" customHeight="1" x14ac:dyDescent="0.2">
      <c r="A1" s="352" t="s">
        <v>194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6"/>
    </row>
    <row r="2" spans="1:15" s="1" customFormat="1" ht="24" customHeight="1" x14ac:dyDescent="0.2">
      <c r="A2" s="293"/>
      <c r="B2" s="358" t="s">
        <v>17</v>
      </c>
      <c r="C2" s="359"/>
      <c r="D2" s="359"/>
      <c r="E2" s="359"/>
      <c r="F2" s="359"/>
      <c r="G2" s="359"/>
      <c r="H2" s="360"/>
      <c r="I2" s="353" t="s">
        <v>18</v>
      </c>
      <c r="J2" s="354"/>
      <c r="K2" s="354"/>
      <c r="L2" s="354"/>
      <c r="M2" s="354"/>
      <c r="N2" s="354"/>
      <c r="O2" s="36"/>
    </row>
    <row r="3" spans="1:15" s="109" customFormat="1" ht="15" customHeight="1" x14ac:dyDescent="0.2">
      <c r="A3" s="241" t="s">
        <v>19</v>
      </c>
      <c r="B3" s="244">
        <v>2017</v>
      </c>
      <c r="C3" s="178">
        <v>2018</v>
      </c>
      <c r="D3" s="178">
        <v>2019</v>
      </c>
      <c r="E3" s="178">
        <v>2020</v>
      </c>
      <c r="F3" s="178">
        <v>2021</v>
      </c>
      <c r="G3" s="178" t="s">
        <v>195</v>
      </c>
      <c r="H3" s="238" t="s">
        <v>221</v>
      </c>
      <c r="I3" s="235">
        <v>2018</v>
      </c>
      <c r="J3" s="178">
        <v>2019</v>
      </c>
      <c r="K3" s="178">
        <v>2020</v>
      </c>
      <c r="L3" s="178">
        <v>2021</v>
      </c>
      <c r="M3" s="178" t="s">
        <v>195</v>
      </c>
      <c r="N3" s="178" t="s">
        <v>221</v>
      </c>
      <c r="O3" s="110"/>
    </row>
    <row r="4" spans="1:15" s="66" customFormat="1" ht="15" customHeight="1" x14ac:dyDescent="0.2">
      <c r="A4" s="242" t="s">
        <v>20</v>
      </c>
      <c r="B4" s="245">
        <v>30344.764810747991</v>
      </c>
      <c r="C4" s="185">
        <v>25732.097134319989</v>
      </c>
      <c r="D4" s="185">
        <v>27538.238925279999</v>
      </c>
      <c r="E4" s="185">
        <v>37185.754574420003</v>
      </c>
      <c r="F4" s="185">
        <v>48632.623578359999</v>
      </c>
      <c r="G4" s="185">
        <v>46416.884667049999</v>
      </c>
      <c r="H4" s="239">
        <v>43478.627069809998</v>
      </c>
      <c r="I4" s="236">
        <v>23694.742612419999</v>
      </c>
      <c r="J4" s="185">
        <v>24588.321300212909</v>
      </c>
      <c r="K4" s="185">
        <v>33916.429546958432</v>
      </c>
      <c r="L4" s="185">
        <v>42976.014420444837</v>
      </c>
      <c r="M4" s="185">
        <v>41552.956406366568</v>
      </c>
      <c r="N4" s="185">
        <v>38730.642555578554</v>
      </c>
      <c r="O4" s="194"/>
    </row>
    <row r="5" spans="1:15" ht="15" customHeight="1" x14ac:dyDescent="0.2">
      <c r="A5" s="243" t="s">
        <v>21</v>
      </c>
      <c r="B5" s="246">
        <v>188.21595199999999</v>
      </c>
      <c r="C5" s="183">
        <v>181.870373</v>
      </c>
      <c r="D5" s="183">
        <v>124.24859600000001</v>
      </c>
      <c r="E5" s="183">
        <v>149.28613100000001</v>
      </c>
      <c r="F5" s="183">
        <v>0</v>
      </c>
      <c r="G5" s="183">
        <v>0</v>
      </c>
      <c r="H5" s="240">
        <v>0</v>
      </c>
      <c r="I5" s="237">
        <v>96.236465240000001</v>
      </c>
      <c r="J5" s="183">
        <v>124.24859549999999</v>
      </c>
      <c r="K5" s="183">
        <v>149.28613050000001</v>
      </c>
      <c r="L5" s="183">
        <v>0</v>
      </c>
      <c r="M5" s="183">
        <v>0</v>
      </c>
      <c r="N5" s="183">
        <v>0</v>
      </c>
      <c r="O5" s="72"/>
    </row>
    <row r="6" spans="1:15" ht="15" customHeight="1" x14ac:dyDescent="0.2">
      <c r="A6" s="243" t="s">
        <v>22</v>
      </c>
      <c r="B6" s="246">
        <v>0</v>
      </c>
      <c r="C6" s="183">
        <v>2055.0830121199997</v>
      </c>
      <c r="D6" s="183">
        <v>5357.9712900000004</v>
      </c>
      <c r="E6" s="183">
        <v>5511.3465310000001</v>
      </c>
      <c r="F6" s="183">
        <v>7847.0943020000004</v>
      </c>
      <c r="G6" s="183">
        <v>7838.0869940000002</v>
      </c>
      <c r="H6" s="240">
        <v>7881.9775259999997</v>
      </c>
      <c r="I6" s="237">
        <v>2054.9799119999998</v>
      </c>
      <c r="J6" s="183">
        <v>4772.3315948952204</v>
      </c>
      <c r="K6" s="183">
        <v>4882.3805347903499</v>
      </c>
      <c r="L6" s="183">
        <v>6830.4270404369599</v>
      </c>
      <c r="M6" s="183">
        <v>6823.1894893672797</v>
      </c>
      <c r="N6" s="183">
        <v>6861.3680825675801</v>
      </c>
      <c r="O6" s="72"/>
    </row>
    <row r="7" spans="1:15" ht="15" customHeight="1" x14ac:dyDescent="0.2">
      <c r="A7" s="243" t="s">
        <v>23</v>
      </c>
      <c r="B7" s="246">
        <v>29504.067272901866</v>
      </c>
      <c r="C7" s="183">
        <v>29377.1961269413</v>
      </c>
      <c r="D7" s="183">
        <v>28253.646643259999</v>
      </c>
      <c r="E7" s="183">
        <v>32421.484847020001</v>
      </c>
      <c r="F7" s="183">
        <v>35223.96246956</v>
      </c>
      <c r="G7" s="183">
        <v>34517.48802253</v>
      </c>
      <c r="H7" s="240">
        <v>31888.764661280002</v>
      </c>
      <c r="I7" s="237">
        <v>21478.27239315</v>
      </c>
      <c r="J7" s="183">
        <v>20079.747633794927</v>
      </c>
      <c r="K7" s="183">
        <v>22981.056700960173</v>
      </c>
      <c r="L7" s="183">
        <v>23705.710778788412</v>
      </c>
      <c r="M7" s="183">
        <v>22964.630544237309</v>
      </c>
      <c r="N7" s="183">
        <v>21461.516590722083</v>
      </c>
      <c r="O7" s="72"/>
    </row>
    <row r="8" spans="1:15" ht="15" customHeight="1" x14ac:dyDescent="0.2">
      <c r="A8" s="243" t="s">
        <v>24</v>
      </c>
      <c r="B8" s="246">
        <v>1169.0174145000001</v>
      </c>
      <c r="C8" s="183">
        <v>693.91916509999999</v>
      </c>
      <c r="D8" s="183">
        <v>586.51919029999999</v>
      </c>
      <c r="E8" s="183">
        <v>343.61716630000001</v>
      </c>
      <c r="F8" s="183">
        <v>441.08127039999999</v>
      </c>
      <c r="G8" s="183">
        <v>450.02499612000003</v>
      </c>
      <c r="H8" s="240">
        <v>426.20148948000002</v>
      </c>
      <c r="I8" s="237">
        <v>693.91916530000003</v>
      </c>
      <c r="J8" s="183">
        <v>586.51919072999999</v>
      </c>
      <c r="K8" s="183">
        <v>343.61716625000003</v>
      </c>
      <c r="L8" s="183">
        <v>441.08127037000003</v>
      </c>
      <c r="M8" s="183">
        <v>450.02499613999998</v>
      </c>
      <c r="N8" s="183">
        <v>426.20148949999998</v>
      </c>
      <c r="O8" s="72"/>
    </row>
    <row r="9" spans="1:15" ht="15" customHeight="1" x14ac:dyDescent="0.2">
      <c r="A9" s="243" t="s">
        <v>25</v>
      </c>
      <c r="B9" s="246">
        <v>31017.851568010057</v>
      </c>
      <c r="C9" s="183">
        <v>24581.794160739042</v>
      </c>
      <c r="D9" s="183">
        <v>22884.154476809999</v>
      </c>
      <c r="E9" s="183">
        <v>21230.56588849</v>
      </c>
      <c r="F9" s="183">
        <v>25575.106615069999</v>
      </c>
      <c r="G9" s="183">
        <v>23448.93255953</v>
      </c>
      <c r="H9" s="240">
        <v>21636.3842205</v>
      </c>
      <c r="I9" s="237">
        <v>21626.642323707227</v>
      </c>
      <c r="J9" s="183">
        <v>20676.610646852419</v>
      </c>
      <c r="K9" s="183">
        <v>18724.942726177433</v>
      </c>
      <c r="L9" s="183">
        <v>23731.949972432423</v>
      </c>
      <c r="M9" s="183">
        <v>21698.981380374367</v>
      </c>
      <c r="N9" s="183">
        <v>19994.464838397133</v>
      </c>
      <c r="O9" s="72"/>
    </row>
    <row r="10" spans="1:15" ht="15" customHeight="1" x14ac:dyDescent="0.2">
      <c r="A10" s="243" t="s">
        <v>26</v>
      </c>
      <c r="B10" s="246">
        <v>11695.865877658889</v>
      </c>
      <c r="C10" s="183">
        <v>9116.0579046046387</v>
      </c>
      <c r="D10" s="183">
        <v>8973.6737574700001</v>
      </c>
      <c r="E10" s="183">
        <v>7635.4039389700001</v>
      </c>
      <c r="F10" s="183">
        <v>8206.95293021</v>
      </c>
      <c r="G10" s="183">
        <v>7606.06005886</v>
      </c>
      <c r="H10" s="240">
        <v>7326.4803789600001</v>
      </c>
      <c r="I10" s="237">
        <v>8447.3405634699993</v>
      </c>
      <c r="J10" s="183">
        <v>8252.1007902002912</v>
      </c>
      <c r="K10" s="183">
        <v>6618.96902529</v>
      </c>
      <c r="L10" s="183">
        <v>7140.6213906599996</v>
      </c>
      <c r="M10" s="183">
        <v>6552.1176743300002</v>
      </c>
      <c r="N10" s="183">
        <v>6256.7017948000002</v>
      </c>
      <c r="O10" s="199"/>
    </row>
    <row r="11" spans="1:15" ht="15" customHeight="1" x14ac:dyDescent="0.2">
      <c r="A11" s="243" t="s">
        <v>27</v>
      </c>
      <c r="B11" s="246">
        <v>204626.87076999948</v>
      </c>
      <c r="C11" s="183">
        <v>192922.15149406882</v>
      </c>
      <c r="D11" s="183">
        <v>263084.88248060882</v>
      </c>
      <c r="E11" s="183">
        <v>287828.24579154159</v>
      </c>
      <c r="F11" s="183">
        <v>389067.48875701998</v>
      </c>
      <c r="G11" s="183">
        <v>389385.88383906003</v>
      </c>
      <c r="H11" s="240">
        <v>370816.97699647001</v>
      </c>
      <c r="I11" s="237">
        <v>166888.7604361561</v>
      </c>
      <c r="J11" s="183">
        <v>214056.73575801455</v>
      </c>
      <c r="K11" s="183">
        <v>233992.3844750518</v>
      </c>
      <c r="L11" s="183">
        <v>311151.65776267857</v>
      </c>
      <c r="M11" s="183">
        <v>314719.7826352719</v>
      </c>
      <c r="N11" s="183">
        <v>299491.50053399859</v>
      </c>
      <c r="O11" s="72"/>
    </row>
    <row r="12" spans="1:15" ht="15" customHeight="1" x14ac:dyDescent="0.2">
      <c r="A12" s="243" t="s">
        <v>28</v>
      </c>
      <c r="B12" s="246">
        <v>965.78345339999998</v>
      </c>
      <c r="C12" s="183">
        <v>771.98947090000001</v>
      </c>
      <c r="D12" s="183">
        <v>819.12551670000005</v>
      </c>
      <c r="E12" s="183">
        <v>820.43539290000001</v>
      </c>
      <c r="F12" s="183">
        <v>718.3725068</v>
      </c>
      <c r="G12" s="183">
        <v>660.6226193</v>
      </c>
      <c r="H12" s="240">
        <v>597.85474409999995</v>
      </c>
      <c r="I12" s="237">
        <v>771.98947090000001</v>
      </c>
      <c r="J12" s="183">
        <v>819.12551671999995</v>
      </c>
      <c r="K12" s="183">
        <v>820.43539286999999</v>
      </c>
      <c r="L12" s="183">
        <v>718.3725068</v>
      </c>
      <c r="M12" s="183">
        <v>660.6226193</v>
      </c>
      <c r="N12" s="183">
        <v>597.85474409999995</v>
      </c>
      <c r="O12" s="72"/>
    </row>
    <row r="13" spans="1:15" ht="15" customHeight="1" x14ac:dyDescent="0.2">
      <c r="A13" s="243" t="s">
        <v>29</v>
      </c>
      <c r="B13" s="246">
        <v>1080.5240759999999</v>
      </c>
      <c r="C13" s="183">
        <v>1090.1512620000001</v>
      </c>
      <c r="D13" s="183">
        <v>1543.1</v>
      </c>
      <c r="E13" s="183">
        <v>2483.249045</v>
      </c>
      <c r="F13" s="183">
        <v>3311.9012579999999</v>
      </c>
      <c r="G13" s="183">
        <v>3058.4116560000002</v>
      </c>
      <c r="H13" s="240">
        <v>2644.237905</v>
      </c>
      <c r="I13" s="237">
        <v>1090.1512620000001</v>
      </c>
      <c r="J13" s="183">
        <v>1543.09999995</v>
      </c>
      <c r="K13" s="183">
        <v>2483.2490447700002</v>
      </c>
      <c r="L13" s="183">
        <v>3311.9012579999999</v>
      </c>
      <c r="M13" s="183">
        <v>3058.4116560000002</v>
      </c>
      <c r="N13" s="183">
        <v>2644.237905</v>
      </c>
      <c r="O13" s="72"/>
    </row>
    <row r="14" spans="1:15" ht="15" customHeight="1" x14ac:dyDescent="0.2">
      <c r="A14" s="243" t="s">
        <v>30</v>
      </c>
      <c r="B14" s="246">
        <v>5744.7136534276997</v>
      </c>
      <c r="C14" s="183">
        <v>4570.1298372220999</v>
      </c>
      <c r="D14" s="183">
        <v>3092.1102998599999</v>
      </c>
      <c r="E14" s="183">
        <v>1920.7278495400001</v>
      </c>
      <c r="F14" s="183">
        <v>1574.0006959100001</v>
      </c>
      <c r="G14" s="183">
        <v>1533.7987532100001</v>
      </c>
      <c r="H14" s="240">
        <v>1437.77786524</v>
      </c>
      <c r="I14" s="237">
        <v>2657.2098031599999</v>
      </c>
      <c r="J14" s="183">
        <v>2621.8068712205313</v>
      </c>
      <c r="K14" s="183">
        <v>1580.6774446142892</v>
      </c>
      <c r="L14" s="183">
        <v>1528.847025990598</v>
      </c>
      <c r="M14" s="183">
        <v>1488.5126001223175</v>
      </c>
      <c r="N14" s="183">
        <v>1392.559414793609</v>
      </c>
      <c r="O14" s="72"/>
    </row>
    <row r="15" spans="1:15" ht="15" customHeight="1" x14ac:dyDescent="0.2">
      <c r="A15" s="243" t="s">
        <v>31</v>
      </c>
      <c r="B15" s="246">
        <v>1028.0822926000001</v>
      </c>
      <c r="C15" s="183">
        <v>760.13523099999998</v>
      </c>
      <c r="D15" s="183">
        <v>735.09034429999997</v>
      </c>
      <c r="E15" s="183">
        <v>670.76379829999996</v>
      </c>
      <c r="F15" s="183">
        <v>623.02609091929367</v>
      </c>
      <c r="G15" s="183">
        <v>567.51764036761131</v>
      </c>
      <c r="H15" s="240">
        <v>508.91173573377318</v>
      </c>
      <c r="I15" s="237">
        <v>760.13523099999998</v>
      </c>
      <c r="J15" s="183">
        <v>735.09034430999998</v>
      </c>
      <c r="K15" s="183">
        <v>670.76379828999995</v>
      </c>
      <c r="L15" s="183">
        <v>623.02608932637406</v>
      </c>
      <c r="M15" s="183">
        <v>567.51763967208683</v>
      </c>
      <c r="N15" s="183">
        <v>508.91173851321707</v>
      </c>
      <c r="O15" s="72"/>
    </row>
    <row r="16" spans="1:15" ht="15" customHeight="1" x14ac:dyDescent="0.2">
      <c r="A16" s="243" t="s">
        <v>32</v>
      </c>
      <c r="B16" s="246">
        <v>920.31688339999994</v>
      </c>
      <c r="C16" s="183">
        <v>520.23334280000006</v>
      </c>
      <c r="D16" s="183">
        <v>2581.4872660000001</v>
      </c>
      <c r="E16" s="183">
        <v>5484.8284149999999</v>
      </c>
      <c r="F16" s="183">
        <v>9128.3499780000002</v>
      </c>
      <c r="G16" s="183">
        <v>8393.6970209999999</v>
      </c>
      <c r="H16" s="240">
        <v>7698.9256150000001</v>
      </c>
      <c r="I16" s="237">
        <v>520.23334279999995</v>
      </c>
      <c r="J16" s="183">
        <v>2145.6908656999999</v>
      </c>
      <c r="K16" s="183">
        <v>4970.5539680000002</v>
      </c>
      <c r="L16" s="183">
        <v>8459.6976309999991</v>
      </c>
      <c r="M16" s="183">
        <v>7784.5087560000002</v>
      </c>
      <c r="N16" s="183">
        <v>7120.9279230000002</v>
      </c>
      <c r="O16" s="72"/>
    </row>
    <row r="17" spans="1:15" ht="15" customHeight="1" x14ac:dyDescent="0.2">
      <c r="A17" s="243" t="s">
        <v>33</v>
      </c>
      <c r="B17" s="246">
        <v>451.30888898000001</v>
      </c>
      <c r="C17" s="183">
        <v>321.82317397000003</v>
      </c>
      <c r="D17" s="183">
        <v>163.05673909999999</v>
      </c>
      <c r="E17" s="183">
        <v>133.31107489999999</v>
      </c>
      <c r="F17" s="183">
        <v>0</v>
      </c>
      <c r="G17" s="183">
        <v>0</v>
      </c>
      <c r="H17" s="240">
        <v>0</v>
      </c>
      <c r="I17" s="237">
        <v>321.82317397000003</v>
      </c>
      <c r="J17" s="183">
        <v>163.05673906999999</v>
      </c>
      <c r="K17" s="183">
        <v>133.31107489999999</v>
      </c>
      <c r="L17" s="183">
        <v>0</v>
      </c>
      <c r="M17" s="183">
        <v>0</v>
      </c>
      <c r="N17" s="183">
        <v>0</v>
      </c>
      <c r="O17" s="72"/>
    </row>
    <row r="18" spans="1:15" ht="15" customHeight="1" x14ac:dyDescent="0.2">
      <c r="A18" s="243" t="s">
        <v>34</v>
      </c>
      <c r="B18" s="246">
        <v>24114.326049493822</v>
      </c>
      <c r="C18" s="183">
        <v>22244.184005001673</v>
      </c>
      <c r="D18" s="183">
        <v>25043.488422670001</v>
      </c>
      <c r="E18" s="183">
        <v>25123.392460719999</v>
      </c>
      <c r="F18" s="183">
        <v>26549.518350530001</v>
      </c>
      <c r="G18" s="183">
        <v>25234.415351520001</v>
      </c>
      <c r="H18" s="240">
        <v>23691.100576839999</v>
      </c>
      <c r="I18" s="237">
        <v>17718.047058100459</v>
      </c>
      <c r="J18" s="183">
        <v>22087.760878269935</v>
      </c>
      <c r="K18" s="183">
        <v>21860.05883964269</v>
      </c>
      <c r="L18" s="183">
        <v>23276.957238685121</v>
      </c>
      <c r="M18" s="183">
        <v>22432.050156972753</v>
      </c>
      <c r="N18" s="183">
        <v>20956.288404442072</v>
      </c>
      <c r="O18" s="72"/>
    </row>
    <row r="19" spans="1:15" ht="15" customHeight="1" x14ac:dyDescent="0.2">
      <c r="A19" s="243" t="s">
        <v>35</v>
      </c>
      <c r="B19" s="246">
        <v>1085.9841365203599</v>
      </c>
      <c r="C19" s="183">
        <v>797.66117890470002</v>
      </c>
      <c r="D19" s="183">
        <v>755.99160710000001</v>
      </c>
      <c r="E19" s="183">
        <v>1367.0712263</v>
      </c>
      <c r="F19" s="183">
        <v>2564.886606</v>
      </c>
      <c r="G19" s="183">
        <v>2400.7050469999999</v>
      </c>
      <c r="H19" s="240">
        <v>2243.3282490000001</v>
      </c>
      <c r="I19" s="237">
        <v>796.77982922000001</v>
      </c>
      <c r="J19" s="183">
        <v>754.10416850437502</v>
      </c>
      <c r="K19" s="183">
        <v>1365.778281637871</v>
      </c>
      <c r="L19" s="183">
        <v>2563.4089791800002</v>
      </c>
      <c r="M19" s="183">
        <v>2399.5703712099998</v>
      </c>
      <c r="N19" s="183">
        <v>2242.2492500200001</v>
      </c>
      <c r="O19" s="72"/>
    </row>
    <row r="20" spans="1:15" ht="15" customHeight="1" x14ac:dyDescent="0.2">
      <c r="A20" s="243" t="s">
        <v>36</v>
      </c>
      <c r="B20" s="246">
        <v>1839.18310107</v>
      </c>
      <c r="C20" s="183">
        <v>1196.74128245</v>
      </c>
      <c r="D20" s="183">
        <v>443.02495800000003</v>
      </c>
      <c r="E20" s="183">
        <v>383.96658619999999</v>
      </c>
      <c r="F20" s="183">
        <v>413.23915010000002</v>
      </c>
      <c r="G20" s="183">
        <v>363.31423580000001</v>
      </c>
      <c r="H20" s="240">
        <v>327.03184169999997</v>
      </c>
      <c r="I20" s="237">
        <v>1196.74128245</v>
      </c>
      <c r="J20" s="183">
        <v>443.02495801999999</v>
      </c>
      <c r="K20" s="183">
        <v>231.60564915</v>
      </c>
      <c r="L20" s="183">
        <v>413.23915010000002</v>
      </c>
      <c r="M20" s="183">
        <v>363.31423582000002</v>
      </c>
      <c r="N20" s="183">
        <v>327.03184171999999</v>
      </c>
      <c r="O20" s="72"/>
    </row>
    <row r="21" spans="1:15" ht="15" customHeight="1" x14ac:dyDescent="0.2">
      <c r="A21" s="243" t="s">
        <v>37</v>
      </c>
      <c r="B21" s="246">
        <v>701.90005188999999</v>
      </c>
      <c r="C21" s="183">
        <v>469.05413435000003</v>
      </c>
      <c r="D21" s="183">
        <v>463.3655928</v>
      </c>
      <c r="E21" s="183">
        <v>231.60564919999999</v>
      </c>
      <c r="F21" s="183">
        <v>260.1575484</v>
      </c>
      <c r="G21" s="183">
        <v>246.1410219</v>
      </c>
      <c r="H21" s="240">
        <v>138.94875540000001</v>
      </c>
      <c r="I21" s="237">
        <v>469.05413435000003</v>
      </c>
      <c r="J21" s="183">
        <v>463.36559276999998</v>
      </c>
      <c r="K21" s="183">
        <v>383.96658615000001</v>
      </c>
      <c r="L21" s="183">
        <v>260.1575484</v>
      </c>
      <c r="M21" s="183">
        <v>246.1410219</v>
      </c>
      <c r="N21" s="183">
        <v>138.94875540000001</v>
      </c>
      <c r="O21" s="72"/>
    </row>
    <row r="22" spans="1:15" ht="15" customHeight="1" x14ac:dyDescent="0.2">
      <c r="A22" s="243" t="s">
        <v>38</v>
      </c>
      <c r="B22" s="246">
        <v>17247.505930306241</v>
      </c>
      <c r="C22" s="183">
        <v>18916.19626892899</v>
      </c>
      <c r="D22" s="183">
        <v>28537.994754020001</v>
      </c>
      <c r="E22" s="183">
        <v>34229.732990509998</v>
      </c>
      <c r="F22" s="183">
        <v>44992.311650199998</v>
      </c>
      <c r="G22" s="183">
        <v>27549.738482299999</v>
      </c>
      <c r="H22" s="240">
        <v>26588.502590299999</v>
      </c>
      <c r="I22" s="237">
        <v>18779.379264030002</v>
      </c>
      <c r="J22" s="183">
        <v>28181.832011059356</v>
      </c>
      <c r="K22" s="183">
        <v>34229.732990286946</v>
      </c>
      <c r="L22" s="183">
        <v>44268.947403043057</v>
      </c>
      <c r="M22" s="183">
        <v>26837.92412660001</v>
      </c>
      <c r="N22" s="183">
        <v>25896.605303455421</v>
      </c>
      <c r="O22" s="72"/>
    </row>
    <row r="23" spans="1:15" s="66" customFormat="1" ht="15" customHeight="1" x14ac:dyDescent="0.2">
      <c r="A23" s="242" t="s">
        <v>39</v>
      </c>
      <c r="B23" s="245">
        <v>333381.51737215847</v>
      </c>
      <c r="C23" s="185">
        <v>310586.37142410123</v>
      </c>
      <c r="D23" s="185">
        <v>393442.93193499884</v>
      </c>
      <c r="E23" s="185">
        <v>427969.03478289151</v>
      </c>
      <c r="F23" s="185">
        <v>556497.45017911925</v>
      </c>
      <c r="G23" s="185">
        <f>SUM(G5:G22)</f>
        <v>533254.83829849772</v>
      </c>
      <c r="H23" s="239">
        <f>SUM(H5:H22)</f>
        <v>505853.40515100386</v>
      </c>
      <c r="I23" s="236">
        <v>266367.69511100382</v>
      </c>
      <c r="J23" s="185">
        <v>328506.25215558149</v>
      </c>
      <c r="K23" s="185">
        <v>356422.76982933155</v>
      </c>
      <c r="L23" s="185">
        <v>458426.00304589141</v>
      </c>
      <c r="M23" s="185">
        <f>SUM(M5:M22)</f>
        <v>439047.29990331811</v>
      </c>
      <c r="N23" s="185">
        <f>SUM(N5:N22)</f>
        <v>416317.36861042975</v>
      </c>
      <c r="O23" s="194"/>
    </row>
    <row r="24" spans="1:15" ht="15" customHeight="1" x14ac:dyDescent="0.2">
      <c r="A24" s="243" t="s">
        <v>40</v>
      </c>
      <c r="B24" s="246">
        <v>46594.270123670118</v>
      </c>
      <c r="C24" s="183">
        <v>50509.258105218461</v>
      </c>
      <c r="D24" s="183">
        <v>46053.255180220003</v>
      </c>
      <c r="E24" s="183">
        <v>46653.707166870001</v>
      </c>
      <c r="F24" s="183">
        <v>47980.823897299997</v>
      </c>
      <c r="G24" s="183">
        <v>47247.446847840001</v>
      </c>
      <c r="H24" s="240">
        <v>47322.298144139997</v>
      </c>
      <c r="I24" s="237">
        <v>48560.446580950003</v>
      </c>
      <c r="J24" s="183">
        <v>44176.840059292706</v>
      </c>
      <c r="K24" s="183">
        <v>44537.478282653443</v>
      </c>
      <c r="L24" s="183">
        <v>44041.157036526747</v>
      </c>
      <c r="M24" s="183">
        <v>43281.334470627196</v>
      </c>
      <c r="N24" s="183">
        <v>43479.486528266847</v>
      </c>
      <c r="O24" s="72"/>
    </row>
    <row r="25" spans="1:15" ht="15" customHeight="1" x14ac:dyDescent="0.2">
      <c r="A25" s="243" t="s">
        <v>41</v>
      </c>
      <c r="B25" s="246">
        <v>46090.901497428138</v>
      </c>
      <c r="C25" s="183">
        <v>47776.862313575897</v>
      </c>
      <c r="D25" s="183">
        <v>49140.187179569999</v>
      </c>
      <c r="E25" s="183">
        <v>49229.197408959997</v>
      </c>
      <c r="F25" s="183">
        <v>52686.071919150003</v>
      </c>
      <c r="G25" s="183">
        <v>51428.340310380001</v>
      </c>
      <c r="H25" s="240">
        <v>50362.028555609999</v>
      </c>
      <c r="I25" s="237">
        <v>34083.91134423</v>
      </c>
      <c r="J25" s="183">
        <v>32806.875301812252</v>
      </c>
      <c r="K25" s="183">
        <v>30287.00942899202</v>
      </c>
      <c r="L25" s="183">
        <v>31756.917247415848</v>
      </c>
      <c r="M25" s="183">
        <v>30932.643494309406</v>
      </c>
      <c r="N25" s="183">
        <v>30330.647271262977</v>
      </c>
      <c r="O25" s="72"/>
    </row>
    <row r="26" spans="1:15" ht="15" customHeight="1" x14ac:dyDescent="0.2">
      <c r="A26" s="243" t="s">
        <v>42</v>
      </c>
      <c r="B26" s="246">
        <v>108231.89396151539</v>
      </c>
      <c r="C26" s="183">
        <v>100314.4378403381</v>
      </c>
      <c r="D26" s="183">
        <v>109655.85696053</v>
      </c>
      <c r="E26" s="183">
        <v>107824.13065331</v>
      </c>
      <c r="F26" s="183">
        <v>105471.63715301</v>
      </c>
      <c r="G26" s="183">
        <v>103547.6167122</v>
      </c>
      <c r="H26" s="240">
        <v>100767.94136482</v>
      </c>
      <c r="I26" s="237">
        <v>97263.399613729998</v>
      </c>
      <c r="J26" s="183">
        <v>103846.40120083137</v>
      </c>
      <c r="K26" s="183">
        <v>102042.56293702152</v>
      </c>
      <c r="L26" s="183">
        <v>98100.095828911144</v>
      </c>
      <c r="M26" s="183">
        <v>97047.267710510932</v>
      </c>
      <c r="N26" s="183">
        <v>94222.35908685808</v>
      </c>
      <c r="O26" s="72"/>
    </row>
    <row r="27" spans="1:15" ht="15" customHeight="1" x14ac:dyDescent="0.2">
      <c r="A27" s="243" t="s">
        <v>43</v>
      </c>
      <c r="B27" s="246">
        <v>127.71189790000001</v>
      </c>
      <c r="C27" s="183">
        <v>127.4289196</v>
      </c>
      <c r="D27" s="183">
        <v>129.22292379999999</v>
      </c>
      <c r="E27" s="183">
        <v>125.4710767</v>
      </c>
      <c r="F27" s="183">
        <v>115.2694455</v>
      </c>
      <c r="G27" s="183">
        <v>111.2904662</v>
      </c>
      <c r="H27" s="240">
        <v>109.8810436</v>
      </c>
      <c r="I27" s="237">
        <v>127.4289196</v>
      </c>
      <c r="J27" s="183">
        <v>129.22292383999999</v>
      </c>
      <c r="K27" s="183">
        <v>125.47107672999999</v>
      </c>
      <c r="L27" s="183">
        <v>115.2694455</v>
      </c>
      <c r="M27" s="183">
        <v>111.2904662</v>
      </c>
      <c r="N27" s="183">
        <v>109.8810436</v>
      </c>
      <c r="O27" s="72"/>
    </row>
    <row r="28" spans="1:15" s="66" customFormat="1" ht="15" customHeight="1" x14ac:dyDescent="0.2">
      <c r="A28" s="242" t="s">
        <v>44</v>
      </c>
      <c r="B28" s="245">
        <v>201044.77748051364</v>
      </c>
      <c r="C28" s="185">
        <v>198727.98717873247</v>
      </c>
      <c r="D28" s="185">
        <v>204978.52224412002</v>
      </c>
      <c r="E28" s="185">
        <v>203832.50630584001</v>
      </c>
      <c r="F28" s="185">
        <v>206253.80241496</v>
      </c>
      <c r="G28" s="185">
        <f>SUM(G24:G27)</f>
        <v>202334.69433662001</v>
      </c>
      <c r="H28" s="239">
        <f>SUM(H24:H27)</f>
        <v>198562.14910817001</v>
      </c>
      <c r="I28" s="236">
        <v>180035.18645851</v>
      </c>
      <c r="J28" s="185">
        <v>180959.33948577632</v>
      </c>
      <c r="K28" s="185">
        <v>176992.52172539697</v>
      </c>
      <c r="L28" s="185">
        <v>174013.43955835374</v>
      </c>
      <c r="M28" s="185">
        <f>SUM(M24:M27)</f>
        <v>171372.53614164755</v>
      </c>
      <c r="N28" s="185">
        <f>SUM(N24:N27)</f>
        <v>168142.37392998792</v>
      </c>
      <c r="O28" s="194"/>
    </row>
    <row r="29" spans="1:15" ht="15" customHeight="1" x14ac:dyDescent="0.2">
      <c r="A29" s="243" t="s">
        <v>45</v>
      </c>
      <c r="B29" s="246">
        <v>23298.093128745684</v>
      </c>
      <c r="C29" s="183">
        <v>25763.963545629431</v>
      </c>
      <c r="D29" s="183">
        <v>29659.776844783304</v>
      </c>
      <c r="E29" s="183">
        <v>38383.439107320468</v>
      </c>
      <c r="F29" s="183">
        <v>40315.95147491496</v>
      </c>
      <c r="G29" s="183">
        <v>39552.89402087652</v>
      </c>
      <c r="H29" s="240">
        <v>38071.72239457714</v>
      </c>
      <c r="I29" s="237">
        <v>24876.391152486343</v>
      </c>
      <c r="J29" s="183">
        <v>27828.029274407585</v>
      </c>
      <c r="K29" s="183">
        <v>34301.074075753138</v>
      </c>
      <c r="L29" s="183">
        <v>32409.354571995998</v>
      </c>
      <c r="M29" s="183">
        <v>31760.93896561586</v>
      </c>
      <c r="N29" s="183">
        <v>30520.639837531897</v>
      </c>
      <c r="O29" s="72"/>
    </row>
    <row r="30" spans="1:15" ht="15" customHeight="1" x14ac:dyDescent="0.2">
      <c r="A30" s="243" t="s">
        <v>46</v>
      </c>
      <c r="B30" s="246">
        <v>43164.183102371724</v>
      </c>
      <c r="C30" s="183">
        <v>34062.930128084306</v>
      </c>
      <c r="D30" s="183">
        <v>39310.387005132077</v>
      </c>
      <c r="E30" s="183">
        <v>48039.171722131643</v>
      </c>
      <c r="F30" s="183">
        <v>47102.681389256228</v>
      </c>
      <c r="G30" s="183">
        <v>46893.756251681058</v>
      </c>
      <c r="H30" s="240">
        <v>44551.320747973645</v>
      </c>
      <c r="I30" s="237">
        <v>28687.974877395758</v>
      </c>
      <c r="J30" s="183">
        <v>32646.167079461829</v>
      </c>
      <c r="K30" s="183">
        <v>40134.513074492585</v>
      </c>
      <c r="L30" s="183">
        <v>35976.677090896665</v>
      </c>
      <c r="M30" s="183">
        <v>36012.123384081402</v>
      </c>
      <c r="N30" s="183">
        <v>34292.412455900914</v>
      </c>
      <c r="O30" s="72"/>
    </row>
    <row r="31" spans="1:15" ht="15" customHeight="1" x14ac:dyDescent="0.2">
      <c r="A31" s="243" t="s">
        <v>47</v>
      </c>
      <c r="B31" s="246">
        <v>51190.584191600901</v>
      </c>
      <c r="C31" s="183">
        <v>55385.815415901365</v>
      </c>
      <c r="D31" s="183">
        <v>60740.19801420861</v>
      </c>
      <c r="E31" s="183">
        <v>61088.744960689357</v>
      </c>
      <c r="F31" s="183">
        <v>59100.610206094083</v>
      </c>
      <c r="G31" s="183">
        <v>56759.940797123258</v>
      </c>
      <c r="H31" s="240">
        <v>51346.943894691794</v>
      </c>
      <c r="I31" s="237">
        <v>45383.598510810589</v>
      </c>
      <c r="J31" s="183">
        <v>48033.46949472939</v>
      </c>
      <c r="K31" s="183">
        <v>48822.465211242168</v>
      </c>
      <c r="L31" s="183">
        <v>45377.812117540918</v>
      </c>
      <c r="M31" s="183">
        <v>43705.88429823982</v>
      </c>
      <c r="N31" s="183">
        <v>39133.212500690417</v>
      </c>
      <c r="O31" s="72"/>
    </row>
    <row r="32" spans="1:15" ht="15" customHeight="1" x14ac:dyDescent="0.2">
      <c r="A32" s="243" t="s">
        <v>48</v>
      </c>
      <c r="B32" s="246">
        <v>63514.008564489995</v>
      </c>
      <c r="C32" s="183">
        <v>57427.22989871</v>
      </c>
      <c r="D32" s="183">
        <v>61367.281042299997</v>
      </c>
      <c r="E32" s="183">
        <v>63829.64511446</v>
      </c>
      <c r="F32" s="183">
        <v>70480.199417809999</v>
      </c>
      <c r="G32" s="183">
        <v>68338.989210950007</v>
      </c>
      <c r="H32" s="240">
        <v>65901.588972800004</v>
      </c>
      <c r="I32" s="237">
        <v>53311.75002372</v>
      </c>
      <c r="J32" s="183">
        <v>56937.148536699999</v>
      </c>
      <c r="K32" s="183">
        <v>58933.81025978714</v>
      </c>
      <c r="L32" s="183">
        <v>65112.679854122289</v>
      </c>
      <c r="M32" s="183">
        <v>63175.447188687853</v>
      </c>
      <c r="N32" s="183">
        <v>60875.114561330774</v>
      </c>
      <c r="O32" s="72"/>
    </row>
    <row r="33" spans="1:15" ht="15" customHeight="1" x14ac:dyDescent="0.2">
      <c r="A33" s="243" t="s">
        <v>49</v>
      </c>
      <c r="B33" s="246">
        <v>6618.8976753160105</v>
      </c>
      <c r="C33" s="183">
        <v>5390.8702034701791</v>
      </c>
      <c r="D33" s="183">
        <v>4092.43416286</v>
      </c>
      <c r="E33" s="183">
        <v>4296.9155615</v>
      </c>
      <c r="F33" s="183">
        <v>9339.8823820800008</v>
      </c>
      <c r="G33" s="183">
        <v>9212.5111520900009</v>
      </c>
      <c r="H33" s="240">
        <v>8244.1931420399997</v>
      </c>
      <c r="I33" s="237">
        <v>4626.2834227000003</v>
      </c>
      <c r="J33" s="183">
        <v>3759.4114644299998</v>
      </c>
      <c r="K33" s="183">
        <v>4048.83747004</v>
      </c>
      <c r="L33" s="183">
        <v>7365.5397250599999</v>
      </c>
      <c r="M33" s="183">
        <v>7235.9609890900001</v>
      </c>
      <c r="N33" s="183">
        <v>6341.5555511299999</v>
      </c>
      <c r="O33" s="72"/>
    </row>
    <row r="34" spans="1:15" ht="15" customHeight="1" x14ac:dyDescent="0.2">
      <c r="A34" s="243" t="s">
        <v>50</v>
      </c>
      <c r="B34" s="246">
        <v>12607.141665620002</v>
      </c>
      <c r="C34" s="183">
        <v>11545.958064500001</v>
      </c>
      <c r="D34" s="183">
        <v>13161.48452969</v>
      </c>
      <c r="E34" s="183">
        <v>14091.15873082</v>
      </c>
      <c r="F34" s="183">
        <v>15406.551428319999</v>
      </c>
      <c r="G34" s="183">
        <v>15183.572147180001</v>
      </c>
      <c r="H34" s="240">
        <v>14883.84419772</v>
      </c>
      <c r="I34" s="237">
        <v>10141.403297950001</v>
      </c>
      <c r="J34" s="183">
        <v>11883.47572654</v>
      </c>
      <c r="K34" s="183">
        <v>12773.5438448</v>
      </c>
      <c r="L34" s="183">
        <v>13460.29864952</v>
      </c>
      <c r="M34" s="183">
        <v>13293.35478238</v>
      </c>
      <c r="N34" s="183">
        <v>13014.716649980001</v>
      </c>
      <c r="O34" s="72"/>
    </row>
    <row r="35" spans="1:15" s="66" customFormat="1" ht="15" customHeight="1" x14ac:dyDescent="0.2">
      <c r="A35" s="242" t="s">
        <v>51</v>
      </c>
      <c r="B35" s="245">
        <v>200392.90832814432</v>
      </c>
      <c r="C35" s="185">
        <v>189576.76725629528</v>
      </c>
      <c r="D35" s="185">
        <v>208331.56159897399</v>
      </c>
      <c r="E35" s="185">
        <v>229729.07519692148</v>
      </c>
      <c r="F35" s="185">
        <v>241745.87629847528</v>
      </c>
      <c r="G35" s="185">
        <f>SUM(G29:G34)</f>
        <v>235941.66357990084</v>
      </c>
      <c r="H35" s="239">
        <f>SUM(H29:H34)</f>
        <v>222999.61334980256</v>
      </c>
      <c r="I35" s="236">
        <v>167027.40128506269</v>
      </c>
      <c r="J35" s="185">
        <v>181087.70157626882</v>
      </c>
      <c r="K35" s="185">
        <v>199014.24393611503</v>
      </c>
      <c r="L35" s="185">
        <v>199702.36200913586</v>
      </c>
      <c r="M35" s="185">
        <f>SUM(M29:M34)</f>
        <v>195183.70960809491</v>
      </c>
      <c r="N35" s="185">
        <f>SUM(N29:N34)</f>
        <v>184177.651556564</v>
      </c>
      <c r="O35" s="194"/>
    </row>
    <row r="36" spans="1:15" s="66" customFormat="1" ht="15" customHeight="1" x14ac:dyDescent="0.2">
      <c r="A36" s="242" t="s">
        <v>52</v>
      </c>
      <c r="B36" s="245">
        <v>271.805767</v>
      </c>
      <c r="C36" s="185">
        <v>246.08536699999999</v>
      </c>
      <c r="D36" s="185">
        <v>247.21016599999999</v>
      </c>
      <c r="E36" s="185">
        <v>0</v>
      </c>
      <c r="F36" s="185">
        <v>0</v>
      </c>
      <c r="G36" s="185">
        <v>0</v>
      </c>
      <c r="H36" s="239">
        <v>0</v>
      </c>
      <c r="I36" s="236">
        <v>246.0853669</v>
      </c>
      <c r="J36" s="185">
        <v>247.2101663</v>
      </c>
      <c r="K36" s="185">
        <v>0</v>
      </c>
      <c r="L36" s="185">
        <v>0</v>
      </c>
      <c r="M36" s="185">
        <v>0</v>
      </c>
      <c r="N36" s="185">
        <v>0</v>
      </c>
      <c r="O36" s="194"/>
    </row>
    <row r="37" spans="1:15" s="66" customFormat="1" ht="15" customHeight="1" x14ac:dyDescent="0.2">
      <c r="A37" s="242" t="s">
        <v>53</v>
      </c>
      <c r="B37" s="245">
        <v>8656.4534873499997</v>
      </c>
      <c r="C37" s="185">
        <v>8707.7706460000009</v>
      </c>
      <c r="D37" s="185">
        <v>8965.0111262699993</v>
      </c>
      <c r="E37" s="185">
        <v>10082.542821069999</v>
      </c>
      <c r="F37" s="185">
        <v>12513.71166805</v>
      </c>
      <c r="G37" s="185">
        <v>11463.681264270001</v>
      </c>
      <c r="H37" s="239">
        <v>10974.97863358</v>
      </c>
      <c r="I37" s="236">
        <v>8186.2935409600004</v>
      </c>
      <c r="J37" s="185">
        <v>8487.4087947900007</v>
      </c>
      <c r="K37" s="185">
        <v>10082.54282133</v>
      </c>
      <c r="L37" s="185">
        <v>12513.711667310001</v>
      </c>
      <c r="M37" s="185">
        <v>11463.681264479999</v>
      </c>
      <c r="N37" s="185">
        <v>10974.97863356</v>
      </c>
      <c r="O37" s="194"/>
    </row>
    <row r="38" spans="1:15" ht="15" customHeight="1" x14ac:dyDescent="0.2">
      <c r="A38" s="243" t="s">
        <v>54</v>
      </c>
      <c r="B38" s="246"/>
      <c r="C38" s="183">
        <v>67232.634657325223</v>
      </c>
      <c r="D38" s="183">
        <v>87516.020130238365</v>
      </c>
      <c r="E38" s="183">
        <v>101154.50999116227</v>
      </c>
      <c r="F38" s="183">
        <v>124068.27323610277</v>
      </c>
      <c r="G38" s="183">
        <v>120314.74582017885</v>
      </c>
      <c r="H38" s="240">
        <v>116237.8385096908</v>
      </c>
      <c r="I38" s="237">
        <v>62776.163754909998</v>
      </c>
      <c r="J38" s="183">
        <v>81555.327345612619</v>
      </c>
      <c r="K38" s="183">
        <v>94305.201709216359</v>
      </c>
      <c r="L38" s="183">
        <v>115535.47485225726</v>
      </c>
      <c r="M38" s="183">
        <v>111982.47233017306</v>
      </c>
      <c r="N38" s="183">
        <v>108126.58972312332</v>
      </c>
      <c r="O38" s="72"/>
    </row>
    <row r="39" spans="1:15" ht="15" customHeight="1" x14ac:dyDescent="0.2">
      <c r="A39" s="243" t="s">
        <v>55</v>
      </c>
      <c r="B39" s="246"/>
      <c r="C39" s="183">
        <v>14572.519590095109</v>
      </c>
      <c r="D39" s="183">
        <v>16490.628590920001</v>
      </c>
      <c r="E39" s="183">
        <v>24739.99690599</v>
      </c>
      <c r="F39" s="183">
        <v>34331.545119399998</v>
      </c>
      <c r="G39" s="183">
        <v>33265.126616900001</v>
      </c>
      <c r="H39" s="240">
        <v>32438.842591799999</v>
      </c>
      <c r="I39" s="237">
        <v>12502.283632770001</v>
      </c>
      <c r="J39" s="183">
        <v>14188.255986047716</v>
      </c>
      <c r="K39" s="183">
        <v>22814.691540140735</v>
      </c>
      <c r="L39" s="183">
        <v>25575.619837672846</v>
      </c>
      <c r="M39" s="183">
        <v>24866.775583000333</v>
      </c>
      <c r="N39" s="183">
        <v>24438.41108643675</v>
      </c>
      <c r="O39" s="72"/>
    </row>
    <row r="40" spans="1:15" ht="15" customHeight="1" x14ac:dyDescent="0.2">
      <c r="A40" s="243" t="s">
        <v>56</v>
      </c>
      <c r="B40" s="246"/>
      <c r="C40" s="183">
        <v>12642.190527017139</v>
      </c>
      <c r="D40" s="183">
        <v>16919.034481490002</v>
      </c>
      <c r="E40" s="183">
        <v>19306.375828</v>
      </c>
      <c r="F40" s="183">
        <v>30283.638333489998</v>
      </c>
      <c r="G40" s="183">
        <v>29315.15435149</v>
      </c>
      <c r="H40" s="240">
        <v>28621.608913</v>
      </c>
      <c r="I40" s="237">
        <v>12637.984207220001</v>
      </c>
      <c r="J40" s="183">
        <v>16919.034481994975</v>
      </c>
      <c r="K40" s="183">
        <v>19306.375828573007</v>
      </c>
      <c r="L40" s="183">
        <v>30283.638333766768</v>
      </c>
      <c r="M40" s="183">
        <v>29315.154351300265</v>
      </c>
      <c r="N40" s="183">
        <v>28621.608912797052</v>
      </c>
      <c r="O40" s="72"/>
    </row>
    <row r="41" spans="1:15" ht="15" customHeight="1" x14ac:dyDescent="0.2">
      <c r="A41" s="243" t="s">
        <v>57</v>
      </c>
      <c r="B41" s="246"/>
      <c r="C41" s="183">
        <v>33759.74990867688</v>
      </c>
      <c r="D41" s="183">
        <v>42677.743089709998</v>
      </c>
      <c r="E41" s="183">
        <v>45491.529885850003</v>
      </c>
      <c r="F41" s="183">
        <v>48490.725439430003</v>
      </c>
      <c r="G41" s="183">
        <v>47347.470994130003</v>
      </c>
      <c r="H41" s="240">
        <v>45790.906436329999</v>
      </c>
      <c r="I41" s="237">
        <v>33755.806375259999</v>
      </c>
      <c r="J41" s="183">
        <v>42677.743089011201</v>
      </c>
      <c r="K41" s="183">
        <v>45491.529885841112</v>
      </c>
      <c r="L41" s="183">
        <v>48490.725438133064</v>
      </c>
      <c r="M41" s="183">
        <v>47347.470992524206</v>
      </c>
      <c r="N41" s="183">
        <v>45790.906436889629</v>
      </c>
      <c r="O41" s="72"/>
    </row>
    <row r="42" spans="1:15" s="66" customFormat="1" ht="15" customHeight="1" x14ac:dyDescent="0.2">
      <c r="A42" s="242" t="s">
        <v>163</v>
      </c>
      <c r="B42" s="245">
        <v>116059.29793885232</v>
      </c>
      <c r="C42" s="185">
        <v>128207.09468311435</v>
      </c>
      <c r="D42" s="185">
        <v>163603.42629235837</v>
      </c>
      <c r="E42" s="185">
        <v>190692.41261100228</v>
      </c>
      <c r="F42" s="185">
        <v>237174.18212842278</v>
      </c>
      <c r="G42" s="185">
        <f>SUM(G38:G41)</f>
        <v>230242.49778269886</v>
      </c>
      <c r="H42" s="239">
        <f>SUM(H38:H41)</f>
        <v>223089.1964508208</v>
      </c>
      <c r="I42" s="236">
        <v>121672.23797016</v>
      </c>
      <c r="J42" s="185">
        <v>155340.36090266652</v>
      </c>
      <c r="K42" s="185">
        <v>181917.7989637712</v>
      </c>
      <c r="L42" s="185">
        <v>219885.45846182996</v>
      </c>
      <c r="M42" s="185">
        <f>SUM(M38:M41)</f>
        <v>213511.87325699787</v>
      </c>
      <c r="N42" s="185">
        <f>SUM(N38:N41)</f>
        <v>206977.51615924676</v>
      </c>
      <c r="O42" s="194"/>
    </row>
    <row r="43" spans="1:15" s="66" customFormat="1" ht="15" customHeight="1" x14ac:dyDescent="0.2">
      <c r="A43" s="242" t="s">
        <v>58</v>
      </c>
      <c r="B43" s="245">
        <v>35137.9682002056</v>
      </c>
      <c r="C43" s="185">
        <v>34901.220160199999</v>
      </c>
      <c r="D43" s="185">
        <v>42267.292375500001</v>
      </c>
      <c r="E43" s="185">
        <v>55780.089347660003</v>
      </c>
      <c r="F43" s="185">
        <v>45357.664059499999</v>
      </c>
      <c r="G43" s="185">
        <v>44046.613989949998</v>
      </c>
      <c r="H43" s="239">
        <v>42858.221715779997</v>
      </c>
      <c r="I43" s="236">
        <v>42858.221715779997</v>
      </c>
      <c r="J43" s="185">
        <v>25870.593297889998</v>
      </c>
      <c r="K43" s="185">
        <v>37040.706953720059</v>
      </c>
      <c r="L43" s="185">
        <v>45357.664061460884</v>
      </c>
      <c r="M43" s="185">
        <v>44046.613989566962</v>
      </c>
      <c r="N43" s="185">
        <v>42858.221716129432</v>
      </c>
      <c r="O43" s="194"/>
    </row>
    <row r="44" spans="1:15" s="66" customFormat="1" ht="15" customHeight="1" x14ac:dyDescent="0.2">
      <c r="A44" s="242" t="s">
        <v>59</v>
      </c>
      <c r="B44" s="245">
        <v>2060.9832407143399</v>
      </c>
      <c r="C44" s="185">
        <v>1277.41357438043</v>
      </c>
      <c r="D44" s="185">
        <v>1171.7021097500001</v>
      </c>
      <c r="E44" s="185">
        <v>1644.3503859699999</v>
      </c>
      <c r="F44" s="185">
        <v>1936.261908123</v>
      </c>
      <c r="G44" s="185">
        <v>1933.105770467</v>
      </c>
      <c r="H44" s="239">
        <v>1854.92056407</v>
      </c>
      <c r="I44" s="236">
        <v>1854.92056407</v>
      </c>
      <c r="J44" s="185">
        <v>1171.702109751647</v>
      </c>
      <c r="K44" s="185">
        <v>1644.350385771638</v>
      </c>
      <c r="L44" s="185">
        <v>1936.2619086226296</v>
      </c>
      <c r="M44" s="185">
        <v>1933.1057703668578</v>
      </c>
      <c r="N44" s="185">
        <v>1854.92056387</v>
      </c>
      <c r="O44" s="194"/>
    </row>
    <row r="45" spans="1:15" s="66" customFormat="1" ht="15" customHeight="1" x14ac:dyDescent="0.2">
      <c r="A45" s="242" t="s">
        <v>60</v>
      </c>
      <c r="B45" s="245">
        <v>17697.998487200002</v>
      </c>
      <c r="C45" s="185">
        <v>19901.95144085</v>
      </c>
      <c r="D45" s="185">
        <v>26043.411049900002</v>
      </c>
      <c r="E45" s="185">
        <v>26171.548606789998</v>
      </c>
      <c r="F45" s="185">
        <v>26712.143823300001</v>
      </c>
      <c r="G45" s="185">
        <v>25779.785479499998</v>
      </c>
      <c r="H45" s="239">
        <v>22932.140257300001</v>
      </c>
      <c r="I45" s="236">
        <v>22932.140257300001</v>
      </c>
      <c r="J45" s="185">
        <v>25810.031355089999</v>
      </c>
      <c r="K45" s="185">
        <v>25928.576014660001</v>
      </c>
      <c r="L45" s="185">
        <v>26433.711157260001</v>
      </c>
      <c r="M45" s="185">
        <v>25506.856594600002</v>
      </c>
      <c r="N45" s="185">
        <v>22668.1322439</v>
      </c>
      <c r="O45" s="194"/>
    </row>
    <row r="46" spans="1:15" s="66" customFormat="1" ht="15" customHeight="1" x14ac:dyDescent="0.2">
      <c r="A46" s="242" t="s">
        <v>61</v>
      </c>
      <c r="B46" s="245">
        <v>68.460249000000005</v>
      </c>
      <c r="C46" s="185">
        <v>54.110585</v>
      </c>
      <c r="D46" s="185">
        <v>0</v>
      </c>
      <c r="E46" s="185">
        <v>0</v>
      </c>
      <c r="F46" s="185">
        <v>0</v>
      </c>
      <c r="G46" s="185">
        <v>0</v>
      </c>
      <c r="H46" s="239">
        <v>0</v>
      </c>
      <c r="I46" s="236">
        <v>54.110584959999997</v>
      </c>
      <c r="J46" s="185">
        <v>0</v>
      </c>
      <c r="K46" s="185">
        <v>0</v>
      </c>
      <c r="L46" s="185">
        <v>0</v>
      </c>
      <c r="M46" s="185">
        <v>0</v>
      </c>
      <c r="N46" s="185">
        <v>0</v>
      </c>
      <c r="O46" s="194"/>
    </row>
    <row r="47" spans="1:15" ht="15" customHeight="1" x14ac:dyDescent="0.2">
      <c r="A47" s="294" t="s">
        <v>116</v>
      </c>
      <c r="B47" s="295">
        <v>945116.93536188651</v>
      </c>
      <c r="C47" s="296">
        <v>917918.8694499936</v>
      </c>
      <c r="D47" s="296">
        <v>1076589.3078231511</v>
      </c>
      <c r="E47" s="296">
        <v>1183087.314632565</v>
      </c>
      <c r="F47" s="296">
        <v>1376823.7160583101</v>
      </c>
      <c r="G47" s="296">
        <f>G4+G23+G28+G35+G36+G37+G42+G43+G44+G45+G46</f>
        <v>1331413.7651689544</v>
      </c>
      <c r="H47" s="297">
        <f>H4+H23+H28+H35+H36+H37+H42+H43+H44+H45+H46</f>
        <v>1272603.2523003377</v>
      </c>
      <c r="I47" s="298">
        <v>809284.63970748626</v>
      </c>
      <c r="J47" s="296">
        <v>932068.92114432785</v>
      </c>
      <c r="K47" s="296">
        <v>1022959.9401770547</v>
      </c>
      <c r="L47" s="296">
        <v>1181244.6262903095</v>
      </c>
      <c r="M47" s="296">
        <f>M4+M23+M28+M35+M36+M37+M42+M43+M44+M45+M46</f>
        <v>1143618.6329354388</v>
      </c>
      <c r="N47" s="296">
        <f>N4+N23+N28+N35+N36+N37+N42+N43+N44+N45+N46</f>
        <v>1092701.8059692667</v>
      </c>
      <c r="O47" s="195"/>
    </row>
    <row r="48" spans="1:15" ht="15" customHeight="1" thickBot="1" x14ac:dyDescent="0.25">
      <c r="A48" s="200" t="s">
        <v>217</v>
      </c>
      <c r="B48" s="200"/>
      <c r="C48" s="200"/>
      <c r="D48" s="201"/>
      <c r="E48" s="201"/>
      <c r="F48" s="201"/>
      <c r="G48" s="201"/>
      <c r="H48" s="201"/>
      <c r="I48" s="201"/>
      <c r="J48" s="201"/>
      <c r="K48" s="201"/>
      <c r="L48" s="201"/>
      <c r="M48" s="201"/>
      <c r="N48" s="201"/>
    </row>
    <row r="49" spans="1:15" ht="15" customHeight="1" x14ac:dyDescent="0.2">
      <c r="A49" s="355" t="s">
        <v>62</v>
      </c>
      <c r="B49" s="356"/>
      <c r="C49" s="356"/>
      <c r="D49" s="356"/>
      <c r="E49" s="356"/>
      <c r="F49" s="356"/>
      <c r="G49" s="356"/>
      <c r="H49" s="356"/>
      <c r="I49" s="356"/>
      <c r="J49" s="356"/>
      <c r="K49" s="356"/>
      <c r="L49" s="356"/>
      <c r="M49" s="356"/>
      <c r="N49" s="357"/>
    </row>
    <row r="50" spans="1:15" ht="13.5" hidden="1" x14ac:dyDescent="0.2">
      <c r="A50" s="111"/>
      <c r="B50" s="111"/>
      <c r="C50" s="111"/>
      <c r="D50" s="111"/>
      <c r="E50" s="111"/>
      <c r="F50" s="321"/>
      <c r="G50" s="112"/>
      <c r="H50" s="113"/>
      <c r="I50" s="111"/>
      <c r="J50" s="111"/>
      <c r="K50" s="111"/>
      <c r="L50" s="111"/>
      <c r="M50" s="111"/>
      <c r="N50" s="111"/>
      <c r="O50" s="65"/>
    </row>
    <row r="51" spans="1:15" hidden="1" x14ac:dyDescent="0.2">
      <c r="E51" s="114"/>
      <c r="F51" s="114"/>
      <c r="G51" s="114"/>
      <c r="O51" s="65"/>
    </row>
    <row r="52" spans="1:15" hidden="1" x14ac:dyDescent="0.2">
      <c r="E52" s="114"/>
    </row>
    <row r="53" spans="1:15" hidden="1" x14ac:dyDescent="0.2">
      <c r="E53" s="114"/>
    </row>
    <row r="54" spans="1:15" hidden="1" x14ac:dyDescent="0.2">
      <c r="E54" s="114"/>
    </row>
    <row r="55" spans="1:15" hidden="1" x14ac:dyDescent="0.2">
      <c r="E55" s="114"/>
    </row>
    <row r="56" spans="1:15" hidden="1" x14ac:dyDescent="0.2">
      <c r="E56" s="114"/>
    </row>
    <row r="57" spans="1:15" hidden="1" x14ac:dyDescent="0.2">
      <c r="E57" s="114"/>
    </row>
    <row r="58" spans="1:15" hidden="1" x14ac:dyDescent="0.2">
      <c r="E58" s="114"/>
    </row>
    <row r="59" spans="1:15" hidden="1" x14ac:dyDescent="0.2">
      <c r="E59" s="114"/>
    </row>
    <row r="60" spans="1:15" hidden="1" x14ac:dyDescent="0.2">
      <c r="E60" s="114"/>
    </row>
    <row r="61" spans="1:15" hidden="1" x14ac:dyDescent="0.2">
      <c r="E61" s="114"/>
    </row>
    <row r="62" spans="1:15" hidden="1" x14ac:dyDescent="0.2">
      <c r="E62" s="114"/>
    </row>
    <row r="63" spans="1:15" hidden="1" x14ac:dyDescent="0.2">
      <c r="E63" s="114"/>
    </row>
    <row r="64" spans="1:15" hidden="1" x14ac:dyDescent="0.2">
      <c r="E64" s="114"/>
    </row>
    <row r="65" spans="5:5" hidden="1" x14ac:dyDescent="0.2">
      <c r="E65" s="114"/>
    </row>
    <row r="66" spans="5:5" hidden="1" x14ac:dyDescent="0.2">
      <c r="E66" s="114"/>
    </row>
    <row r="67" spans="5:5" hidden="1" x14ac:dyDescent="0.2">
      <c r="E67" s="114"/>
    </row>
    <row r="68" spans="5:5" hidden="1" x14ac:dyDescent="0.2">
      <c r="E68" s="114"/>
    </row>
    <row r="69" spans="5:5" hidden="1" x14ac:dyDescent="0.2">
      <c r="E69" s="114"/>
    </row>
    <row r="70" spans="5:5" hidden="1" x14ac:dyDescent="0.2">
      <c r="E70" s="114"/>
    </row>
    <row r="71" spans="5:5" hidden="1" x14ac:dyDescent="0.2">
      <c r="E71" s="114"/>
    </row>
    <row r="72" spans="5:5" hidden="1" x14ac:dyDescent="0.2">
      <c r="E72" s="114"/>
    </row>
    <row r="73" spans="5:5" hidden="1" x14ac:dyDescent="0.2">
      <c r="E73" s="114"/>
    </row>
    <row r="74" spans="5:5" hidden="1" x14ac:dyDescent="0.2">
      <c r="E74" s="114"/>
    </row>
    <row r="75" spans="5:5" hidden="1" x14ac:dyDescent="0.2">
      <c r="E75" s="114"/>
    </row>
    <row r="76" spans="5:5" hidden="1" x14ac:dyDescent="0.2">
      <c r="E76" s="114"/>
    </row>
    <row r="77" spans="5:5" hidden="1" x14ac:dyDescent="0.2">
      <c r="E77" s="114"/>
    </row>
    <row r="78" spans="5:5" hidden="1" x14ac:dyDescent="0.2">
      <c r="E78" s="114"/>
    </row>
    <row r="79" spans="5:5" hidden="1" x14ac:dyDescent="0.2">
      <c r="E79" s="114"/>
    </row>
    <row r="80" spans="5:5" hidden="1" x14ac:dyDescent="0.2">
      <c r="E80" s="114"/>
    </row>
    <row r="81" spans="5:5" hidden="1" x14ac:dyDescent="0.2">
      <c r="E81" s="114"/>
    </row>
    <row r="82" spans="5:5" hidden="1" x14ac:dyDescent="0.2">
      <c r="E82" s="114"/>
    </row>
    <row r="83" spans="5:5" hidden="1" x14ac:dyDescent="0.2">
      <c r="E83" s="114"/>
    </row>
    <row r="84" spans="5:5" hidden="1" x14ac:dyDescent="0.2">
      <c r="E84" s="114"/>
    </row>
    <row r="85" spans="5:5" hidden="1" x14ac:dyDescent="0.2">
      <c r="E85" s="114"/>
    </row>
    <row r="86" spans="5:5" hidden="1" x14ac:dyDescent="0.2">
      <c r="E86" s="114"/>
    </row>
    <row r="87" spans="5:5" hidden="1" x14ac:dyDescent="0.2">
      <c r="E87" s="114"/>
    </row>
    <row r="88" spans="5:5" hidden="1" x14ac:dyDescent="0.2">
      <c r="E88" s="114"/>
    </row>
    <row r="89" spans="5:5" hidden="1" x14ac:dyDescent="0.2">
      <c r="E89" s="114"/>
    </row>
    <row r="90" spans="5:5" hidden="1" x14ac:dyDescent="0.2">
      <c r="E90" s="114"/>
    </row>
    <row r="91" spans="5:5" hidden="1" x14ac:dyDescent="0.2">
      <c r="E91" s="114"/>
    </row>
    <row r="92" spans="5:5" hidden="1" x14ac:dyDescent="0.2">
      <c r="E92" s="114"/>
    </row>
    <row r="93" spans="5:5" hidden="1" x14ac:dyDescent="0.2">
      <c r="E93" s="114"/>
    </row>
    <row r="94" spans="5:5" hidden="1" x14ac:dyDescent="0.2">
      <c r="E94" s="114"/>
    </row>
    <row r="95" spans="5:5" hidden="1" x14ac:dyDescent="0.2">
      <c r="E95" s="114"/>
    </row>
    <row r="96" spans="5:5" hidden="1" x14ac:dyDescent="0.2">
      <c r="E96" s="114"/>
    </row>
    <row r="97" spans="5:5" hidden="1" x14ac:dyDescent="0.2">
      <c r="E97" s="114"/>
    </row>
    <row r="98" spans="5:5" hidden="1" x14ac:dyDescent="0.2">
      <c r="E98" s="114"/>
    </row>
    <row r="99" spans="5:5" hidden="1" x14ac:dyDescent="0.2">
      <c r="E99" s="114"/>
    </row>
    <row r="100" spans="5:5" hidden="1" x14ac:dyDescent="0.2">
      <c r="E100" s="114"/>
    </row>
    <row r="101" spans="5:5" hidden="1" x14ac:dyDescent="0.2">
      <c r="E101" s="114"/>
    </row>
    <row r="102" spans="5:5" hidden="1" x14ac:dyDescent="0.2">
      <c r="E102" s="114"/>
    </row>
    <row r="103" spans="5:5" hidden="1" x14ac:dyDescent="0.2">
      <c r="E103" s="114"/>
    </row>
    <row r="104" spans="5:5" hidden="1" x14ac:dyDescent="0.2">
      <c r="E104" s="114"/>
    </row>
    <row r="105" spans="5:5" hidden="1" x14ac:dyDescent="0.2">
      <c r="E105" s="114"/>
    </row>
    <row r="106" spans="5:5" hidden="1" x14ac:dyDescent="0.2">
      <c r="E106" s="114"/>
    </row>
    <row r="107" spans="5:5" hidden="1" x14ac:dyDescent="0.2">
      <c r="E107" s="114"/>
    </row>
    <row r="108" spans="5:5" hidden="1" x14ac:dyDescent="0.2">
      <c r="E108" s="114"/>
    </row>
    <row r="109" spans="5:5" hidden="1" x14ac:dyDescent="0.2">
      <c r="E109" s="114"/>
    </row>
    <row r="110" spans="5:5" hidden="1" x14ac:dyDescent="0.2">
      <c r="E110" s="114"/>
    </row>
    <row r="111" spans="5:5" hidden="1" x14ac:dyDescent="0.2">
      <c r="E111" s="114"/>
    </row>
    <row r="112" spans="5:5" hidden="1" x14ac:dyDescent="0.2">
      <c r="E112" s="114"/>
    </row>
    <row r="113" spans="5:5" hidden="1" x14ac:dyDescent="0.2">
      <c r="E113" s="114"/>
    </row>
    <row r="114" spans="5:5" hidden="1" x14ac:dyDescent="0.2">
      <c r="E114" s="114"/>
    </row>
    <row r="115" spans="5:5" hidden="1" x14ac:dyDescent="0.2">
      <c r="E115" s="114"/>
    </row>
    <row r="116" spans="5:5" hidden="1" x14ac:dyDescent="0.2">
      <c r="E116" s="114"/>
    </row>
    <row r="117" spans="5:5" hidden="1" x14ac:dyDescent="0.2">
      <c r="E117" s="114"/>
    </row>
    <row r="118" spans="5:5" hidden="1" x14ac:dyDescent="0.2">
      <c r="E118" s="114"/>
    </row>
    <row r="119" spans="5:5" hidden="1" x14ac:dyDescent="0.2">
      <c r="E119" s="114"/>
    </row>
    <row r="120" spans="5:5" hidden="1" x14ac:dyDescent="0.2">
      <c r="E120" s="114"/>
    </row>
    <row r="121" spans="5:5" hidden="1" x14ac:dyDescent="0.2">
      <c r="E121" s="114"/>
    </row>
    <row r="122" spans="5:5" hidden="1" x14ac:dyDescent="0.2">
      <c r="E122" s="114"/>
    </row>
    <row r="123" spans="5:5" hidden="1" x14ac:dyDescent="0.2">
      <c r="E123" s="114"/>
    </row>
    <row r="124" spans="5:5" hidden="1" x14ac:dyDescent="0.2">
      <c r="E124" s="114"/>
    </row>
    <row r="125" spans="5:5" hidden="1" x14ac:dyDescent="0.2">
      <c r="E125" s="114"/>
    </row>
    <row r="126" spans="5:5" hidden="1" x14ac:dyDescent="0.2">
      <c r="E126" s="114"/>
    </row>
    <row r="127" spans="5:5" hidden="1" x14ac:dyDescent="0.2">
      <c r="E127" s="114"/>
    </row>
    <row r="128" spans="5:5" hidden="1" x14ac:dyDescent="0.2">
      <c r="E128" s="114"/>
    </row>
    <row r="129" spans="5:5" hidden="1" x14ac:dyDescent="0.2">
      <c r="E129" s="114"/>
    </row>
    <row r="130" spans="5:5" hidden="1" x14ac:dyDescent="0.2">
      <c r="E130" s="114"/>
    </row>
    <row r="131" spans="5:5" hidden="1" x14ac:dyDescent="0.2">
      <c r="E131" s="114"/>
    </row>
    <row r="132" spans="5:5" hidden="1" x14ac:dyDescent="0.2">
      <c r="E132" s="114"/>
    </row>
    <row r="133" spans="5:5" hidden="1" x14ac:dyDescent="0.2">
      <c r="E133" s="114"/>
    </row>
    <row r="134" spans="5:5" hidden="1" x14ac:dyDescent="0.2">
      <c r="E134" s="114"/>
    </row>
    <row r="135" spans="5:5" hidden="1" x14ac:dyDescent="0.2">
      <c r="E135" s="114"/>
    </row>
    <row r="136" spans="5:5" hidden="1" x14ac:dyDescent="0.2">
      <c r="E136" s="114"/>
    </row>
    <row r="137" spans="5:5" hidden="1" x14ac:dyDescent="0.2">
      <c r="E137" s="114"/>
    </row>
    <row r="138" spans="5:5" hidden="1" x14ac:dyDescent="0.2">
      <c r="E138" s="114"/>
    </row>
    <row r="139" spans="5:5" hidden="1" x14ac:dyDescent="0.2">
      <c r="E139" s="114"/>
    </row>
    <row r="140" spans="5:5" hidden="1" x14ac:dyDescent="0.2">
      <c r="E140" s="114"/>
    </row>
    <row r="141" spans="5:5" hidden="1" x14ac:dyDescent="0.2">
      <c r="E141" s="114"/>
    </row>
    <row r="142" spans="5:5" hidden="1" x14ac:dyDescent="0.2">
      <c r="E142" s="114"/>
    </row>
    <row r="143" spans="5:5" hidden="1" x14ac:dyDescent="0.2">
      <c r="E143" s="114"/>
    </row>
    <row r="144" spans="5:5" hidden="1" x14ac:dyDescent="0.2">
      <c r="E144" s="114"/>
    </row>
    <row r="145" spans="5:5" hidden="1" x14ac:dyDescent="0.2">
      <c r="E145" s="114"/>
    </row>
    <row r="146" spans="5:5" hidden="1" x14ac:dyDescent="0.2">
      <c r="E146" s="114"/>
    </row>
    <row r="147" spans="5:5" hidden="1" x14ac:dyDescent="0.2">
      <c r="E147" s="114"/>
    </row>
    <row r="148" spans="5:5" hidden="1" x14ac:dyDescent="0.2">
      <c r="E148" s="114"/>
    </row>
    <row r="149" spans="5:5" hidden="1" x14ac:dyDescent="0.2">
      <c r="E149" s="114"/>
    </row>
    <row r="150" spans="5:5" hidden="1" x14ac:dyDescent="0.2">
      <c r="E150" s="114"/>
    </row>
    <row r="151" spans="5:5" hidden="1" x14ac:dyDescent="0.2">
      <c r="E151" s="114"/>
    </row>
    <row r="152" spans="5:5" hidden="1" x14ac:dyDescent="0.2">
      <c r="E152" s="114"/>
    </row>
    <row r="153" spans="5:5" hidden="1" x14ac:dyDescent="0.2">
      <c r="E153" s="114"/>
    </row>
    <row r="154" spans="5:5" hidden="1" x14ac:dyDescent="0.2">
      <c r="E154" s="114"/>
    </row>
    <row r="155" spans="5:5" hidden="1" x14ac:dyDescent="0.2">
      <c r="E155" s="114"/>
    </row>
    <row r="156" spans="5:5" hidden="1" x14ac:dyDescent="0.2">
      <c r="E156" s="114"/>
    </row>
    <row r="157" spans="5:5" hidden="1" x14ac:dyDescent="0.2">
      <c r="E157" s="114"/>
    </row>
    <row r="158" spans="5:5" hidden="1" x14ac:dyDescent="0.2">
      <c r="E158" s="114"/>
    </row>
    <row r="159" spans="5:5" hidden="1" x14ac:dyDescent="0.2">
      <c r="E159" s="114"/>
    </row>
    <row r="160" spans="5:5" hidden="1" x14ac:dyDescent="0.2">
      <c r="E160" s="114"/>
    </row>
    <row r="161" spans="5:5" hidden="1" x14ac:dyDescent="0.2">
      <c r="E161" s="114"/>
    </row>
    <row r="162" spans="5:5" hidden="1" x14ac:dyDescent="0.2">
      <c r="E162" s="114"/>
    </row>
    <row r="163" spans="5:5" hidden="1" x14ac:dyDescent="0.2">
      <c r="E163" s="114"/>
    </row>
    <row r="164" spans="5:5" hidden="1" x14ac:dyDescent="0.2">
      <c r="E164" s="114"/>
    </row>
    <row r="165" spans="5:5" hidden="1" x14ac:dyDescent="0.2">
      <c r="E165" s="114"/>
    </row>
    <row r="166" spans="5:5" hidden="1" x14ac:dyDescent="0.2">
      <c r="E166" s="114"/>
    </row>
    <row r="167" spans="5:5" hidden="1" x14ac:dyDescent="0.2">
      <c r="E167" s="114"/>
    </row>
    <row r="168" spans="5:5" hidden="1" x14ac:dyDescent="0.2">
      <c r="E168" s="114"/>
    </row>
    <row r="169" spans="5:5" hidden="1" x14ac:dyDescent="0.2">
      <c r="E169" s="114"/>
    </row>
    <row r="170" spans="5:5" hidden="1" x14ac:dyDescent="0.2">
      <c r="E170" s="114"/>
    </row>
    <row r="171" spans="5:5" hidden="1" x14ac:dyDescent="0.2">
      <c r="E171" s="114"/>
    </row>
    <row r="172" spans="5:5" hidden="1" x14ac:dyDescent="0.2">
      <c r="E172" s="114"/>
    </row>
    <row r="173" spans="5:5" hidden="1" x14ac:dyDescent="0.2">
      <c r="E173" s="114"/>
    </row>
    <row r="174" spans="5:5" hidden="1" x14ac:dyDescent="0.2">
      <c r="E174" s="114"/>
    </row>
    <row r="175" spans="5:5" hidden="1" x14ac:dyDescent="0.2">
      <c r="E175" s="114"/>
    </row>
    <row r="176" spans="5:5" hidden="1" x14ac:dyDescent="0.2">
      <c r="E176" s="114"/>
    </row>
    <row r="177" spans="5:5" hidden="1" x14ac:dyDescent="0.2">
      <c r="E177" s="114"/>
    </row>
    <row r="178" spans="5:5" hidden="1" x14ac:dyDescent="0.2">
      <c r="E178" s="114"/>
    </row>
    <row r="179" spans="5:5" hidden="1" x14ac:dyDescent="0.2">
      <c r="E179" s="114"/>
    </row>
    <row r="180" spans="5:5" hidden="1" x14ac:dyDescent="0.2">
      <c r="E180" s="114"/>
    </row>
    <row r="181" spans="5:5" hidden="1" x14ac:dyDescent="0.2">
      <c r="E181" s="114"/>
    </row>
    <row r="182" spans="5:5" hidden="1" x14ac:dyDescent="0.2">
      <c r="E182" s="114"/>
    </row>
    <row r="183" spans="5:5" hidden="1" x14ac:dyDescent="0.2">
      <c r="E183" s="114"/>
    </row>
    <row r="184" spans="5:5" hidden="1" x14ac:dyDescent="0.2">
      <c r="E184" s="114"/>
    </row>
    <row r="185" spans="5:5" hidden="1" x14ac:dyDescent="0.2">
      <c r="E185" s="114"/>
    </row>
    <row r="186" spans="5:5" hidden="1" x14ac:dyDescent="0.2">
      <c r="E186" s="114"/>
    </row>
    <row r="187" spans="5:5" hidden="1" x14ac:dyDescent="0.2">
      <c r="E187" s="114"/>
    </row>
    <row r="188" spans="5:5" hidden="1" x14ac:dyDescent="0.2">
      <c r="E188" s="114"/>
    </row>
    <row r="189" spans="5:5" hidden="1" x14ac:dyDescent="0.2">
      <c r="E189" s="114"/>
    </row>
    <row r="190" spans="5:5" hidden="1" x14ac:dyDescent="0.2">
      <c r="E190" s="114"/>
    </row>
    <row r="191" spans="5:5" hidden="1" x14ac:dyDescent="0.2">
      <c r="E191" s="114"/>
    </row>
    <row r="192" spans="5:5" hidden="1" x14ac:dyDescent="0.2">
      <c r="E192" s="114"/>
    </row>
    <row r="193" spans="5:5" hidden="1" x14ac:dyDescent="0.2">
      <c r="E193" s="114"/>
    </row>
    <row r="194" spans="5:5" hidden="1" x14ac:dyDescent="0.2">
      <c r="E194" s="114"/>
    </row>
    <row r="195" spans="5:5" hidden="1" x14ac:dyDescent="0.2">
      <c r="E195" s="114"/>
    </row>
    <row r="196" spans="5:5" hidden="1" x14ac:dyDescent="0.2">
      <c r="E196" s="114"/>
    </row>
    <row r="197" spans="5:5" hidden="1" x14ac:dyDescent="0.2">
      <c r="E197" s="114"/>
    </row>
    <row r="198" spans="5:5" hidden="1" x14ac:dyDescent="0.2">
      <c r="E198" s="114"/>
    </row>
    <row r="199" spans="5:5" hidden="1" x14ac:dyDescent="0.2">
      <c r="E199" s="114"/>
    </row>
    <row r="200" spans="5:5" hidden="1" x14ac:dyDescent="0.2">
      <c r="E200" s="114"/>
    </row>
    <row r="201" spans="5:5" hidden="1" x14ac:dyDescent="0.2">
      <c r="E201" s="114"/>
    </row>
    <row r="202" spans="5:5" hidden="1" x14ac:dyDescent="0.2">
      <c r="E202" s="114"/>
    </row>
    <row r="203" spans="5:5" hidden="1" x14ac:dyDescent="0.2">
      <c r="E203" s="114"/>
    </row>
    <row r="204" spans="5:5" hidden="1" x14ac:dyDescent="0.2">
      <c r="E204" s="114"/>
    </row>
    <row r="205" spans="5:5" hidden="1" x14ac:dyDescent="0.2">
      <c r="E205" s="114"/>
    </row>
    <row r="206" spans="5:5" hidden="1" x14ac:dyDescent="0.2">
      <c r="E206" s="114"/>
    </row>
    <row r="207" spans="5:5" hidden="1" x14ac:dyDescent="0.2">
      <c r="E207" s="114"/>
    </row>
    <row r="208" spans="5:5" hidden="1" x14ac:dyDescent="0.2">
      <c r="E208" s="114"/>
    </row>
    <row r="209" spans="5:5" hidden="1" x14ac:dyDescent="0.2">
      <c r="E209" s="114"/>
    </row>
    <row r="210" spans="5:5" hidden="1" x14ac:dyDescent="0.2">
      <c r="E210" s="114"/>
    </row>
    <row r="211" spans="5:5" hidden="1" x14ac:dyDescent="0.2">
      <c r="E211" s="114"/>
    </row>
    <row r="212" spans="5:5" hidden="1" x14ac:dyDescent="0.2">
      <c r="E212" s="114"/>
    </row>
    <row r="213" spans="5:5" hidden="1" x14ac:dyDescent="0.2">
      <c r="E213" s="114"/>
    </row>
    <row r="214" spans="5:5" hidden="1" x14ac:dyDescent="0.2">
      <c r="E214" s="114"/>
    </row>
    <row r="215" spans="5:5" hidden="1" x14ac:dyDescent="0.2">
      <c r="E215" s="114"/>
    </row>
    <row r="216" spans="5:5" hidden="1" x14ac:dyDescent="0.2">
      <c r="E216" s="114"/>
    </row>
    <row r="217" spans="5:5" hidden="1" x14ac:dyDescent="0.2">
      <c r="E217" s="114"/>
    </row>
    <row r="218" spans="5:5" hidden="1" x14ac:dyDescent="0.2">
      <c r="E218" s="114"/>
    </row>
    <row r="219" spans="5:5" hidden="1" x14ac:dyDescent="0.2">
      <c r="E219" s="114"/>
    </row>
    <row r="220" spans="5:5" hidden="1" x14ac:dyDescent="0.2">
      <c r="E220" s="114"/>
    </row>
    <row r="221" spans="5:5" hidden="1" x14ac:dyDescent="0.2">
      <c r="E221" s="114"/>
    </row>
    <row r="222" spans="5:5" hidden="1" x14ac:dyDescent="0.2">
      <c r="E222" s="114"/>
    </row>
    <row r="223" spans="5:5" hidden="1" x14ac:dyDescent="0.2">
      <c r="E223" s="114"/>
    </row>
    <row r="224" spans="5:5" hidden="1" x14ac:dyDescent="0.2">
      <c r="E224" s="114"/>
    </row>
    <row r="225" spans="5:5" hidden="1" x14ac:dyDescent="0.2">
      <c r="E225" s="114"/>
    </row>
    <row r="226" spans="5:5" hidden="1" x14ac:dyDescent="0.2">
      <c r="E226" s="114"/>
    </row>
    <row r="227" spans="5:5" hidden="1" x14ac:dyDescent="0.2">
      <c r="E227" s="114"/>
    </row>
    <row r="228" spans="5:5" hidden="1" x14ac:dyDescent="0.2">
      <c r="E228" s="114"/>
    </row>
    <row r="229" spans="5:5" hidden="1" x14ac:dyDescent="0.2">
      <c r="E229" s="114"/>
    </row>
    <row r="230" spans="5:5" hidden="1" x14ac:dyDescent="0.2">
      <c r="E230" s="114"/>
    </row>
    <row r="231" spans="5:5" hidden="1" x14ac:dyDescent="0.2">
      <c r="E231" s="114"/>
    </row>
    <row r="232" spans="5:5" hidden="1" x14ac:dyDescent="0.2">
      <c r="E232" s="114"/>
    </row>
    <row r="233" spans="5:5" hidden="1" x14ac:dyDescent="0.2">
      <c r="E233" s="114"/>
    </row>
    <row r="234" spans="5:5" hidden="1" x14ac:dyDescent="0.2">
      <c r="E234" s="114"/>
    </row>
    <row r="235" spans="5:5" hidden="1" x14ac:dyDescent="0.2">
      <c r="E235" s="114"/>
    </row>
    <row r="236" spans="5:5" hidden="1" x14ac:dyDescent="0.2">
      <c r="E236" s="114"/>
    </row>
    <row r="237" spans="5:5" hidden="1" x14ac:dyDescent="0.2">
      <c r="E237" s="114"/>
    </row>
    <row r="238" spans="5:5" hidden="1" x14ac:dyDescent="0.2">
      <c r="E238" s="114"/>
    </row>
    <row r="239" spans="5:5" hidden="1" x14ac:dyDescent="0.2">
      <c r="E239" s="114"/>
    </row>
    <row r="240" spans="5:5" hidden="1" x14ac:dyDescent="0.2">
      <c r="E240" s="114"/>
    </row>
    <row r="241" spans="5:5" hidden="1" x14ac:dyDescent="0.2">
      <c r="E241" s="114"/>
    </row>
    <row r="242" spans="5:5" hidden="1" x14ac:dyDescent="0.2">
      <c r="E242" s="114"/>
    </row>
    <row r="243" spans="5:5" hidden="1" x14ac:dyDescent="0.2">
      <c r="E243" s="114"/>
    </row>
    <row r="244" spans="5:5" hidden="1" x14ac:dyDescent="0.2">
      <c r="E244" s="114"/>
    </row>
    <row r="245" spans="5:5" hidden="1" x14ac:dyDescent="0.2">
      <c r="E245" s="114"/>
    </row>
    <row r="246" spans="5:5" hidden="1" x14ac:dyDescent="0.2">
      <c r="E246" s="114"/>
    </row>
    <row r="247" spans="5:5" hidden="1" x14ac:dyDescent="0.2">
      <c r="E247" s="114"/>
    </row>
    <row r="248" spans="5:5" hidden="1" x14ac:dyDescent="0.2">
      <c r="E248" s="114"/>
    </row>
    <row r="249" spans="5:5" hidden="1" x14ac:dyDescent="0.2">
      <c r="E249" s="114"/>
    </row>
    <row r="250" spans="5:5" hidden="1" x14ac:dyDescent="0.2">
      <c r="E250" s="114"/>
    </row>
    <row r="251" spans="5:5" hidden="1" x14ac:dyDescent="0.2">
      <c r="E251" s="114"/>
    </row>
    <row r="252" spans="5:5" hidden="1" x14ac:dyDescent="0.2">
      <c r="E252" s="114"/>
    </row>
    <row r="253" spans="5:5" hidden="1" x14ac:dyDescent="0.2">
      <c r="E253" s="114"/>
    </row>
    <row r="254" spans="5:5" hidden="1" x14ac:dyDescent="0.2">
      <c r="E254" s="114"/>
    </row>
    <row r="255" spans="5:5" hidden="1" x14ac:dyDescent="0.2">
      <c r="E255" s="114"/>
    </row>
    <row r="256" spans="5:5" hidden="1" x14ac:dyDescent="0.2">
      <c r="E256" s="114"/>
    </row>
    <row r="257" spans="5:5" hidden="1" x14ac:dyDescent="0.2">
      <c r="E257" s="114"/>
    </row>
    <row r="258" spans="5:5" hidden="1" x14ac:dyDescent="0.2">
      <c r="E258" s="114"/>
    </row>
    <row r="259" spans="5:5" hidden="1" x14ac:dyDescent="0.2">
      <c r="E259" s="114"/>
    </row>
    <row r="260" spans="5:5" hidden="1" x14ac:dyDescent="0.2">
      <c r="E260" s="114"/>
    </row>
    <row r="261" spans="5:5" hidden="1" x14ac:dyDescent="0.2">
      <c r="E261" s="114"/>
    </row>
    <row r="262" spans="5:5" hidden="1" x14ac:dyDescent="0.2">
      <c r="E262" s="114"/>
    </row>
    <row r="263" spans="5:5" hidden="1" x14ac:dyDescent="0.2">
      <c r="E263" s="114"/>
    </row>
    <row r="264" spans="5:5" hidden="1" x14ac:dyDescent="0.2">
      <c r="E264" s="114"/>
    </row>
    <row r="265" spans="5:5" hidden="1" x14ac:dyDescent="0.2">
      <c r="E265" s="114"/>
    </row>
    <row r="266" spans="5:5" hidden="1" x14ac:dyDescent="0.2">
      <c r="E266" s="114"/>
    </row>
    <row r="267" spans="5:5" hidden="1" x14ac:dyDescent="0.2">
      <c r="E267" s="114"/>
    </row>
    <row r="268" spans="5:5" hidden="1" x14ac:dyDescent="0.2">
      <c r="E268" s="114"/>
    </row>
    <row r="269" spans="5:5" hidden="1" x14ac:dyDescent="0.2">
      <c r="E269" s="114"/>
    </row>
    <row r="270" spans="5:5" hidden="1" x14ac:dyDescent="0.2">
      <c r="E270" s="114"/>
    </row>
    <row r="271" spans="5:5" hidden="1" x14ac:dyDescent="0.2">
      <c r="E271" s="114"/>
    </row>
    <row r="272" spans="5:5" hidden="1" x14ac:dyDescent="0.2">
      <c r="E272" s="114"/>
    </row>
    <row r="273" spans="5:5" hidden="1" x14ac:dyDescent="0.2">
      <c r="E273" s="114"/>
    </row>
    <row r="274" spans="5:5" hidden="1" x14ac:dyDescent="0.2">
      <c r="E274" s="114"/>
    </row>
    <row r="275" spans="5:5" hidden="1" x14ac:dyDescent="0.2">
      <c r="E275" s="114"/>
    </row>
    <row r="276" spans="5:5" hidden="1" x14ac:dyDescent="0.2">
      <c r="E276" s="114"/>
    </row>
    <row r="277" spans="5:5" hidden="1" x14ac:dyDescent="0.2">
      <c r="E277" s="114"/>
    </row>
    <row r="278" spans="5:5" hidden="1" x14ac:dyDescent="0.2">
      <c r="E278" s="114"/>
    </row>
    <row r="279" spans="5:5" hidden="1" x14ac:dyDescent="0.2">
      <c r="E279" s="114"/>
    </row>
    <row r="280" spans="5:5" hidden="1" x14ac:dyDescent="0.2">
      <c r="E280" s="114"/>
    </row>
    <row r="281" spans="5:5" hidden="1" x14ac:dyDescent="0.2">
      <c r="E281" s="114"/>
    </row>
    <row r="282" spans="5:5" hidden="1" x14ac:dyDescent="0.2">
      <c r="E282" s="114"/>
    </row>
    <row r="283" spans="5:5" hidden="1" x14ac:dyDescent="0.2">
      <c r="E283" s="114"/>
    </row>
    <row r="284" spans="5:5" hidden="1" x14ac:dyDescent="0.2">
      <c r="E284" s="114"/>
    </row>
    <row r="285" spans="5:5" hidden="1" x14ac:dyDescent="0.2">
      <c r="E285" s="114"/>
    </row>
    <row r="286" spans="5:5" hidden="1" x14ac:dyDescent="0.2">
      <c r="E286" s="114"/>
    </row>
    <row r="287" spans="5:5" hidden="1" x14ac:dyDescent="0.2">
      <c r="E287" s="114"/>
    </row>
    <row r="288" spans="5:5" hidden="1" x14ac:dyDescent="0.2">
      <c r="E288" s="114"/>
    </row>
    <row r="289" spans="5:5" hidden="1" x14ac:dyDescent="0.2">
      <c r="E289" s="114"/>
    </row>
    <row r="290" spans="5:5" hidden="1" x14ac:dyDescent="0.2">
      <c r="E290" s="114"/>
    </row>
    <row r="291" spans="5:5" hidden="1" x14ac:dyDescent="0.2">
      <c r="E291" s="114"/>
    </row>
    <row r="292" spans="5:5" hidden="1" x14ac:dyDescent="0.2">
      <c r="E292" s="114"/>
    </row>
    <row r="293" spans="5:5" hidden="1" x14ac:dyDescent="0.2">
      <c r="E293" s="114"/>
    </row>
    <row r="294" spans="5:5" hidden="1" x14ac:dyDescent="0.2">
      <c r="E294" s="114"/>
    </row>
    <row r="295" spans="5:5" hidden="1" x14ac:dyDescent="0.2">
      <c r="E295" s="114"/>
    </row>
    <row r="296" spans="5:5" hidden="1" x14ac:dyDescent="0.2">
      <c r="E296" s="114"/>
    </row>
    <row r="297" spans="5:5" hidden="1" x14ac:dyDescent="0.2">
      <c r="E297" s="114"/>
    </row>
    <row r="298" spans="5:5" hidden="1" x14ac:dyDescent="0.2">
      <c r="E298" s="114"/>
    </row>
    <row r="299" spans="5:5" hidden="1" x14ac:dyDescent="0.2">
      <c r="E299" s="114"/>
    </row>
    <row r="300" spans="5:5" hidden="1" x14ac:dyDescent="0.2">
      <c r="E300" s="114"/>
    </row>
    <row r="301" spans="5:5" hidden="1" x14ac:dyDescent="0.2">
      <c r="E301" s="114"/>
    </row>
    <row r="302" spans="5:5" hidden="1" x14ac:dyDescent="0.2">
      <c r="E302" s="114"/>
    </row>
    <row r="303" spans="5:5" hidden="1" x14ac:dyDescent="0.2">
      <c r="E303" s="114"/>
    </row>
    <row r="304" spans="5:5" hidden="1" x14ac:dyDescent="0.2">
      <c r="E304" s="114"/>
    </row>
    <row r="305" spans="5:5" hidden="1" x14ac:dyDescent="0.2">
      <c r="E305" s="114"/>
    </row>
    <row r="306" spans="5:5" hidden="1" x14ac:dyDescent="0.2">
      <c r="E306" s="114"/>
    </row>
    <row r="307" spans="5:5" hidden="1" x14ac:dyDescent="0.2">
      <c r="E307" s="114"/>
    </row>
    <row r="308" spans="5:5" hidden="1" x14ac:dyDescent="0.2">
      <c r="E308" s="114"/>
    </row>
    <row r="309" spans="5:5" hidden="1" x14ac:dyDescent="0.2">
      <c r="E309" s="114"/>
    </row>
    <row r="310" spans="5:5" hidden="1" x14ac:dyDescent="0.2">
      <c r="E310" s="114"/>
    </row>
    <row r="311" spans="5:5" hidden="1" x14ac:dyDescent="0.2">
      <c r="E311" s="114"/>
    </row>
    <row r="312" spans="5:5" hidden="1" x14ac:dyDescent="0.2">
      <c r="E312" s="114"/>
    </row>
    <row r="313" spans="5:5" hidden="1" x14ac:dyDescent="0.2">
      <c r="E313" s="114"/>
    </row>
    <row r="314" spans="5:5" hidden="1" x14ac:dyDescent="0.2">
      <c r="E314" s="114"/>
    </row>
    <row r="315" spans="5:5" hidden="1" x14ac:dyDescent="0.2">
      <c r="E315" s="114"/>
    </row>
    <row r="316" spans="5:5" hidden="1" x14ac:dyDescent="0.2">
      <c r="E316" s="114"/>
    </row>
    <row r="317" spans="5:5" hidden="1" x14ac:dyDescent="0.2">
      <c r="E317" s="114"/>
    </row>
    <row r="318" spans="5:5" hidden="1" x14ac:dyDescent="0.2">
      <c r="E318" s="114"/>
    </row>
    <row r="319" spans="5:5" hidden="1" x14ac:dyDescent="0.2">
      <c r="E319" s="114"/>
    </row>
    <row r="320" spans="5:5" hidden="1" x14ac:dyDescent="0.2">
      <c r="E320" s="114"/>
    </row>
    <row r="321" spans="5:5" hidden="1" x14ac:dyDescent="0.2">
      <c r="E321" s="114"/>
    </row>
    <row r="322" spans="5:5" hidden="1" x14ac:dyDescent="0.2">
      <c r="E322" s="114"/>
    </row>
    <row r="323" spans="5:5" hidden="1" x14ac:dyDescent="0.2">
      <c r="E323" s="114"/>
    </row>
    <row r="324" spans="5:5" hidden="1" x14ac:dyDescent="0.2">
      <c r="E324" s="114"/>
    </row>
    <row r="325" spans="5:5" hidden="1" x14ac:dyDescent="0.2">
      <c r="E325" s="114"/>
    </row>
    <row r="326" spans="5:5" hidden="1" x14ac:dyDescent="0.2">
      <c r="E326" s="114"/>
    </row>
    <row r="327" spans="5:5" hidden="1" x14ac:dyDescent="0.2">
      <c r="E327" s="114"/>
    </row>
    <row r="328" spans="5:5" hidden="1" x14ac:dyDescent="0.2">
      <c r="E328" s="114"/>
    </row>
    <row r="329" spans="5:5" hidden="1" x14ac:dyDescent="0.2">
      <c r="E329" s="114"/>
    </row>
    <row r="330" spans="5:5" hidden="1" x14ac:dyDescent="0.2">
      <c r="E330" s="114"/>
    </row>
    <row r="331" spans="5:5" hidden="1" x14ac:dyDescent="0.2">
      <c r="E331" s="114"/>
    </row>
    <row r="332" spans="5:5" hidden="1" x14ac:dyDescent="0.2">
      <c r="E332" s="114"/>
    </row>
    <row r="333" spans="5:5" hidden="1" x14ac:dyDescent="0.2">
      <c r="E333" s="114"/>
    </row>
    <row r="334" spans="5:5" hidden="1" x14ac:dyDescent="0.2">
      <c r="E334" s="114"/>
    </row>
    <row r="335" spans="5:5" hidden="1" x14ac:dyDescent="0.2">
      <c r="E335" s="114"/>
    </row>
    <row r="336" spans="5:5" hidden="1" x14ac:dyDescent="0.2">
      <c r="E336" s="114"/>
    </row>
    <row r="337" spans="5:5" hidden="1" x14ac:dyDescent="0.2">
      <c r="E337" s="114"/>
    </row>
    <row r="338" spans="5:5" hidden="1" x14ac:dyDescent="0.2">
      <c r="E338" s="114"/>
    </row>
    <row r="339" spans="5:5" hidden="1" x14ac:dyDescent="0.2">
      <c r="E339" s="114"/>
    </row>
    <row r="340" spans="5:5" hidden="1" x14ac:dyDescent="0.2">
      <c r="E340" s="114"/>
    </row>
    <row r="341" spans="5:5" hidden="1" x14ac:dyDescent="0.2">
      <c r="E341" s="114"/>
    </row>
    <row r="342" spans="5:5" hidden="1" x14ac:dyDescent="0.2">
      <c r="E342" s="114"/>
    </row>
    <row r="343" spans="5:5" hidden="1" x14ac:dyDescent="0.2">
      <c r="E343" s="114"/>
    </row>
    <row r="344" spans="5:5" hidden="1" x14ac:dyDescent="0.2">
      <c r="E344" s="114"/>
    </row>
    <row r="345" spans="5:5" hidden="1" x14ac:dyDescent="0.2">
      <c r="E345" s="114"/>
    </row>
    <row r="346" spans="5:5" hidden="1" x14ac:dyDescent="0.2">
      <c r="E346" s="114"/>
    </row>
    <row r="347" spans="5:5" hidden="1" x14ac:dyDescent="0.2">
      <c r="E347" s="114"/>
    </row>
    <row r="348" spans="5:5" hidden="1" x14ac:dyDescent="0.2">
      <c r="E348" s="114"/>
    </row>
    <row r="349" spans="5:5" hidden="1" x14ac:dyDescent="0.2">
      <c r="E349" s="114"/>
    </row>
    <row r="350" spans="5:5" hidden="1" x14ac:dyDescent="0.2">
      <c r="E350" s="114"/>
    </row>
    <row r="351" spans="5:5" hidden="1" x14ac:dyDescent="0.2">
      <c r="E351" s="114"/>
    </row>
    <row r="352" spans="5:5" hidden="1" x14ac:dyDescent="0.2">
      <c r="E352" s="114"/>
    </row>
    <row r="353" spans="5:5" hidden="1" x14ac:dyDescent="0.2">
      <c r="E353" s="114"/>
    </row>
    <row r="354" spans="5:5" hidden="1" x14ac:dyDescent="0.2">
      <c r="E354" s="114"/>
    </row>
    <row r="355" spans="5:5" hidden="1" x14ac:dyDescent="0.2">
      <c r="E355" s="114"/>
    </row>
    <row r="356" spans="5:5" hidden="1" x14ac:dyDescent="0.2">
      <c r="E356" s="114"/>
    </row>
    <row r="357" spans="5:5" hidden="1" x14ac:dyDescent="0.2">
      <c r="E357" s="114"/>
    </row>
    <row r="358" spans="5:5" hidden="1" x14ac:dyDescent="0.2">
      <c r="E358" s="114"/>
    </row>
    <row r="359" spans="5:5" hidden="1" x14ac:dyDescent="0.2">
      <c r="E359" s="114"/>
    </row>
    <row r="360" spans="5:5" hidden="1" x14ac:dyDescent="0.2">
      <c r="E360" s="114"/>
    </row>
    <row r="361" spans="5:5" hidden="1" x14ac:dyDescent="0.2">
      <c r="E361" s="114"/>
    </row>
    <row r="362" spans="5:5" hidden="1" x14ac:dyDescent="0.2">
      <c r="E362" s="114"/>
    </row>
    <row r="363" spans="5:5" hidden="1" x14ac:dyDescent="0.2">
      <c r="E363" s="114"/>
    </row>
    <row r="364" spans="5:5" hidden="1" x14ac:dyDescent="0.2">
      <c r="E364" s="114"/>
    </row>
    <row r="365" spans="5:5" hidden="1" x14ac:dyDescent="0.2">
      <c r="E365" s="114"/>
    </row>
    <row r="366" spans="5:5" hidden="1" x14ac:dyDescent="0.2">
      <c r="E366" s="114"/>
    </row>
    <row r="367" spans="5:5" hidden="1" x14ac:dyDescent="0.2">
      <c r="E367" s="114"/>
    </row>
    <row r="368" spans="5:5" hidden="1" x14ac:dyDescent="0.2">
      <c r="E368" s="114"/>
    </row>
    <row r="369" spans="5:5" hidden="1" x14ac:dyDescent="0.2">
      <c r="E369" s="114"/>
    </row>
    <row r="370" spans="5:5" hidden="1" x14ac:dyDescent="0.2">
      <c r="E370" s="114"/>
    </row>
    <row r="371" spans="5:5" hidden="1" x14ac:dyDescent="0.2">
      <c r="E371" s="114"/>
    </row>
    <row r="372" spans="5:5" hidden="1" x14ac:dyDescent="0.2">
      <c r="E372" s="114"/>
    </row>
    <row r="373" spans="5:5" hidden="1" x14ac:dyDescent="0.2">
      <c r="E373" s="114"/>
    </row>
    <row r="374" spans="5:5" hidden="1" x14ac:dyDescent="0.2">
      <c r="E374" s="114"/>
    </row>
    <row r="375" spans="5:5" hidden="1" x14ac:dyDescent="0.2">
      <c r="E375" s="114"/>
    </row>
    <row r="376" spans="5:5" hidden="1" x14ac:dyDescent="0.2">
      <c r="E376" s="114"/>
    </row>
    <row r="377" spans="5:5" hidden="1" x14ac:dyDescent="0.2">
      <c r="E377" s="114"/>
    </row>
    <row r="378" spans="5:5" hidden="1" x14ac:dyDescent="0.2">
      <c r="E378" s="114"/>
    </row>
    <row r="379" spans="5:5" hidden="1" x14ac:dyDescent="0.2">
      <c r="E379" s="114"/>
    </row>
    <row r="380" spans="5:5" hidden="1" x14ac:dyDescent="0.2">
      <c r="E380" s="114"/>
    </row>
    <row r="381" spans="5:5" hidden="1" x14ac:dyDescent="0.2">
      <c r="E381" s="114"/>
    </row>
    <row r="382" spans="5:5" hidden="1" x14ac:dyDescent="0.2">
      <c r="E382" s="114"/>
    </row>
    <row r="383" spans="5:5" hidden="1" x14ac:dyDescent="0.2">
      <c r="E383" s="114"/>
    </row>
    <row r="384" spans="5:5" hidden="1" x14ac:dyDescent="0.2">
      <c r="E384" s="114"/>
    </row>
    <row r="385" spans="5:5" hidden="1" x14ac:dyDescent="0.2">
      <c r="E385" s="114"/>
    </row>
    <row r="386" spans="5:5" hidden="1" x14ac:dyDescent="0.2">
      <c r="E386" s="114"/>
    </row>
    <row r="387" spans="5:5" hidden="1" x14ac:dyDescent="0.2">
      <c r="E387" s="114"/>
    </row>
    <row r="388" spans="5:5" hidden="1" x14ac:dyDescent="0.2">
      <c r="E388" s="114"/>
    </row>
    <row r="389" spans="5:5" hidden="1" x14ac:dyDescent="0.2">
      <c r="E389" s="114"/>
    </row>
    <row r="390" spans="5:5" hidden="1" x14ac:dyDescent="0.2">
      <c r="E390" s="114"/>
    </row>
    <row r="391" spans="5:5" hidden="1" x14ac:dyDescent="0.2">
      <c r="E391" s="114"/>
    </row>
    <row r="392" spans="5:5" hidden="1" x14ac:dyDescent="0.2">
      <c r="E392" s="114"/>
    </row>
    <row r="393" spans="5:5" hidden="1" x14ac:dyDescent="0.2">
      <c r="E393" s="114"/>
    </row>
    <row r="394" spans="5:5" hidden="1" x14ac:dyDescent="0.2">
      <c r="E394" s="114"/>
    </row>
    <row r="395" spans="5:5" hidden="1" x14ac:dyDescent="0.2">
      <c r="E395" s="114"/>
    </row>
    <row r="396" spans="5:5" hidden="1" x14ac:dyDescent="0.2">
      <c r="E396" s="114"/>
    </row>
    <row r="397" spans="5:5" hidden="1" x14ac:dyDescent="0.2">
      <c r="E397" s="114"/>
    </row>
    <row r="398" spans="5:5" hidden="1" x14ac:dyDescent="0.2">
      <c r="E398" s="114"/>
    </row>
    <row r="399" spans="5:5" hidden="1" x14ac:dyDescent="0.2">
      <c r="E399" s="114"/>
    </row>
    <row r="400" spans="5:5" hidden="1" x14ac:dyDescent="0.2">
      <c r="E400" s="114"/>
    </row>
    <row r="401" spans="5:5" hidden="1" x14ac:dyDescent="0.2">
      <c r="E401" s="114"/>
    </row>
    <row r="402" spans="5:5" hidden="1" x14ac:dyDescent="0.2">
      <c r="E402" s="114"/>
    </row>
    <row r="403" spans="5:5" hidden="1" x14ac:dyDescent="0.2">
      <c r="E403" s="114"/>
    </row>
    <row r="404" spans="5:5" hidden="1" x14ac:dyDescent="0.2">
      <c r="E404" s="114"/>
    </row>
    <row r="405" spans="5:5" hidden="1" x14ac:dyDescent="0.2">
      <c r="E405" s="114"/>
    </row>
    <row r="406" spans="5:5" hidden="1" x14ac:dyDescent="0.2">
      <c r="E406" s="114"/>
    </row>
    <row r="407" spans="5:5" hidden="1" x14ac:dyDescent="0.2">
      <c r="E407" s="114"/>
    </row>
    <row r="408" spans="5:5" hidden="1" x14ac:dyDescent="0.2">
      <c r="E408" s="114"/>
    </row>
    <row r="409" spans="5:5" hidden="1" x14ac:dyDescent="0.2">
      <c r="E409" s="114"/>
    </row>
    <row r="410" spans="5:5" hidden="1" x14ac:dyDescent="0.2">
      <c r="E410" s="114"/>
    </row>
    <row r="411" spans="5:5" hidden="1" x14ac:dyDescent="0.2">
      <c r="E411" s="114"/>
    </row>
    <row r="412" spans="5:5" hidden="1" x14ac:dyDescent="0.2">
      <c r="E412" s="114"/>
    </row>
    <row r="413" spans="5:5" hidden="1" x14ac:dyDescent="0.2">
      <c r="E413" s="114"/>
    </row>
    <row r="414" spans="5:5" hidden="1" x14ac:dyDescent="0.2">
      <c r="E414" s="114"/>
    </row>
    <row r="415" spans="5:5" hidden="1" x14ac:dyDescent="0.2">
      <c r="E415" s="114"/>
    </row>
    <row r="416" spans="5:5" hidden="1" x14ac:dyDescent="0.2">
      <c r="E416" s="114"/>
    </row>
    <row r="417" spans="5:5" hidden="1" x14ac:dyDescent="0.2">
      <c r="E417" s="114"/>
    </row>
    <row r="418" spans="5:5" hidden="1" x14ac:dyDescent="0.2">
      <c r="E418" s="114"/>
    </row>
    <row r="419" spans="5:5" hidden="1" x14ac:dyDescent="0.2">
      <c r="E419" s="114"/>
    </row>
    <row r="420" spans="5:5" hidden="1" x14ac:dyDescent="0.2">
      <c r="E420" s="114"/>
    </row>
    <row r="421" spans="5:5" hidden="1" x14ac:dyDescent="0.2">
      <c r="E421" s="114"/>
    </row>
    <row r="422" spans="5:5" hidden="1" x14ac:dyDescent="0.2">
      <c r="E422" s="114"/>
    </row>
    <row r="423" spans="5:5" hidden="1" x14ac:dyDescent="0.2">
      <c r="E423" s="114"/>
    </row>
    <row r="424" spans="5:5" hidden="1" x14ac:dyDescent="0.2">
      <c r="E424" s="114"/>
    </row>
    <row r="425" spans="5:5" hidden="1" x14ac:dyDescent="0.2">
      <c r="E425" s="114"/>
    </row>
    <row r="426" spans="5:5" hidden="1" x14ac:dyDescent="0.2">
      <c r="E426" s="114"/>
    </row>
    <row r="427" spans="5:5" hidden="1" x14ac:dyDescent="0.2">
      <c r="E427" s="114"/>
    </row>
    <row r="428" spans="5:5" hidden="1" x14ac:dyDescent="0.2">
      <c r="E428" s="114"/>
    </row>
    <row r="429" spans="5:5" hidden="1" x14ac:dyDescent="0.2">
      <c r="E429" s="114"/>
    </row>
    <row r="430" spans="5:5" hidden="1" x14ac:dyDescent="0.2">
      <c r="E430" s="114"/>
    </row>
    <row r="431" spans="5:5" hidden="1" x14ac:dyDescent="0.2">
      <c r="E431" s="114"/>
    </row>
    <row r="432" spans="5:5" hidden="1" x14ac:dyDescent="0.2">
      <c r="E432" s="114"/>
    </row>
    <row r="433" spans="5:5" hidden="1" x14ac:dyDescent="0.2">
      <c r="E433" s="114"/>
    </row>
    <row r="434" spans="5:5" hidden="1" x14ac:dyDescent="0.2">
      <c r="E434" s="114"/>
    </row>
    <row r="435" spans="5:5" hidden="1" x14ac:dyDescent="0.2">
      <c r="E435" s="114"/>
    </row>
    <row r="436" spans="5:5" hidden="1" x14ac:dyDescent="0.2">
      <c r="E436" s="114"/>
    </row>
    <row r="437" spans="5:5" hidden="1" x14ac:dyDescent="0.2">
      <c r="E437" s="114"/>
    </row>
    <row r="438" spans="5:5" hidden="1" x14ac:dyDescent="0.2">
      <c r="E438" s="114"/>
    </row>
    <row r="439" spans="5:5" hidden="1" x14ac:dyDescent="0.2">
      <c r="E439" s="114"/>
    </row>
    <row r="440" spans="5:5" hidden="1" x14ac:dyDescent="0.2">
      <c r="E440" s="114"/>
    </row>
    <row r="441" spans="5:5" hidden="1" x14ac:dyDescent="0.2">
      <c r="E441" s="114"/>
    </row>
    <row r="442" spans="5:5" hidden="1" x14ac:dyDescent="0.2">
      <c r="E442" s="114"/>
    </row>
    <row r="443" spans="5:5" hidden="1" x14ac:dyDescent="0.2">
      <c r="E443" s="114"/>
    </row>
    <row r="444" spans="5:5" hidden="1" x14ac:dyDescent="0.2">
      <c r="E444" s="114"/>
    </row>
    <row r="445" spans="5:5" hidden="1" x14ac:dyDescent="0.2">
      <c r="E445" s="114"/>
    </row>
    <row r="446" spans="5:5" hidden="1" x14ac:dyDescent="0.2">
      <c r="E446" s="114"/>
    </row>
    <row r="447" spans="5:5" hidden="1" x14ac:dyDescent="0.2">
      <c r="E447" s="114"/>
    </row>
    <row r="448" spans="5:5" hidden="1" x14ac:dyDescent="0.2">
      <c r="E448" s="114"/>
    </row>
    <row r="449" spans="5:5" hidden="1" x14ac:dyDescent="0.2">
      <c r="E449" s="114"/>
    </row>
    <row r="450" spans="5:5" hidden="1" x14ac:dyDescent="0.2">
      <c r="E450" s="114"/>
    </row>
    <row r="451" spans="5:5" hidden="1" x14ac:dyDescent="0.2">
      <c r="E451" s="114"/>
    </row>
    <row r="452" spans="5:5" hidden="1" x14ac:dyDescent="0.2">
      <c r="E452" s="114"/>
    </row>
    <row r="453" spans="5:5" hidden="1" x14ac:dyDescent="0.2">
      <c r="E453" s="114"/>
    </row>
    <row r="454" spans="5:5" hidden="1" x14ac:dyDescent="0.2">
      <c r="E454" s="114"/>
    </row>
    <row r="455" spans="5:5" hidden="1" x14ac:dyDescent="0.2">
      <c r="E455" s="114"/>
    </row>
    <row r="456" spans="5:5" hidden="1" x14ac:dyDescent="0.2">
      <c r="E456" s="114"/>
    </row>
    <row r="457" spans="5:5" hidden="1" x14ac:dyDescent="0.2">
      <c r="E457" s="114"/>
    </row>
    <row r="458" spans="5:5" hidden="1" x14ac:dyDescent="0.2">
      <c r="E458" s="114"/>
    </row>
    <row r="459" spans="5:5" hidden="1" x14ac:dyDescent="0.2">
      <c r="E459" s="114"/>
    </row>
    <row r="460" spans="5:5" hidden="1" x14ac:dyDescent="0.2">
      <c r="E460" s="114"/>
    </row>
    <row r="461" spans="5:5" hidden="1" x14ac:dyDescent="0.2">
      <c r="E461" s="114"/>
    </row>
    <row r="462" spans="5:5" hidden="1" x14ac:dyDescent="0.2">
      <c r="E462" s="114"/>
    </row>
    <row r="463" spans="5:5" hidden="1" x14ac:dyDescent="0.2">
      <c r="E463" s="114"/>
    </row>
    <row r="464" spans="5:5" hidden="1" x14ac:dyDescent="0.2">
      <c r="E464" s="114"/>
    </row>
    <row r="465" spans="5:5" hidden="1" x14ac:dyDescent="0.2">
      <c r="E465" s="114"/>
    </row>
    <row r="466" spans="5:5" hidden="1" x14ac:dyDescent="0.2">
      <c r="E466" s="114"/>
    </row>
    <row r="467" spans="5:5" hidden="1" x14ac:dyDescent="0.2">
      <c r="E467" s="114"/>
    </row>
    <row r="468" spans="5:5" hidden="1" x14ac:dyDescent="0.2">
      <c r="E468" s="114"/>
    </row>
    <row r="469" spans="5:5" hidden="1" x14ac:dyDescent="0.2">
      <c r="E469" s="114"/>
    </row>
    <row r="470" spans="5:5" hidden="1" x14ac:dyDescent="0.2">
      <c r="E470" s="114"/>
    </row>
    <row r="471" spans="5:5" hidden="1" x14ac:dyDescent="0.2">
      <c r="E471" s="114"/>
    </row>
    <row r="472" spans="5:5" hidden="1" x14ac:dyDescent="0.2">
      <c r="E472" s="114"/>
    </row>
    <row r="473" spans="5:5" hidden="1" x14ac:dyDescent="0.2">
      <c r="E473" s="114"/>
    </row>
    <row r="474" spans="5:5" hidden="1" x14ac:dyDescent="0.2">
      <c r="E474" s="114"/>
    </row>
    <row r="475" spans="5:5" hidden="1" x14ac:dyDescent="0.2">
      <c r="E475" s="114"/>
    </row>
    <row r="476" spans="5:5" hidden="1" x14ac:dyDescent="0.2">
      <c r="E476" s="114"/>
    </row>
    <row r="477" spans="5:5" hidden="1" x14ac:dyDescent="0.2">
      <c r="E477" s="114"/>
    </row>
    <row r="478" spans="5:5" hidden="1" x14ac:dyDescent="0.2">
      <c r="E478" s="114"/>
    </row>
    <row r="479" spans="5:5" hidden="1" x14ac:dyDescent="0.2">
      <c r="E479" s="114"/>
    </row>
    <row r="480" spans="5:5" hidden="1" x14ac:dyDescent="0.2">
      <c r="E480" s="114"/>
    </row>
    <row r="481" spans="5:5" hidden="1" x14ac:dyDescent="0.2">
      <c r="E481" s="114"/>
    </row>
    <row r="482" spans="5:5" hidden="1" x14ac:dyDescent="0.2">
      <c r="E482" s="114"/>
    </row>
    <row r="483" spans="5:5" hidden="1" x14ac:dyDescent="0.2">
      <c r="E483" s="114"/>
    </row>
    <row r="484" spans="5:5" hidden="1" x14ac:dyDescent="0.2">
      <c r="E484" s="114"/>
    </row>
    <row r="485" spans="5:5" hidden="1" x14ac:dyDescent="0.2">
      <c r="E485" s="114"/>
    </row>
    <row r="486" spans="5:5" hidden="1" x14ac:dyDescent="0.2">
      <c r="E486" s="114"/>
    </row>
    <row r="487" spans="5:5" hidden="1" x14ac:dyDescent="0.2">
      <c r="E487" s="114"/>
    </row>
    <row r="488" spans="5:5" hidden="1" x14ac:dyDescent="0.2">
      <c r="E488" s="114"/>
    </row>
    <row r="489" spans="5:5" hidden="1" x14ac:dyDescent="0.2">
      <c r="E489" s="114"/>
    </row>
    <row r="490" spans="5:5" hidden="1" x14ac:dyDescent="0.2">
      <c r="E490" s="114"/>
    </row>
    <row r="491" spans="5:5" hidden="1" x14ac:dyDescent="0.2">
      <c r="E491" s="114"/>
    </row>
    <row r="492" spans="5:5" hidden="1" x14ac:dyDescent="0.2">
      <c r="E492" s="114"/>
    </row>
    <row r="493" spans="5:5" hidden="1" x14ac:dyDescent="0.2">
      <c r="E493" s="114"/>
    </row>
    <row r="494" spans="5:5" hidden="1" x14ac:dyDescent="0.2">
      <c r="E494" s="114"/>
    </row>
    <row r="495" spans="5:5" hidden="1" x14ac:dyDescent="0.2">
      <c r="E495" s="114"/>
    </row>
    <row r="496" spans="5:5" hidden="1" x14ac:dyDescent="0.2">
      <c r="E496" s="114"/>
    </row>
    <row r="497" spans="5:5" hidden="1" x14ac:dyDescent="0.2">
      <c r="E497" s="114"/>
    </row>
    <row r="498" spans="5:5" hidden="1" x14ac:dyDescent="0.2">
      <c r="E498" s="114"/>
    </row>
    <row r="499" spans="5:5" hidden="1" x14ac:dyDescent="0.2">
      <c r="E499" s="114"/>
    </row>
    <row r="500" spans="5:5" hidden="1" x14ac:dyDescent="0.2">
      <c r="E500" s="114"/>
    </row>
    <row r="501" spans="5:5" hidden="1" x14ac:dyDescent="0.2">
      <c r="E501" s="114"/>
    </row>
    <row r="502" spans="5:5" hidden="1" x14ac:dyDescent="0.2">
      <c r="E502" s="114"/>
    </row>
    <row r="503" spans="5:5" hidden="1" x14ac:dyDescent="0.2">
      <c r="E503" s="114"/>
    </row>
    <row r="504" spans="5:5" hidden="1" x14ac:dyDescent="0.2">
      <c r="E504" s="114"/>
    </row>
    <row r="505" spans="5:5" hidden="1" x14ac:dyDescent="0.2">
      <c r="E505" s="114"/>
    </row>
    <row r="506" spans="5:5" hidden="1" x14ac:dyDescent="0.2">
      <c r="E506" s="114"/>
    </row>
    <row r="507" spans="5:5" hidden="1" x14ac:dyDescent="0.2">
      <c r="E507" s="114"/>
    </row>
    <row r="508" spans="5:5" hidden="1" x14ac:dyDescent="0.2">
      <c r="E508" s="114"/>
    </row>
    <row r="509" spans="5:5" hidden="1" x14ac:dyDescent="0.2">
      <c r="E509" s="114"/>
    </row>
    <row r="510" spans="5:5" hidden="1" x14ac:dyDescent="0.2">
      <c r="E510" s="114"/>
    </row>
    <row r="511" spans="5:5" hidden="1" x14ac:dyDescent="0.2">
      <c r="E511" s="114"/>
    </row>
    <row r="512" spans="5:5" hidden="1" x14ac:dyDescent="0.2">
      <c r="E512" s="114"/>
    </row>
    <row r="513" spans="5:5" hidden="1" x14ac:dyDescent="0.2">
      <c r="E513" s="114"/>
    </row>
    <row r="514" spans="5:5" hidden="1" x14ac:dyDescent="0.2">
      <c r="E514" s="114"/>
    </row>
    <row r="515" spans="5:5" hidden="1" x14ac:dyDescent="0.2">
      <c r="E515" s="114"/>
    </row>
    <row r="516" spans="5:5" hidden="1" x14ac:dyDescent="0.2">
      <c r="E516" s="114"/>
    </row>
    <row r="517" spans="5:5" hidden="1" x14ac:dyDescent="0.2">
      <c r="E517" s="114"/>
    </row>
    <row r="518" spans="5:5" hidden="1" x14ac:dyDescent="0.2">
      <c r="E518" s="114"/>
    </row>
    <row r="519" spans="5:5" hidden="1" x14ac:dyDescent="0.2">
      <c r="E519" s="114"/>
    </row>
    <row r="520" spans="5:5" hidden="1" x14ac:dyDescent="0.2">
      <c r="E520" s="114"/>
    </row>
    <row r="521" spans="5:5" hidden="1" x14ac:dyDescent="0.2">
      <c r="E521" s="114"/>
    </row>
    <row r="522" spans="5:5" hidden="1" x14ac:dyDescent="0.2">
      <c r="E522" s="114"/>
    </row>
    <row r="523" spans="5:5" hidden="1" x14ac:dyDescent="0.2">
      <c r="E523" s="114"/>
    </row>
    <row r="524" spans="5:5" hidden="1" x14ac:dyDescent="0.2">
      <c r="E524" s="114"/>
    </row>
    <row r="525" spans="5:5" hidden="1" x14ac:dyDescent="0.2">
      <c r="E525" s="114"/>
    </row>
    <row r="526" spans="5:5" hidden="1" x14ac:dyDescent="0.2">
      <c r="E526" s="114"/>
    </row>
    <row r="527" spans="5:5" hidden="1" x14ac:dyDescent="0.2">
      <c r="E527" s="114"/>
    </row>
    <row r="528" spans="5:5" hidden="1" x14ac:dyDescent="0.2">
      <c r="E528" s="114"/>
    </row>
    <row r="529" spans="5:5" hidden="1" x14ac:dyDescent="0.2">
      <c r="E529" s="114"/>
    </row>
    <row r="530" spans="5:5" hidden="1" x14ac:dyDescent="0.2">
      <c r="E530" s="114"/>
    </row>
    <row r="531" spans="5:5" hidden="1" x14ac:dyDescent="0.2">
      <c r="E531" s="114"/>
    </row>
    <row r="532" spans="5:5" hidden="1" x14ac:dyDescent="0.2">
      <c r="E532" s="114"/>
    </row>
    <row r="533" spans="5:5" hidden="1" x14ac:dyDescent="0.2">
      <c r="E533" s="114"/>
    </row>
    <row r="534" spans="5:5" hidden="1" x14ac:dyDescent="0.2">
      <c r="E534" s="114"/>
    </row>
    <row r="535" spans="5:5" hidden="1" x14ac:dyDescent="0.2">
      <c r="E535" s="114"/>
    </row>
    <row r="536" spans="5:5" hidden="1" x14ac:dyDescent="0.2">
      <c r="E536" s="114"/>
    </row>
    <row r="537" spans="5:5" hidden="1" x14ac:dyDescent="0.2">
      <c r="E537" s="114"/>
    </row>
    <row r="538" spans="5:5" hidden="1" x14ac:dyDescent="0.2">
      <c r="E538" s="114"/>
    </row>
    <row r="539" spans="5:5" hidden="1" x14ac:dyDescent="0.2">
      <c r="E539" s="114"/>
    </row>
    <row r="540" spans="5:5" hidden="1" x14ac:dyDescent="0.2">
      <c r="E540" s="114"/>
    </row>
    <row r="541" spans="5:5" hidden="1" x14ac:dyDescent="0.2">
      <c r="E541" s="114"/>
    </row>
    <row r="542" spans="5:5" hidden="1" x14ac:dyDescent="0.2">
      <c r="E542" s="114"/>
    </row>
    <row r="543" spans="5:5" hidden="1" x14ac:dyDescent="0.2">
      <c r="E543" s="114"/>
    </row>
    <row r="544" spans="5:5" hidden="1" x14ac:dyDescent="0.2">
      <c r="E544" s="114"/>
    </row>
    <row r="545" spans="5:5" hidden="1" x14ac:dyDescent="0.2">
      <c r="E545" s="114"/>
    </row>
    <row r="546" spans="5:5" hidden="1" x14ac:dyDescent="0.2">
      <c r="E546" s="114"/>
    </row>
    <row r="547" spans="5:5" hidden="1" x14ac:dyDescent="0.2">
      <c r="E547" s="114"/>
    </row>
    <row r="548" spans="5:5" hidden="1" x14ac:dyDescent="0.2">
      <c r="E548" s="114"/>
    </row>
    <row r="549" spans="5:5" hidden="1" x14ac:dyDescent="0.2">
      <c r="E549" s="114"/>
    </row>
    <row r="550" spans="5:5" hidden="1" x14ac:dyDescent="0.2">
      <c r="E550" s="114"/>
    </row>
    <row r="551" spans="5:5" hidden="1" x14ac:dyDescent="0.2">
      <c r="E551" s="114"/>
    </row>
    <row r="552" spans="5:5" hidden="1" x14ac:dyDescent="0.2">
      <c r="E552" s="114"/>
    </row>
    <row r="553" spans="5:5" hidden="1" x14ac:dyDescent="0.2">
      <c r="E553" s="114"/>
    </row>
    <row r="554" spans="5:5" hidden="1" x14ac:dyDescent="0.2">
      <c r="E554" s="114"/>
    </row>
    <row r="555" spans="5:5" hidden="1" x14ac:dyDescent="0.2">
      <c r="E555" s="114"/>
    </row>
    <row r="556" spans="5:5" hidden="1" x14ac:dyDescent="0.2">
      <c r="E556" s="114"/>
    </row>
    <row r="557" spans="5:5" hidden="1" x14ac:dyDescent="0.2">
      <c r="E557" s="114"/>
    </row>
    <row r="558" spans="5:5" hidden="1" x14ac:dyDescent="0.2">
      <c r="E558" s="114"/>
    </row>
    <row r="559" spans="5:5" hidden="1" x14ac:dyDescent="0.2">
      <c r="E559" s="114"/>
    </row>
    <row r="560" spans="5:5" hidden="1" x14ac:dyDescent="0.2">
      <c r="E560" s="114"/>
    </row>
    <row r="561" spans="5:5" hidden="1" x14ac:dyDescent="0.2">
      <c r="E561" s="114"/>
    </row>
    <row r="562" spans="5:5" hidden="1" x14ac:dyDescent="0.2">
      <c r="E562" s="114"/>
    </row>
    <row r="563" spans="5:5" hidden="1" x14ac:dyDescent="0.2">
      <c r="E563" s="114"/>
    </row>
    <row r="564" spans="5:5" hidden="1" x14ac:dyDescent="0.2">
      <c r="E564" s="114"/>
    </row>
    <row r="565" spans="5:5" hidden="1" x14ac:dyDescent="0.2">
      <c r="E565" s="114"/>
    </row>
    <row r="566" spans="5:5" hidden="1" x14ac:dyDescent="0.2">
      <c r="E566" s="114"/>
    </row>
    <row r="567" spans="5:5" hidden="1" x14ac:dyDescent="0.2">
      <c r="E567" s="114"/>
    </row>
    <row r="568" spans="5:5" hidden="1" x14ac:dyDescent="0.2">
      <c r="E568" s="114"/>
    </row>
    <row r="569" spans="5:5" hidden="1" x14ac:dyDescent="0.2">
      <c r="E569" s="114"/>
    </row>
    <row r="570" spans="5:5" hidden="1" x14ac:dyDescent="0.2">
      <c r="E570" s="114"/>
    </row>
    <row r="571" spans="5:5" hidden="1" x14ac:dyDescent="0.2">
      <c r="E571" s="114"/>
    </row>
    <row r="572" spans="5:5" hidden="1" x14ac:dyDescent="0.2">
      <c r="E572" s="114"/>
    </row>
    <row r="573" spans="5:5" hidden="1" x14ac:dyDescent="0.2">
      <c r="E573" s="114"/>
    </row>
    <row r="574" spans="5:5" hidden="1" x14ac:dyDescent="0.2">
      <c r="E574" s="114"/>
    </row>
    <row r="575" spans="5:5" hidden="1" x14ac:dyDescent="0.2">
      <c r="E575" s="114"/>
    </row>
    <row r="576" spans="5:5" hidden="1" x14ac:dyDescent="0.2">
      <c r="E576" s="114"/>
    </row>
    <row r="577" spans="5:5" hidden="1" x14ac:dyDescent="0.2">
      <c r="E577" s="114"/>
    </row>
    <row r="578" spans="5:5" hidden="1" x14ac:dyDescent="0.2">
      <c r="E578" s="114"/>
    </row>
    <row r="579" spans="5:5" hidden="1" x14ac:dyDescent="0.2">
      <c r="E579" s="114"/>
    </row>
    <row r="580" spans="5:5" hidden="1" x14ac:dyDescent="0.2">
      <c r="E580" s="114"/>
    </row>
    <row r="581" spans="5:5" hidden="1" x14ac:dyDescent="0.2">
      <c r="E581" s="114"/>
    </row>
    <row r="582" spans="5:5" hidden="1" x14ac:dyDescent="0.2">
      <c r="E582" s="114"/>
    </row>
    <row r="583" spans="5:5" hidden="1" x14ac:dyDescent="0.2">
      <c r="E583" s="114"/>
    </row>
    <row r="584" spans="5:5" hidden="1" x14ac:dyDescent="0.2">
      <c r="E584" s="114"/>
    </row>
    <row r="585" spans="5:5" hidden="1" x14ac:dyDescent="0.2">
      <c r="E585" s="114"/>
    </row>
    <row r="586" spans="5:5" hidden="1" x14ac:dyDescent="0.2">
      <c r="E586" s="114"/>
    </row>
    <row r="587" spans="5:5" hidden="1" x14ac:dyDescent="0.2">
      <c r="E587" s="114"/>
    </row>
    <row r="588" spans="5:5" hidden="1" x14ac:dyDescent="0.2">
      <c r="E588" s="114"/>
    </row>
    <row r="589" spans="5:5" hidden="1" x14ac:dyDescent="0.2">
      <c r="E589" s="114"/>
    </row>
    <row r="590" spans="5:5" hidden="1" x14ac:dyDescent="0.2">
      <c r="E590" s="114"/>
    </row>
    <row r="591" spans="5:5" hidden="1" x14ac:dyDescent="0.2">
      <c r="E591" s="114"/>
    </row>
    <row r="592" spans="5:5" hidden="1" x14ac:dyDescent="0.2">
      <c r="E592" s="114"/>
    </row>
    <row r="593" spans="5:5" hidden="1" x14ac:dyDescent="0.2">
      <c r="E593" s="114"/>
    </row>
    <row r="594" spans="5:5" hidden="1" x14ac:dyDescent="0.2">
      <c r="E594" s="114"/>
    </row>
    <row r="595" spans="5:5" hidden="1" x14ac:dyDescent="0.2">
      <c r="E595" s="114"/>
    </row>
    <row r="596" spans="5:5" hidden="1" x14ac:dyDescent="0.2">
      <c r="E596" s="114"/>
    </row>
    <row r="597" spans="5:5" hidden="1" x14ac:dyDescent="0.2">
      <c r="E597" s="114"/>
    </row>
    <row r="598" spans="5:5" hidden="1" x14ac:dyDescent="0.2">
      <c r="E598" s="114"/>
    </row>
    <row r="599" spans="5:5" hidden="1" x14ac:dyDescent="0.2">
      <c r="E599" s="114"/>
    </row>
    <row r="600" spans="5:5" hidden="1" x14ac:dyDescent="0.2">
      <c r="E600" s="114"/>
    </row>
    <row r="601" spans="5:5" hidden="1" x14ac:dyDescent="0.2">
      <c r="E601" s="114"/>
    </row>
    <row r="602" spans="5:5" hidden="1" x14ac:dyDescent="0.2">
      <c r="E602" s="114"/>
    </row>
    <row r="603" spans="5:5" hidden="1" x14ac:dyDescent="0.2">
      <c r="E603" s="114"/>
    </row>
    <row r="604" spans="5:5" hidden="1" x14ac:dyDescent="0.2">
      <c r="E604" s="114"/>
    </row>
    <row r="605" spans="5:5" hidden="1" x14ac:dyDescent="0.2">
      <c r="E605" s="114"/>
    </row>
    <row r="606" spans="5:5" hidden="1" x14ac:dyDescent="0.2">
      <c r="E606" s="114"/>
    </row>
    <row r="607" spans="5:5" hidden="1" x14ac:dyDescent="0.2">
      <c r="E607" s="114"/>
    </row>
    <row r="608" spans="5:5" hidden="1" x14ac:dyDescent="0.2">
      <c r="E608" s="114"/>
    </row>
    <row r="609" spans="5:5" hidden="1" x14ac:dyDescent="0.2">
      <c r="E609" s="114"/>
    </row>
    <row r="610" spans="5:5" hidden="1" x14ac:dyDescent="0.2">
      <c r="E610" s="114"/>
    </row>
    <row r="611" spans="5:5" hidden="1" x14ac:dyDescent="0.2">
      <c r="E611" s="114"/>
    </row>
    <row r="612" spans="5:5" hidden="1" x14ac:dyDescent="0.2">
      <c r="E612" s="114"/>
    </row>
    <row r="613" spans="5:5" hidden="1" x14ac:dyDescent="0.2">
      <c r="E613" s="114"/>
    </row>
    <row r="614" spans="5:5" hidden="1" x14ac:dyDescent="0.2">
      <c r="E614" s="114"/>
    </row>
    <row r="615" spans="5:5" hidden="1" x14ac:dyDescent="0.2">
      <c r="E615" s="114"/>
    </row>
    <row r="616" spans="5:5" hidden="1" x14ac:dyDescent="0.2">
      <c r="E616" s="114"/>
    </row>
    <row r="617" spans="5:5" hidden="1" x14ac:dyDescent="0.2">
      <c r="E617" s="114"/>
    </row>
    <row r="618" spans="5:5" hidden="1" x14ac:dyDescent="0.2">
      <c r="E618" s="114"/>
    </row>
    <row r="619" spans="5:5" hidden="1" x14ac:dyDescent="0.2">
      <c r="E619" s="114"/>
    </row>
    <row r="620" spans="5:5" hidden="1" x14ac:dyDescent="0.2">
      <c r="E620" s="114"/>
    </row>
    <row r="621" spans="5:5" hidden="1" x14ac:dyDescent="0.2">
      <c r="E621" s="114"/>
    </row>
    <row r="622" spans="5:5" hidden="1" x14ac:dyDescent="0.2">
      <c r="E622" s="114"/>
    </row>
    <row r="623" spans="5:5" hidden="1" x14ac:dyDescent="0.2">
      <c r="E623" s="114"/>
    </row>
    <row r="624" spans="5:5" hidden="1" x14ac:dyDescent="0.2">
      <c r="E624" s="114"/>
    </row>
    <row r="625" spans="5:5" hidden="1" x14ac:dyDescent="0.2">
      <c r="E625" s="114"/>
    </row>
    <row r="626" spans="5:5" hidden="1" x14ac:dyDescent="0.2">
      <c r="E626" s="114"/>
    </row>
    <row r="627" spans="5:5" hidden="1" x14ac:dyDescent="0.2">
      <c r="E627" s="114"/>
    </row>
    <row r="628" spans="5:5" hidden="1" x14ac:dyDescent="0.2">
      <c r="E628" s="114"/>
    </row>
    <row r="629" spans="5:5" hidden="1" x14ac:dyDescent="0.2">
      <c r="E629" s="114"/>
    </row>
    <row r="630" spans="5:5" hidden="1" x14ac:dyDescent="0.2">
      <c r="E630" s="114"/>
    </row>
    <row r="631" spans="5:5" hidden="1" x14ac:dyDescent="0.2">
      <c r="E631" s="114"/>
    </row>
    <row r="632" spans="5:5" hidden="1" x14ac:dyDescent="0.2">
      <c r="E632" s="114"/>
    </row>
    <row r="633" spans="5:5" hidden="1" x14ac:dyDescent="0.2">
      <c r="E633" s="114"/>
    </row>
    <row r="634" spans="5:5" hidden="1" x14ac:dyDescent="0.2">
      <c r="E634" s="114"/>
    </row>
    <row r="635" spans="5:5" hidden="1" x14ac:dyDescent="0.2">
      <c r="E635" s="114"/>
    </row>
    <row r="636" spans="5:5" hidden="1" x14ac:dyDescent="0.2">
      <c r="E636" s="114"/>
    </row>
    <row r="637" spans="5:5" hidden="1" x14ac:dyDescent="0.2">
      <c r="E637" s="114"/>
    </row>
    <row r="638" spans="5:5" hidden="1" x14ac:dyDescent="0.2">
      <c r="E638" s="114"/>
    </row>
    <row r="639" spans="5:5" hidden="1" x14ac:dyDescent="0.2">
      <c r="E639" s="114"/>
    </row>
    <row r="640" spans="5:5" hidden="1" x14ac:dyDescent="0.2">
      <c r="E640" s="114"/>
    </row>
    <row r="641" spans="5:5" hidden="1" x14ac:dyDescent="0.2">
      <c r="E641" s="114"/>
    </row>
    <row r="642" spans="5:5" hidden="1" x14ac:dyDescent="0.2">
      <c r="E642" s="114"/>
    </row>
    <row r="643" spans="5:5" hidden="1" x14ac:dyDescent="0.2">
      <c r="E643" s="114"/>
    </row>
    <row r="644" spans="5:5" hidden="1" x14ac:dyDescent="0.2">
      <c r="E644" s="114"/>
    </row>
    <row r="645" spans="5:5" hidden="1" x14ac:dyDescent="0.2">
      <c r="E645" s="114"/>
    </row>
    <row r="646" spans="5:5" hidden="1" x14ac:dyDescent="0.2">
      <c r="E646" s="114"/>
    </row>
    <row r="647" spans="5:5" hidden="1" x14ac:dyDescent="0.2">
      <c r="E647" s="114"/>
    </row>
    <row r="648" spans="5:5" hidden="1" x14ac:dyDescent="0.2">
      <c r="E648" s="114"/>
    </row>
    <row r="649" spans="5:5" hidden="1" x14ac:dyDescent="0.2">
      <c r="E649" s="114"/>
    </row>
    <row r="650" spans="5:5" hidden="1" x14ac:dyDescent="0.2">
      <c r="E650" s="114"/>
    </row>
    <row r="651" spans="5:5" hidden="1" x14ac:dyDescent="0.2">
      <c r="E651" s="114"/>
    </row>
    <row r="652" spans="5:5" hidden="1" x14ac:dyDescent="0.2">
      <c r="E652" s="114"/>
    </row>
    <row r="653" spans="5:5" hidden="1" x14ac:dyDescent="0.2">
      <c r="E653" s="114"/>
    </row>
    <row r="654" spans="5:5" hidden="1" x14ac:dyDescent="0.2">
      <c r="E654" s="114"/>
    </row>
    <row r="655" spans="5:5" hidden="1" x14ac:dyDescent="0.2">
      <c r="E655" s="114"/>
    </row>
    <row r="656" spans="5:5" hidden="1" x14ac:dyDescent="0.2">
      <c r="E656" s="114"/>
    </row>
    <row r="657" spans="5:5" hidden="1" x14ac:dyDescent="0.2">
      <c r="E657" s="114"/>
    </row>
    <row r="658" spans="5:5" hidden="1" x14ac:dyDescent="0.2">
      <c r="E658" s="114"/>
    </row>
    <row r="659" spans="5:5" hidden="1" x14ac:dyDescent="0.2">
      <c r="E659" s="114"/>
    </row>
    <row r="660" spans="5:5" hidden="1" x14ac:dyDescent="0.2">
      <c r="E660" s="114"/>
    </row>
    <row r="661" spans="5:5" hidden="1" x14ac:dyDescent="0.2">
      <c r="E661" s="114"/>
    </row>
    <row r="662" spans="5:5" hidden="1" x14ac:dyDescent="0.2">
      <c r="E662" s="114"/>
    </row>
    <row r="663" spans="5:5" hidden="1" x14ac:dyDescent="0.2">
      <c r="E663" s="114"/>
    </row>
    <row r="664" spans="5:5" hidden="1" x14ac:dyDescent="0.2">
      <c r="E664" s="114"/>
    </row>
    <row r="665" spans="5:5" hidden="1" x14ac:dyDescent="0.2">
      <c r="E665" s="114"/>
    </row>
    <row r="666" spans="5:5" hidden="1" x14ac:dyDescent="0.2">
      <c r="E666" s="114"/>
    </row>
    <row r="667" spans="5:5" hidden="1" x14ac:dyDescent="0.2">
      <c r="E667" s="114"/>
    </row>
    <row r="668" spans="5:5" hidden="1" x14ac:dyDescent="0.2">
      <c r="E668" s="114"/>
    </row>
    <row r="669" spans="5:5" hidden="1" x14ac:dyDescent="0.2">
      <c r="E669" s="114"/>
    </row>
    <row r="670" spans="5:5" hidden="1" x14ac:dyDescent="0.2">
      <c r="E670" s="114"/>
    </row>
    <row r="671" spans="5:5" hidden="1" x14ac:dyDescent="0.2">
      <c r="E671" s="114"/>
    </row>
    <row r="672" spans="5:5" hidden="1" x14ac:dyDescent="0.2">
      <c r="E672" s="114"/>
    </row>
    <row r="673" spans="5:5" hidden="1" x14ac:dyDescent="0.2">
      <c r="E673" s="114"/>
    </row>
    <row r="674" spans="5:5" hidden="1" x14ac:dyDescent="0.2">
      <c r="E674" s="114"/>
    </row>
    <row r="675" spans="5:5" hidden="1" x14ac:dyDescent="0.2">
      <c r="E675" s="114"/>
    </row>
    <row r="676" spans="5:5" hidden="1" x14ac:dyDescent="0.2">
      <c r="E676" s="114"/>
    </row>
    <row r="677" spans="5:5" hidden="1" x14ac:dyDescent="0.2">
      <c r="E677" s="114"/>
    </row>
    <row r="678" spans="5:5" hidden="1" x14ac:dyDescent="0.2">
      <c r="E678" s="114"/>
    </row>
    <row r="679" spans="5:5" hidden="1" x14ac:dyDescent="0.2">
      <c r="E679" s="114"/>
    </row>
    <row r="680" spans="5:5" hidden="1" x14ac:dyDescent="0.2">
      <c r="E680" s="114"/>
    </row>
    <row r="681" spans="5:5" hidden="1" x14ac:dyDescent="0.2">
      <c r="E681" s="114"/>
    </row>
    <row r="682" spans="5:5" hidden="1" x14ac:dyDescent="0.2">
      <c r="E682" s="114"/>
    </row>
    <row r="683" spans="5:5" hidden="1" x14ac:dyDescent="0.2">
      <c r="E683" s="114"/>
    </row>
    <row r="684" spans="5:5" hidden="1" x14ac:dyDescent="0.2">
      <c r="E684" s="114"/>
    </row>
    <row r="685" spans="5:5" hidden="1" x14ac:dyDescent="0.2">
      <c r="E685" s="114"/>
    </row>
    <row r="686" spans="5:5" hidden="1" x14ac:dyDescent="0.2">
      <c r="E686" s="114"/>
    </row>
    <row r="687" spans="5:5" hidden="1" x14ac:dyDescent="0.2">
      <c r="E687" s="114"/>
    </row>
    <row r="688" spans="5:5" hidden="1" x14ac:dyDescent="0.2">
      <c r="E688" s="114"/>
    </row>
    <row r="689" spans="5:5" hidden="1" x14ac:dyDescent="0.2">
      <c r="E689" s="114"/>
    </row>
    <row r="690" spans="5:5" hidden="1" x14ac:dyDescent="0.2">
      <c r="E690" s="114"/>
    </row>
    <row r="691" spans="5:5" hidden="1" x14ac:dyDescent="0.2">
      <c r="E691" s="114"/>
    </row>
    <row r="692" spans="5:5" hidden="1" x14ac:dyDescent="0.2">
      <c r="E692" s="114"/>
    </row>
    <row r="693" spans="5:5" hidden="1" x14ac:dyDescent="0.2">
      <c r="E693" s="114"/>
    </row>
    <row r="694" spans="5:5" hidden="1" x14ac:dyDescent="0.2">
      <c r="E694" s="114"/>
    </row>
    <row r="695" spans="5:5" hidden="1" x14ac:dyDescent="0.2">
      <c r="E695" s="114"/>
    </row>
    <row r="696" spans="5:5" hidden="1" x14ac:dyDescent="0.2">
      <c r="E696" s="114"/>
    </row>
    <row r="697" spans="5:5" hidden="1" x14ac:dyDescent="0.2">
      <c r="E697" s="114"/>
    </row>
    <row r="698" spans="5:5" hidden="1" x14ac:dyDescent="0.2">
      <c r="E698" s="114"/>
    </row>
    <row r="699" spans="5:5" hidden="1" x14ac:dyDescent="0.2">
      <c r="E699" s="114"/>
    </row>
    <row r="700" spans="5:5" hidden="1" x14ac:dyDescent="0.2">
      <c r="E700" s="114"/>
    </row>
    <row r="701" spans="5:5" hidden="1" x14ac:dyDescent="0.2">
      <c r="E701" s="114"/>
    </row>
    <row r="702" spans="5:5" hidden="1" x14ac:dyDescent="0.2">
      <c r="E702" s="114"/>
    </row>
    <row r="703" spans="5:5" hidden="1" x14ac:dyDescent="0.2">
      <c r="E703" s="114"/>
    </row>
    <row r="704" spans="5:5" hidden="1" x14ac:dyDescent="0.2">
      <c r="E704" s="114"/>
    </row>
    <row r="705" spans="5:5" hidden="1" x14ac:dyDescent="0.2">
      <c r="E705" s="114"/>
    </row>
    <row r="706" spans="5:5" hidden="1" x14ac:dyDescent="0.2">
      <c r="E706" s="114"/>
    </row>
    <row r="707" spans="5:5" hidden="1" x14ac:dyDescent="0.2">
      <c r="E707" s="114"/>
    </row>
    <row r="708" spans="5:5" hidden="1" x14ac:dyDescent="0.2">
      <c r="E708" s="114"/>
    </row>
    <row r="709" spans="5:5" hidden="1" x14ac:dyDescent="0.2">
      <c r="E709" s="114"/>
    </row>
    <row r="710" spans="5:5" hidden="1" x14ac:dyDescent="0.2">
      <c r="E710" s="114"/>
    </row>
    <row r="711" spans="5:5" hidden="1" x14ac:dyDescent="0.2">
      <c r="E711" s="114"/>
    </row>
    <row r="712" spans="5:5" hidden="1" x14ac:dyDescent="0.2">
      <c r="E712" s="114"/>
    </row>
    <row r="713" spans="5:5" hidden="1" x14ac:dyDescent="0.2">
      <c r="E713" s="114"/>
    </row>
    <row r="714" spans="5:5" hidden="1" x14ac:dyDescent="0.2">
      <c r="E714" s="114"/>
    </row>
    <row r="715" spans="5:5" hidden="1" x14ac:dyDescent="0.2">
      <c r="E715" s="114"/>
    </row>
    <row r="716" spans="5:5" hidden="1" x14ac:dyDescent="0.2">
      <c r="E716" s="114"/>
    </row>
    <row r="717" spans="5:5" hidden="1" x14ac:dyDescent="0.2">
      <c r="E717" s="114"/>
    </row>
    <row r="718" spans="5:5" hidden="1" x14ac:dyDescent="0.2">
      <c r="E718" s="114"/>
    </row>
    <row r="719" spans="5:5" hidden="1" x14ac:dyDescent="0.2">
      <c r="E719" s="114"/>
    </row>
    <row r="720" spans="5:5" hidden="1" x14ac:dyDescent="0.2">
      <c r="E720" s="114"/>
    </row>
    <row r="721" spans="5:5" hidden="1" x14ac:dyDescent="0.2">
      <c r="E721" s="114"/>
    </row>
    <row r="722" spans="5:5" hidden="1" x14ac:dyDescent="0.2">
      <c r="E722" s="114"/>
    </row>
    <row r="723" spans="5:5" hidden="1" x14ac:dyDescent="0.2">
      <c r="E723" s="114"/>
    </row>
    <row r="724" spans="5:5" hidden="1" x14ac:dyDescent="0.2">
      <c r="E724" s="114"/>
    </row>
    <row r="725" spans="5:5" hidden="1" x14ac:dyDescent="0.2">
      <c r="E725" s="114"/>
    </row>
    <row r="726" spans="5:5" hidden="1" x14ac:dyDescent="0.2">
      <c r="E726" s="114"/>
    </row>
    <row r="727" spans="5:5" hidden="1" x14ac:dyDescent="0.2">
      <c r="E727" s="114"/>
    </row>
    <row r="728" spans="5:5" hidden="1" x14ac:dyDescent="0.2">
      <c r="E728" s="114"/>
    </row>
    <row r="729" spans="5:5" hidden="1" x14ac:dyDescent="0.2">
      <c r="E729" s="114"/>
    </row>
    <row r="730" spans="5:5" hidden="1" x14ac:dyDescent="0.2">
      <c r="E730" s="114"/>
    </row>
    <row r="731" spans="5:5" hidden="1" x14ac:dyDescent="0.2">
      <c r="E731" s="114"/>
    </row>
    <row r="732" spans="5:5" hidden="1" x14ac:dyDescent="0.2">
      <c r="E732" s="114"/>
    </row>
    <row r="733" spans="5:5" hidden="1" x14ac:dyDescent="0.2">
      <c r="E733" s="114"/>
    </row>
    <row r="734" spans="5:5" hidden="1" x14ac:dyDescent="0.2">
      <c r="E734" s="114"/>
    </row>
    <row r="735" spans="5:5" hidden="1" x14ac:dyDescent="0.2">
      <c r="E735" s="114"/>
    </row>
    <row r="736" spans="5:5" hidden="1" x14ac:dyDescent="0.2">
      <c r="E736" s="114"/>
    </row>
    <row r="737" spans="5:5" hidden="1" x14ac:dyDescent="0.2">
      <c r="E737" s="114"/>
    </row>
    <row r="738" spans="5:5" hidden="1" x14ac:dyDescent="0.2">
      <c r="E738" s="114"/>
    </row>
    <row r="739" spans="5:5" hidden="1" x14ac:dyDescent="0.2">
      <c r="E739" s="114"/>
    </row>
    <row r="740" spans="5:5" hidden="1" x14ac:dyDescent="0.2">
      <c r="E740" s="114"/>
    </row>
    <row r="741" spans="5:5" hidden="1" x14ac:dyDescent="0.2">
      <c r="E741" s="114"/>
    </row>
    <row r="742" spans="5:5" hidden="1" x14ac:dyDescent="0.2">
      <c r="E742" s="114"/>
    </row>
    <row r="743" spans="5:5" hidden="1" x14ac:dyDescent="0.2">
      <c r="E743" s="114"/>
    </row>
    <row r="744" spans="5:5" hidden="1" x14ac:dyDescent="0.2">
      <c r="E744" s="114"/>
    </row>
    <row r="745" spans="5:5" hidden="1" x14ac:dyDescent="0.2">
      <c r="E745" s="114"/>
    </row>
    <row r="746" spans="5:5" hidden="1" x14ac:dyDescent="0.2">
      <c r="E746" s="114"/>
    </row>
    <row r="747" spans="5:5" hidden="1" x14ac:dyDescent="0.2">
      <c r="E747" s="114"/>
    </row>
    <row r="748" spans="5:5" hidden="1" x14ac:dyDescent="0.2">
      <c r="E748" s="114"/>
    </row>
    <row r="749" spans="5:5" hidden="1" x14ac:dyDescent="0.2">
      <c r="E749" s="114"/>
    </row>
    <row r="750" spans="5:5" hidden="1" x14ac:dyDescent="0.2">
      <c r="E750" s="114"/>
    </row>
    <row r="751" spans="5:5" hidden="1" x14ac:dyDescent="0.2">
      <c r="E751" s="114"/>
    </row>
    <row r="752" spans="5:5" hidden="1" x14ac:dyDescent="0.2">
      <c r="E752" s="114"/>
    </row>
    <row r="753" spans="5:5" hidden="1" x14ac:dyDescent="0.2">
      <c r="E753" s="114"/>
    </row>
    <row r="754" spans="5:5" hidden="1" x14ac:dyDescent="0.2">
      <c r="E754" s="114"/>
    </row>
    <row r="755" spans="5:5" hidden="1" x14ac:dyDescent="0.2">
      <c r="E755" s="114"/>
    </row>
    <row r="756" spans="5:5" hidden="1" x14ac:dyDescent="0.2">
      <c r="E756" s="114"/>
    </row>
    <row r="757" spans="5:5" hidden="1" x14ac:dyDescent="0.2">
      <c r="E757" s="114"/>
    </row>
    <row r="758" spans="5:5" hidden="1" x14ac:dyDescent="0.2">
      <c r="E758" s="114"/>
    </row>
    <row r="759" spans="5:5" hidden="1" x14ac:dyDescent="0.2">
      <c r="E759" s="114"/>
    </row>
    <row r="760" spans="5:5" hidden="1" x14ac:dyDescent="0.2">
      <c r="E760" s="114"/>
    </row>
    <row r="761" spans="5:5" hidden="1" x14ac:dyDescent="0.2">
      <c r="E761" s="114"/>
    </row>
    <row r="762" spans="5:5" hidden="1" x14ac:dyDescent="0.2">
      <c r="E762" s="114"/>
    </row>
    <row r="763" spans="5:5" hidden="1" x14ac:dyDescent="0.2">
      <c r="E763" s="114"/>
    </row>
    <row r="764" spans="5:5" hidden="1" x14ac:dyDescent="0.2">
      <c r="E764" s="114"/>
    </row>
    <row r="765" spans="5:5" hidden="1" x14ac:dyDescent="0.2">
      <c r="E765" s="114"/>
    </row>
    <row r="766" spans="5:5" hidden="1" x14ac:dyDescent="0.2">
      <c r="E766" s="114"/>
    </row>
    <row r="767" spans="5:5" hidden="1" x14ac:dyDescent="0.2">
      <c r="E767" s="114"/>
    </row>
    <row r="768" spans="5:5" hidden="1" x14ac:dyDescent="0.2">
      <c r="E768" s="114"/>
    </row>
    <row r="769" spans="5:5" hidden="1" x14ac:dyDescent="0.2">
      <c r="E769" s="114"/>
    </row>
    <row r="770" spans="5:5" hidden="1" x14ac:dyDescent="0.2">
      <c r="E770" s="114"/>
    </row>
    <row r="771" spans="5:5" hidden="1" x14ac:dyDescent="0.2">
      <c r="E771" s="114"/>
    </row>
    <row r="772" spans="5:5" hidden="1" x14ac:dyDescent="0.2">
      <c r="E772" s="114"/>
    </row>
    <row r="773" spans="5:5" hidden="1" x14ac:dyDescent="0.2">
      <c r="E773" s="114"/>
    </row>
    <row r="774" spans="5:5" hidden="1" x14ac:dyDescent="0.2">
      <c r="E774" s="114"/>
    </row>
    <row r="775" spans="5:5" hidden="1" x14ac:dyDescent="0.2">
      <c r="E775" s="114"/>
    </row>
    <row r="776" spans="5:5" hidden="1" x14ac:dyDescent="0.2">
      <c r="E776" s="114"/>
    </row>
    <row r="777" spans="5:5" hidden="1" x14ac:dyDescent="0.2">
      <c r="E777" s="114"/>
    </row>
    <row r="778" spans="5:5" hidden="1" x14ac:dyDescent="0.2">
      <c r="E778" s="114"/>
    </row>
    <row r="779" spans="5:5" hidden="1" x14ac:dyDescent="0.2">
      <c r="E779" s="114"/>
    </row>
    <row r="780" spans="5:5" hidden="1" x14ac:dyDescent="0.2">
      <c r="E780" s="114"/>
    </row>
    <row r="781" spans="5:5" hidden="1" x14ac:dyDescent="0.2">
      <c r="E781" s="114"/>
    </row>
    <row r="782" spans="5:5" hidden="1" x14ac:dyDescent="0.2">
      <c r="E782" s="114"/>
    </row>
    <row r="783" spans="5:5" hidden="1" x14ac:dyDescent="0.2">
      <c r="E783" s="114"/>
    </row>
    <row r="784" spans="5:5" hidden="1" x14ac:dyDescent="0.2">
      <c r="E784" s="114"/>
    </row>
    <row r="785" spans="5:5" hidden="1" x14ac:dyDescent="0.2">
      <c r="E785" s="114"/>
    </row>
    <row r="786" spans="5:5" hidden="1" x14ac:dyDescent="0.2">
      <c r="E786" s="114"/>
    </row>
    <row r="787" spans="5:5" hidden="1" x14ac:dyDescent="0.2">
      <c r="E787" s="114"/>
    </row>
    <row r="788" spans="5:5" hidden="1" x14ac:dyDescent="0.2">
      <c r="E788" s="114"/>
    </row>
    <row r="789" spans="5:5" hidden="1" x14ac:dyDescent="0.2">
      <c r="E789" s="114"/>
    </row>
    <row r="790" spans="5:5" hidden="1" x14ac:dyDescent="0.2">
      <c r="E790" s="114"/>
    </row>
    <row r="791" spans="5:5" hidden="1" x14ac:dyDescent="0.2">
      <c r="E791" s="114"/>
    </row>
    <row r="792" spans="5:5" hidden="1" x14ac:dyDescent="0.2">
      <c r="E792" s="114"/>
    </row>
    <row r="793" spans="5:5" hidden="1" x14ac:dyDescent="0.2">
      <c r="E793" s="114"/>
    </row>
    <row r="794" spans="5:5" hidden="1" x14ac:dyDescent="0.2">
      <c r="E794" s="114"/>
    </row>
    <row r="795" spans="5:5" hidden="1" x14ac:dyDescent="0.2">
      <c r="E795" s="114"/>
    </row>
    <row r="796" spans="5:5" hidden="1" x14ac:dyDescent="0.2">
      <c r="E796" s="114"/>
    </row>
    <row r="797" spans="5:5" hidden="1" x14ac:dyDescent="0.2">
      <c r="E797" s="114"/>
    </row>
    <row r="798" spans="5:5" hidden="1" x14ac:dyDescent="0.2">
      <c r="E798" s="114"/>
    </row>
    <row r="799" spans="5:5" hidden="1" x14ac:dyDescent="0.2">
      <c r="E799" s="114"/>
    </row>
    <row r="800" spans="5:5" hidden="1" x14ac:dyDescent="0.2">
      <c r="E800" s="114"/>
    </row>
    <row r="801" spans="5:5" hidden="1" x14ac:dyDescent="0.2">
      <c r="E801" s="114"/>
    </row>
    <row r="802" spans="5:5" hidden="1" x14ac:dyDescent="0.2">
      <c r="E802" s="114"/>
    </row>
    <row r="803" spans="5:5" hidden="1" x14ac:dyDescent="0.2">
      <c r="E803" s="114"/>
    </row>
    <row r="804" spans="5:5" hidden="1" x14ac:dyDescent="0.2">
      <c r="E804" s="114"/>
    </row>
    <row r="805" spans="5:5" hidden="1" x14ac:dyDescent="0.2">
      <c r="E805" s="114"/>
    </row>
    <row r="806" spans="5:5" hidden="1" x14ac:dyDescent="0.2">
      <c r="E806" s="114"/>
    </row>
    <row r="807" spans="5:5" hidden="1" x14ac:dyDescent="0.2">
      <c r="E807" s="114"/>
    </row>
    <row r="808" spans="5:5" hidden="1" x14ac:dyDescent="0.2">
      <c r="E808" s="114"/>
    </row>
    <row r="809" spans="5:5" hidden="1" x14ac:dyDescent="0.2">
      <c r="E809" s="114"/>
    </row>
    <row r="810" spans="5:5" hidden="1" x14ac:dyDescent="0.2">
      <c r="E810" s="114"/>
    </row>
    <row r="811" spans="5:5" hidden="1" x14ac:dyDescent="0.2">
      <c r="E811" s="114"/>
    </row>
    <row r="812" spans="5:5" hidden="1" x14ac:dyDescent="0.2">
      <c r="E812" s="114"/>
    </row>
    <row r="813" spans="5:5" hidden="1" x14ac:dyDescent="0.2">
      <c r="E813" s="114"/>
    </row>
    <row r="814" spans="5:5" hidden="1" x14ac:dyDescent="0.2">
      <c r="E814" s="114"/>
    </row>
    <row r="815" spans="5:5" hidden="1" x14ac:dyDescent="0.2">
      <c r="E815" s="114"/>
    </row>
    <row r="816" spans="5:5" hidden="1" x14ac:dyDescent="0.2">
      <c r="E816" s="114"/>
    </row>
    <row r="817" spans="5:5" hidden="1" x14ac:dyDescent="0.2">
      <c r="E817" s="114"/>
    </row>
    <row r="818" spans="5:5" hidden="1" x14ac:dyDescent="0.2">
      <c r="E818" s="114"/>
    </row>
    <row r="819" spans="5:5" hidden="1" x14ac:dyDescent="0.2">
      <c r="E819" s="114"/>
    </row>
    <row r="820" spans="5:5" hidden="1" x14ac:dyDescent="0.2">
      <c r="E820" s="114"/>
    </row>
    <row r="821" spans="5:5" hidden="1" x14ac:dyDescent="0.2">
      <c r="E821" s="114"/>
    </row>
    <row r="822" spans="5:5" hidden="1" x14ac:dyDescent="0.2">
      <c r="E822" s="114"/>
    </row>
    <row r="823" spans="5:5" hidden="1" x14ac:dyDescent="0.2">
      <c r="E823" s="114"/>
    </row>
    <row r="824" spans="5:5" hidden="1" x14ac:dyDescent="0.2">
      <c r="E824" s="114"/>
    </row>
    <row r="825" spans="5:5" hidden="1" x14ac:dyDescent="0.2">
      <c r="E825" s="114"/>
    </row>
    <row r="826" spans="5:5" hidden="1" x14ac:dyDescent="0.2">
      <c r="E826" s="114"/>
    </row>
    <row r="827" spans="5:5" hidden="1" x14ac:dyDescent="0.2">
      <c r="E827" s="114"/>
    </row>
    <row r="828" spans="5:5" hidden="1" x14ac:dyDescent="0.2">
      <c r="E828" s="114"/>
    </row>
    <row r="829" spans="5:5" hidden="1" x14ac:dyDescent="0.2">
      <c r="E829" s="114"/>
    </row>
    <row r="830" spans="5:5" hidden="1" x14ac:dyDescent="0.2">
      <c r="E830" s="114"/>
    </row>
    <row r="831" spans="5:5" hidden="1" x14ac:dyDescent="0.2">
      <c r="E831" s="114"/>
    </row>
    <row r="832" spans="5:5" hidden="1" x14ac:dyDescent="0.2">
      <c r="E832" s="114"/>
    </row>
    <row r="833" spans="5:5" hidden="1" x14ac:dyDescent="0.2">
      <c r="E833" s="114"/>
    </row>
    <row r="834" spans="5:5" hidden="1" x14ac:dyDescent="0.2">
      <c r="E834" s="114"/>
    </row>
    <row r="835" spans="5:5" hidden="1" x14ac:dyDescent="0.2">
      <c r="E835" s="114"/>
    </row>
    <row r="836" spans="5:5" hidden="1" x14ac:dyDescent="0.2">
      <c r="E836" s="114"/>
    </row>
    <row r="837" spans="5:5" hidden="1" x14ac:dyDescent="0.2">
      <c r="E837" s="114"/>
    </row>
    <row r="838" spans="5:5" hidden="1" x14ac:dyDescent="0.2">
      <c r="E838" s="114"/>
    </row>
    <row r="839" spans="5:5" hidden="1" x14ac:dyDescent="0.2">
      <c r="E839" s="114"/>
    </row>
    <row r="840" spans="5:5" hidden="1" x14ac:dyDescent="0.2">
      <c r="E840" s="114"/>
    </row>
    <row r="841" spans="5:5" hidden="1" x14ac:dyDescent="0.2">
      <c r="E841" s="114"/>
    </row>
    <row r="842" spans="5:5" hidden="1" x14ac:dyDescent="0.2">
      <c r="E842" s="114"/>
    </row>
    <row r="843" spans="5:5" hidden="1" x14ac:dyDescent="0.2">
      <c r="E843" s="114"/>
    </row>
    <row r="844" spans="5:5" hidden="1" x14ac:dyDescent="0.2">
      <c r="E844" s="114"/>
    </row>
    <row r="845" spans="5:5" hidden="1" x14ac:dyDescent="0.2">
      <c r="E845" s="114"/>
    </row>
    <row r="846" spans="5:5" hidden="1" x14ac:dyDescent="0.2">
      <c r="E846" s="114"/>
    </row>
    <row r="847" spans="5:5" hidden="1" x14ac:dyDescent="0.2">
      <c r="E847" s="114"/>
    </row>
    <row r="848" spans="5:5" hidden="1" x14ac:dyDescent="0.2">
      <c r="E848" s="114"/>
    </row>
    <row r="849" spans="5:5" hidden="1" x14ac:dyDescent="0.2">
      <c r="E849" s="114"/>
    </row>
    <row r="850" spans="5:5" hidden="1" x14ac:dyDescent="0.2">
      <c r="E850" s="114"/>
    </row>
    <row r="851" spans="5:5" hidden="1" x14ac:dyDescent="0.2">
      <c r="E851" s="114"/>
    </row>
    <row r="852" spans="5:5" hidden="1" x14ac:dyDescent="0.2">
      <c r="E852" s="114"/>
    </row>
    <row r="853" spans="5:5" hidden="1" x14ac:dyDescent="0.2">
      <c r="E853" s="114"/>
    </row>
    <row r="854" spans="5:5" hidden="1" x14ac:dyDescent="0.2">
      <c r="E854" s="114"/>
    </row>
    <row r="855" spans="5:5" hidden="1" x14ac:dyDescent="0.2">
      <c r="E855" s="114"/>
    </row>
    <row r="856" spans="5:5" hidden="1" x14ac:dyDescent="0.2">
      <c r="E856" s="114"/>
    </row>
    <row r="857" spans="5:5" hidden="1" x14ac:dyDescent="0.2">
      <c r="E857" s="114"/>
    </row>
    <row r="858" spans="5:5" hidden="1" x14ac:dyDescent="0.2">
      <c r="E858" s="114"/>
    </row>
    <row r="859" spans="5:5" hidden="1" x14ac:dyDescent="0.2">
      <c r="E859" s="114"/>
    </row>
    <row r="860" spans="5:5" hidden="1" x14ac:dyDescent="0.2">
      <c r="E860" s="114"/>
    </row>
    <row r="861" spans="5:5" hidden="1" x14ac:dyDescent="0.2">
      <c r="E861" s="114"/>
    </row>
    <row r="862" spans="5:5" hidden="1" x14ac:dyDescent="0.2">
      <c r="E862" s="114"/>
    </row>
    <row r="863" spans="5:5" hidden="1" x14ac:dyDescent="0.2">
      <c r="E863" s="114"/>
    </row>
    <row r="864" spans="5:5" hidden="1" x14ac:dyDescent="0.2">
      <c r="E864" s="114"/>
    </row>
    <row r="865" spans="5:5" hidden="1" x14ac:dyDescent="0.2">
      <c r="E865" s="114"/>
    </row>
    <row r="866" spans="5:5" hidden="1" x14ac:dyDescent="0.2">
      <c r="E866" s="114"/>
    </row>
    <row r="867" spans="5:5" hidden="1" x14ac:dyDescent="0.2">
      <c r="E867" s="114"/>
    </row>
    <row r="868" spans="5:5" hidden="1" x14ac:dyDescent="0.2">
      <c r="E868" s="114"/>
    </row>
    <row r="869" spans="5:5" hidden="1" x14ac:dyDescent="0.2">
      <c r="E869" s="114"/>
    </row>
    <row r="870" spans="5:5" hidden="1" x14ac:dyDescent="0.2">
      <c r="E870" s="114"/>
    </row>
    <row r="871" spans="5:5" hidden="1" x14ac:dyDescent="0.2">
      <c r="E871" s="114"/>
    </row>
    <row r="872" spans="5:5" hidden="1" x14ac:dyDescent="0.2">
      <c r="E872" s="114"/>
    </row>
    <row r="873" spans="5:5" hidden="1" x14ac:dyDescent="0.2">
      <c r="E873" s="114"/>
    </row>
    <row r="874" spans="5:5" hidden="1" x14ac:dyDescent="0.2">
      <c r="E874" s="114"/>
    </row>
    <row r="875" spans="5:5" hidden="1" x14ac:dyDescent="0.2">
      <c r="E875" s="114"/>
    </row>
    <row r="876" spans="5:5" hidden="1" x14ac:dyDescent="0.2">
      <c r="E876" s="114"/>
    </row>
    <row r="877" spans="5:5" hidden="1" x14ac:dyDescent="0.2">
      <c r="E877" s="114"/>
    </row>
    <row r="878" spans="5:5" hidden="1" x14ac:dyDescent="0.2">
      <c r="E878" s="114"/>
    </row>
    <row r="879" spans="5:5" hidden="1" x14ac:dyDescent="0.2">
      <c r="E879" s="114"/>
    </row>
    <row r="880" spans="5:5" hidden="1" x14ac:dyDescent="0.2">
      <c r="E880" s="114"/>
    </row>
    <row r="881" spans="5:5" hidden="1" x14ac:dyDescent="0.2">
      <c r="E881" s="114"/>
    </row>
    <row r="882" spans="5:5" hidden="1" x14ac:dyDescent="0.2">
      <c r="E882" s="114"/>
    </row>
    <row r="883" spans="5:5" hidden="1" x14ac:dyDescent="0.2">
      <c r="E883" s="114"/>
    </row>
    <row r="884" spans="5:5" hidden="1" x14ac:dyDescent="0.2">
      <c r="E884" s="114"/>
    </row>
    <row r="885" spans="5:5" hidden="1" x14ac:dyDescent="0.2">
      <c r="E885" s="114"/>
    </row>
    <row r="886" spans="5:5" hidden="1" x14ac:dyDescent="0.2">
      <c r="E886" s="114"/>
    </row>
    <row r="887" spans="5:5" hidden="1" x14ac:dyDescent="0.2">
      <c r="E887" s="114"/>
    </row>
    <row r="888" spans="5:5" hidden="1" x14ac:dyDescent="0.2">
      <c r="E888" s="114"/>
    </row>
    <row r="889" spans="5:5" hidden="1" x14ac:dyDescent="0.2">
      <c r="E889" s="114"/>
    </row>
    <row r="890" spans="5:5" hidden="1" x14ac:dyDescent="0.2">
      <c r="E890" s="114"/>
    </row>
    <row r="891" spans="5:5" hidden="1" x14ac:dyDescent="0.2">
      <c r="E891" s="114"/>
    </row>
    <row r="892" spans="5:5" hidden="1" x14ac:dyDescent="0.2">
      <c r="E892" s="114"/>
    </row>
    <row r="893" spans="5:5" hidden="1" x14ac:dyDescent="0.2">
      <c r="E893" s="114"/>
    </row>
    <row r="894" spans="5:5" hidden="1" x14ac:dyDescent="0.2">
      <c r="E894" s="114"/>
    </row>
    <row r="895" spans="5:5" hidden="1" x14ac:dyDescent="0.2">
      <c r="E895" s="114"/>
    </row>
    <row r="896" spans="5:5" hidden="1" x14ac:dyDescent="0.2">
      <c r="E896" s="114"/>
    </row>
    <row r="897" spans="5:5" hidden="1" x14ac:dyDescent="0.2">
      <c r="E897" s="114"/>
    </row>
    <row r="898" spans="5:5" hidden="1" x14ac:dyDescent="0.2">
      <c r="E898" s="114"/>
    </row>
    <row r="899" spans="5:5" hidden="1" x14ac:dyDescent="0.2">
      <c r="E899" s="114"/>
    </row>
    <row r="900" spans="5:5" hidden="1" x14ac:dyDescent="0.2">
      <c r="E900" s="114"/>
    </row>
    <row r="901" spans="5:5" hidden="1" x14ac:dyDescent="0.2">
      <c r="E901" s="114"/>
    </row>
    <row r="902" spans="5:5" hidden="1" x14ac:dyDescent="0.2">
      <c r="E902" s="114"/>
    </row>
    <row r="903" spans="5:5" hidden="1" x14ac:dyDescent="0.2">
      <c r="E903" s="114"/>
    </row>
    <row r="904" spans="5:5" hidden="1" x14ac:dyDescent="0.2">
      <c r="E904" s="114"/>
    </row>
    <row r="905" spans="5:5" hidden="1" x14ac:dyDescent="0.2">
      <c r="E905" s="114"/>
    </row>
    <row r="906" spans="5:5" hidden="1" x14ac:dyDescent="0.2">
      <c r="E906" s="114"/>
    </row>
    <row r="907" spans="5:5" hidden="1" x14ac:dyDescent="0.2">
      <c r="E907" s="114"/>
    </row>
    <row r="908" spans="5:5" hidden="1" x14ac:dyDescent="0.2">
      <c r="E908" s="114"/>
    </row>
    <row r="909" spans="5:5" hidden="1" x14ac:dyDescent="0.2">
      <c r="E909" s="114"/>
    </row>
    <row r="910" spans="5:5" hidden="1" x14ac:dyDescent="0.2">
      <c r="E910" s="114"/>
    </row>
    <row r="911" spans="5:5" hidden="1" x14ac:dyDescent="0.2">
      <c r="E911" s="114"/>
    </row>
    <row r="912" spans="5:5" hidden="1" x14ac:dyDescent="0.2">
      <c r="E912" s="114"/>
    </row>
    <row r="913" spans="5:5" hidden="1" x14ac:dyDescent="0.2">
      <c r="E913" s="114"/>
    </row>
    <row r="914" spans="5:5" hidden="1" x14ac:dyDescent="0.2">
      <c r="E914" s="114"/>
    </row>
    <row r="915" spans="5:5" hidden="1" x14ac:dyDescent="0.2">
      <c r="E915" s="114"/>
    </row>
    <row r="916" spans="5:5" hidden="1" x14ac:dyDescent="0.2">
      <c r="E916" s="114"/>
    </row>
    <row r="917" spans="5:5" hidden="1" x14ac:dyDescent="0.2">
      <c r="E917" s="114"/>
    </row>
    <row r="918" spans="5:5" hidden="1" x14ac:dyDescent="0.2">
      <c r="E918" s="114"/>
    </row>
    <row r="919" spans="5:5" hidden="1" x14ac:dyDescent="0.2">
      <c r="E919" s="114"/>
    </row>
    <row r="920" spans="5:5" hidden="1" x14ac:dyDescent="0.2">
      <c r="E920" s="114"/>
    </row>
    <row r="921" spans="5:5" hidden="1" x14ac:dyDescent="0.2">
      <c r="E921" s="114"/>
    </row>
    <row r="922" spans="5:5" hidden="1" x14ac:dyDescent="0.2">
      <c r="E922" s="114"/>
    </row>
    <row r="923" spans="5:5" hidden="1" x14ac:dyDescent="0.2">
      <c r="E923" s="114"/>
    </row>
  </sheetData>
  <mergeCells count="4">
    <mergeCell ref="A1:N1"/>
    <mergeCell ref="I2:N2"/>
    <mergeCell ref="A49:N49"/>
    <mergeCell ref="B2:H2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>
    <tabColor rgb="FFE51D2C"/>
  </sheetPr>
  <dimension ref="A1:S79"/>
  <sheetViews>
    <sheetView zoomScaleNormal="100" workbookViewId="0">
      <selection sqref="A1:O1"/>
    </sheetView>
  </sheetViews>
  <sheetFormatPr defaultColWidth="0" defaultRowHeight="12.75" zeroHeight="1" x14ac:dyDescent="0.2"/>
  <cols>
    <col min="1" max="1" width="43.7109375" style="361" customWidth="1"/>
    <col min="2" max="15" width="13.7109375" style="361" customWidth="1"/>
    <col min="16" max="19" width="0" style="74" hidden="1" customWidth="1"/>
    <col min="20" max="16384" width="11.42578125" style="74" hidden="1"/>
  </cols>
  <sheetData>
    <row r="1" spans="1:18" s="34" customFormat="1" ht="24" customHeight="1" x14ac:dyDescent="0.2">
      <c r="A1" s="364" t="s">
        <v>193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</row>
    <row r="2" spans="1:18" s="34" customFormat="1" ht="24" customHeight="1" x14ac:dyDescent="0.2">
      <c r="A2" s="293"/>
      <c r="B2" s="358" t="s">
        <v>63</v>
      </c>
      <c r="C2" s="359"/>
      <c r="D2" s="359"/>
      <c r="E2" s="359"/>
      <c r="F2" s="359"/>
      <c r="G2" s="359"/>
      <c r="H2" s="359"/>
      <c r="I2" s="360"/>
      <c r="J2" s="362" t="s">
        <v>64</v>
      </c>
      <c r="K2" s="363"/>
      <c r="L2" s="363"/>
      <c r="M2" s="363"/>
      <c r="N2" s="363"/>
      <c r="O2" s="363"/>
    </row>
    <row r="3" spans="1:18" s="171" customFormat="1" ht="15" customHeight="1" x14ac:dyDescent="0.2">
      <c r="A3" s="241" t="s">
        <v>65</v>
      </c>
      <c r="B3" s="244">
        <v>2017</v>
      </c>
      <c r="C3" s="178">
        <v>2018</v>
      </c>
      <c r="D3" s="178">
        <v>2019</v>
      </c>
      <c r="E3" s="178">
        <v>2020</v>
      </c>
      <c r="F3" s="178">
        <v>2021</v>
      </c>
      <c r="G3" s="178" t="s">
        <v>195</v>
      </c>
      <c r="H3" s="178" t="s">
        <v>221</v>
      </c>
      <c r="I3" s="238" t="s">
        <v>66</v>
      </c>
      <c r="J3" s="235">
        <v>2019</v>
      </c>
      <c r="K3" s="178">
        <v>2020</v>
      </c>
      <c r="L3" s="178">
        <v>2021</v>
      </c>
      <c r="M3" s="178" t="s">
        <v>195</v>
      </c>
      <c r="N3" s="178" t="s">
        <v>221</v>
      </c>
      <c r="O3" s="178" t="s">
        <v>66</v>
      </c>
      <c r="P3" s="170"/>
    </row>
    <row r="4" spans="1:18" s="66" customFormat="1" ht="15" customHeight="1" x14ac:dyDescent="0.2">
      <c r="A4" s="242" t="s">
        <v>20</v>
      </c>
      <c r="B4" s="247">
        <v>1083.26682834999</v>
      </c>
      <c r="C4" s="181">
        <v>2603.7275593700001</v>
      </c>
      <c r="D4" s="181">
        <v>-2863.7980350900002</v>
      </c>
      <c r="E4" s="181">
        <v>2581.9081921699999</v>
      </c>
      <c r="F4" s="181">
        <v>5009.1948481600002</v>
      </c>
      <c r="G4" s="181">
        <v>665.70451059000004</v>
      </c>
      <c r="H4" s="181">
        <v>1814.6882636400001</v>
      </c>
      <c r="I4" s="239">
        <v>2480.3927742300002</v>
      </c>
      <c r="J4" s="249">
        <v>-2991.9307073300001</v>
      </c>
      <c r="K4" s="181">
        <v>3189.8906440300002</v>
      </c>
      <c r="L4" s="181">
        <v>3815.4136965319999</v>
      </c>
      <c r="M4" s="181">
        <v>579.88116338999998</v>
      </c>
      <c r="N4" s="181">
        <v>1627.58901268</v>
      </c>
      <c r="O4" s="181">
        <v>2207.47017607</v>
      </c>
      <c r="P4" s="194"/>
      <c r="R4" s="98"/>
    </row>
    <row r="5" spans="1:18" s="64" customFormat="1" ht="15" customHeight="1" x14ac:dyDescent="0.2">
      <c r="A5" s="243" t="s">
        <v>21</v>
      </c>
      <c r="B5" s="246">
        <v>-39.469504999999998</v>
      </c>
      <c r="C5" s="183">
        <v>-1.694474</v>
      </c>
      <c r="D5" s="183">
        <v>-91.258416999999994</v>
      </c>
      <c r="E5" s="183">
        <v>8.6900910000000007</v>
      </c>
      <c r="F5" s="183">
        <v>-152.358768</v>
      </c>
      <c r="G5" s="183">
        <v>-170.970651</v>
      </c>
      <c r="H5" s="183">
        <v>0</v>
      </c>
      <c r="I5" s="240">
        <v>-170.970651</v>
      </c>
      <c r="J5" s="237">
        <v>11.301012999999999</v>
      </c>
      <c r="K5" s="183">
        <v>8.6900910000000007</v>
      </c>
      <c r="L5" s="183">
        <v>-152.358768</v>
      </c>
      <c r="M5" s="183">
        <v>-170.970651</v>
      </c>
      <c r="N5" s="183">
        <v>0</v>
      </c>
      <c r="O5" s="183">
        <v>-170.970651</v>
      </c>
      <c r="P5" s="195"/>
      <c r="R5" s="65"/>
    </row>
    <row r="6" spans="1:18" s="73" customFormat="1" ht="15" customHeight="1" x14ac:dyDescent="0.2">
      <c r="A6" s="243" t="s">
        <v>22</v>
      </c>
      <c r="B6" s="246">
        <v>0</v>
      </c>
      <c r="C6" s="183">
        <v>0</v>
      </c>
      <c r="D6" s="183">
        <v>3123.410402</v>
      </c>
      <c r="E6" s="183">
        <v>46.691879999999998</v>
      </c>
      <c r="F6" s="183">
        <v>1983.4584749999999</v>
      </c>
      <c r="G6" s="183">
        <v>6.0658000000000003</v>
      </c>
      <c r="H6" s="183">
        <v>5.0944000000000003</v>
      </c>
      <c r="I6" s="240">
        <v>11.1602</v>
      </c>
      <c r="J6" s="237">
        <v>3123.4104017999998</v>
      </c>
      <c r="K6" s="183">
        <v>5.5763824</v>
      </c>
      <c r="L6" s="183">
        <v>1639.7464749999999</v>
      </c>
      <c r="M6" s="183">
        <v>6.0658000000000003</v>
      </c>
      <c r="N6" s="183">
        <v>5.0944000000000003</v>
      </c>
      <c r="O6" s="183">
        <v>11.1602</v>
      </c>
      <c r="P6" s="195"/>
      <c r="R6" s="65"/>
    </row>
    <row r="7" spans="1:18" s="64" customFormat="1" ht="15" customHeight="1" x14ac:dyDescent="0.2">
      <c r="A7" s="243" t="s">
        <v>23</v>
      </c>
      <c r="B7" s="246">
        <v>3524.8513864878178</v>
      </c>
      <c r="C7" s="183">
        <v>5233.2982297955359</v>
      </c>
      <c r="D7" s="183">
        <v>-6374.4048366200004</v>
      </c>
      <c r="E7" s="183">
        <v>46.030817579999997</v>
      </c>
      <c r="F7" s="183">
        <v>3625.5188030099998</v>
      </c>
      <c r="G7" s="183">
        <v>447.51666906000003</v>
      </c>
      <c r="H7" s="183">
        <v>629.99981963000005</v>
      </c>
      <c r="I7" s="240">
        <v>1077.51648869</v>
      </c>
      <c r="J7" s="237">
        <v>-5201.9983961770004</v>
      </c>
      <c r="K7" s="183">
        <v>-777.46998861199995</v>
      </c>
      <c r="L7" s="183">
        <v>1316.40364643</v>
      </c>
      <c r="M7" s="183">
        <v>156.79953695</v>
      </c>
      <c r="N7" s="183">
        <v>843.72307493999995</v>
      </c>
      <c r="O7" s="183">
        <v>1000.52261189</v>
      </c>
      <c r="P7" s="195"/>
      <c r="R7" s="65"/>
    </row>
    <row r="8" spans="1:18" s="64" customFormat="1" ht="15" customHeight="1" x14ac:dyDescent="0.2">
      <c r="A8" s="243" t="s">
        <v>24</v>
      </c>
      <c r="B8" s="246">
        <v>46.652821029999998</v>
      </c>
      <c r="C8" s="183">
        <v>-290.72008441999998</v>
      </c>
      <c r="D8" s="183">
        <v>-108.50283457</v>
      </c>
      <c r="E8" s="183">
        <v>-67.275870170000005</v>
      </c>
      <c r="F8" s="183">
        <v>-8.2433689599999997</v>
      </c>
      <c r="G8" s="183">
        <v>-83.967168110000003</v>
      </c>
      <c r="H8" s="183">
        <v>4.7343200000000003</v>
      </c>
      <c r="I8" s="240">
        <v>-79.232848110000006</v>
      </c>
      <c r="J8" s="237">
        <v>-108.50283457</v>
      </c>
      <c r="K8" s="183">
        <v>-67.275870170000005</v>
      </c>
      <c r="L8" s="183">
        <v>-8.2433689599999997</v>
      </c>
      <c r="M8" s="183">
        <v>-83.967168110000003</v>
      </c>
      <c r="N8" s="183">
        <v>4.7343200000000003</v>
      </c>
      <c r="O8" s="183">
        <v>-79.232848110000006</v>
      </c>
      <c r="P8" s="195"/>
      <c r="R8" s="65"/>
    </row>
    <row r="9" spans="1:18" s="64" customFormat="1" ht="15" customHeight="1" x14ac:dyDescent="0.2">
      <c r="A9" s="243" t="s">
        <v>25</v>
      </c>
      <c r="B9" s="246">
        <v>3305.0528049123</v>
      </c>
      <c r="C9" s="183">
        <v>-1180.7962469551157</v>
      </c>
      <c r="D9" s="183">
        <v>-5345.7212229998222</v>
      </c>
      <c r="E9" s="183">
        <v>-1642.5595279700001</v>
      </c>
      <c r="F9" s="183">
        <v>-24.48394073</v>
      </c>
      <c r="G9" s="183">
        <v>-117.49527384</v>
      </c>
      <c r="H9" s="183">
        <v>554.60064512999998</v>
      </c>
      <c r="I9" s="240">
        <v>437.10537128999999</v>
      </c>
      <c r="J9" s="237">
        <v>-5123.2131632945229</v>
      </c>
      <c r="K9" s="183">
        <v>-1851.45174694</v>
      </c>
      <c r="L9" s="183">
        <v>1102.30220691</v>
      </c>
      <c r="M9" s="183">
        <v>-212.30431127</v>
      </c>
      <c r="N9" s="183">
        <v>490.71374959000002</v>
      </c>
      <c r="O9" s="183">
        <v>278.40943831999999</v>
      </c>
      <c r="P9" s="195"/>
      <c r="R9" s="65"/>
    </row>
    <row r="10" spans="1:18" s="64" customFormat="1" ht="15" customHeight="1" x14ac:dyDescent="0.2">
      <c r="A10" s="243" t="s">
        <v>26</v>
      </c>
      <c r="B10" s="246">
        <v>-107.51657317</v>
      </c>
      <c r="C10" s="183">
        <v>-733.55658344999995</v>
      </c>
      <c r="D10" s="183">
        <v>-1836.48836701</v>
      </c>
      <c r="E10" s="183">
        <v>-757.24496614999998</v>
      </c>
      <c r="F10" s="183">
        <v>595.76330962999998</v>
      </c>
      <c r="G10" s="183">
        <v>139.54133575</v>
      </c>
      <c r="H10" s="183">
        <v>16.9347177</v>
      </c>
      <c r="I10" s="240">
        <v>156.47605344999999</v>
      </c>
      <c r="J10" s="237">
        <v>-1682.0646760699999</v>
      </c>
      <c r="K10" s="183">
        <v>-921.44919158000005</v>
      </c>
      <c r="L10" s="183">
        <v>605.15428498999995</v>
      </c>
      <c r="M10" s="183">
        <v>110.99572575000001</v>
      </c>
      <c r="N10" s="183">
        <v>-28.871326150000002</v>
      </c>
      <c r="O10" s="183">
        <v>82.124399600000004</v>
      </c>
      <c r="P10" s="195"/>
      <c r="R10" s="65"/>
    </row>
    <row r="11" spans="1:18" s="64" customFormat="1" ht="15" customHeight="1" x14ac:dyDescent="0.2">
      <c r="A11" s="243" t="s">
        <v>27</v>
      </c>
      <c r="B11" s="246">
        <v>7789.7946921555385</v>
      </c>
      <c r="C11" s="183">
        <v>15933.128479114626</v>
      </c>
      <c r="D11" s="183">
        <v>18497.566586693018</v>
      </c>
      <c r="E11" s="183">
        <v>24754.56636668077</v>
      </c>
      <c r="F11" s="183">
        <v>26201.04509164</v>
      </c>
      <c r="G11" s="183">
        <v>7370.0152169700004</v>
      </c>
      <c r="H11" s="183">
        <v>14344.762967279999</v>
      </c>
      <c r="I11" s="240">
        <v>21714.778184250001</v>
      </c>
      <c r="J11" s="237">
        <v>11610.589410154749</v>
      </c>
      <c r="K11" s="183">
        <v>21298.59076770012</v>
      </c>
      <c r="L11" s="183">
        <v>18528.266124343001</v>
      </c>
      <c r="M11" s="183">
        <v>6113.8278245399997</v>
      </c>
      <c r="N11" s="183">
        <v>13744.980128949999</v>
      </c>
      <c r="O11" s="183">
        <v>19858.807953489999</v>
      </c>
      <c r="P11" s="195"/>
      <c r="R11" s="65"/>
    </row>
    <row r="12" spans="1:18" s="64" customFormat="1" ht="15" customHeight="1" x14ac:dyDescent="0.2">
      <c r="A12" s="243" t="s">
        <v>28</v>
      </c>
      <c r="B12" s="246">
        <v>47.509897100000003</v>
      </c>
      <c r="C12" s="183">
        <v>-145.60158480000001</v>
      </c>
      <c r="D12" s="183">
        <v>46.450146500000002</v>
      </c>
      <c r="E12" s="183">
        <v>3.5556237999999998</v>
      </c>
      <c r="F12" s="183">
        <v>-61.781408820000003</v>
      </c>
      <c r="G12" s="183">
        <v>-9.9758098999999998</v>
      </c>
      <c r="H12" s="183">
        <v>9.4922416100000007</v>
      </c>
      <c r="I12" s="240">
        <v>-0.48356829000000001</v>
      </c>
      <c r="J12" s="237">
        <v>46.45014647</v>
      </c>
      <c r="K12" s="183">
        <v>3.5556238200000001</v>
      </c>
      <c r="L12" s="183">
        <v>-61.781408820000003</v>
      </c>
      <c r="M12" s="183">
        <v>-9.9758098999999998</v>
      </c>
      <c r="N12" s="183">
        <v>9.4922416100000007</v>
      </c>
      <c r="O12" s="183">
        <v>-0.48356829000000001</v>
      </c>
      <c r="P12" s="195"/>
      <c r="R12" s="65"/>
    </row>
    <row r="13" spans="1:18" s="64" customFormat="1" ht="15" customHeight="1" x14ac:dyDescent="0.2">
      <c r="A13" s="243" t="s">
        <v>29</v>
      </c>
      <c r="B13" s="246">
        <v>218.9503924</v>
      </c>
      <c r="C13" s="183">
        <v>220.79709</v>
      </c>
      <c r="D13" s="183">
        <v>45.627485999999998</v>
      </c>
      <c r="E13" s="183">
        <v>463.7436763</v>
      </c>
      <c r="F13" s="183">
        <v>191.29590580000001</v>
      </c>
      <c r="G13" s="183">
        <v>-3.6582400000000002</v>
      </c>
      <c r="H13" s="183">
        <v>50.356696849999999</v>
      </c>
      <c r="I13" s="240">
        <v>46.698456849999999</v>
      </c>
      <c r="J13" s="237">
        <v>45.627485999999998</v>
      </c>
      <c r="K13" s="183">
        <v>463.74367625999997</v>
      </c>
      <c r="L13" s="183">
        <v>191.29590580000001</v>
      </c>
      <c r="M13" s="183">
        <v>-3.6582400000000002</v>
      </c>
      <c r="N13" s="183">
        <v>50.356696849999999</v>
      </c>
      <c r="O13" s="183">
        <v>46.698456849999999</v>
      </c>
      <c r="P13" s="195"/>
      <c r="R13" s="65"/>
    </row>
    <row r="14" spans="1:18" s="64" customFormat="1" ht="15" customHeight="1" x14ac:dyDescent="0.2">
      <c r="A14" s="243" t="s">
        <v>30</v>
      </c>
      <c r="B14" s="246">
        <v>432.31680353000002</v>
      </c>
      <c r="C14" s="183">
        <v>-400.45353079</v>
      </c>
      <c r="D14" s="183">
        <v>-2049.0211853199999</v>
      </c>
      <c r="E14" s="183">
        <v>-1022.67944391</v>
      </c>
      <c r="F14" s="183">
        <v>-462.60913597000001</v>
      </c>
      <c r="G14" s="183">
        <v>10.5789869</v>
      </c>
      <c r="H14" s="183">
        <v>5.3125122200000003</v>
      </c>
      <c r="I14" s="240">
        <v>15.891499120000001</v>
      </c>
      <c r="J14" s="237">
        <v>-420.74717136999999</v>
      </c>
      <c r="K14" s="183">
        <v>-950.6847219</v>
      </c>
      <c r="L14" s="183">
        <v>-110.40411526</v>
      </c>
      <c r="M14" s="183">
        <v>8.8015349199999999</v>
      </c>
      <c r="N14" s="183">
        <v>2.2267427</v>
      </c>
      <c r="O14" s="183">
        <v>11.028277620000001</v>
      </c>
      <c r="P14" s="195"/>
      <c r="R14" s="65"/>
    </row>
    <row r="15" spans="1:18" s="64" customFormat="1" ht="15" customHeight="1" x14ac:dyDescent="0.2">
      <c r="A15" s="243" t="s">
        <v>31</v>
      </c>
      <c r="B15" s="246">
        <v>-153.54450201</v>
      </c>
      <c r="C15" s="183">
        <v>30.09722172</v>
      </c>
      <c r="D15" s="183">
        <v>-121.201063036721</v>
      </c>
      <c r="E15" s="183">
        <v>2.8643247399999998</v>
      </c>
      <c r="F15" s="183">
        <v>92.040599162924465</v>
      </c>
      <c r="G15" s="183">
        <v>-9.8629126599999992</v>
      </c>
      <c r="H15" s="183">
        <v>9.5283586299999996</v>
      </c>
      <c r="I15" s="240">
        <v>-0.33455403</v>
      </c>
      <c r="J15" s="237">
        <v>-131.17742354000001</v>
      </c>
      <c r="K15" s="183">
        <v>2.8643247399999998</v>
      </c>
      <c r="L15" s="183">
        <v>92.041205826246113</v>
      </c>
      <c r="M15" s="183">
        <v>-9.8629126599999992</v>
      </c>
      <c r="N15" s="183">
        <v>9.5283586299999996</v>
      </c>
      <c r="O15" s="183">
        <v>-0.33455403</v>
      </c>
      <c r="P15" s="195"/>
      <c r="R15" s="65"/>
    </row>
    <row r="16" spans="1:18" s="64" customFormat="1" ht="15" customHeight="1" x14ac:dyDescent="0.2">
      <c r="A16" s="243" t="s">
        <v>32</v>
      </c>
      <c r="B16" s="246">
        <v>571.57513654000002</v>
      </c>
      <c r="C16" s="183">
        <v>284.92615233999999</v>
      </c>
      <c r="D16" s="183">
        <v>362.20539217999999</v>
      </c>
      <c r="E16" s="183">
        <v>1278.082402</v>
      </c>
      <c r="F16" s="183">
        <v>1673.228656</v>
      </c>
      <c r="G16" s="183">
        <v>74.661039000000002</v>
      </c>
      <c r="H16" s="183">
        <v>115.251249</v>
      </c>
      <c r="I16" s="240">
        <v>189.91228799999999</v>
      </c>
      <c r="J16" s="237">
        <v>1162.21471718</v>
      </c>
      <c r="K16" s="183">
        <v>1263.495633</v>
      </c>
      <c r="L16" s="183">
        <v>1674.0876479999999</v>
      </c>
      <c r="M16" s="183">
        <v>68.676895000000002</v>
      </c>
      <c r="N16" s="183">
        <v>115.251249</v>
      </c>
      <c r="O16" s="183">
        <v>183.928144</v>
      </c>
      <c r="P16" s="195"/>
      <c r="R16" s="65"/>
    </row>
    <row r="17" spans="1:18" s="64" customFormat="1" ht="15" customHeight="1" x14ac:dyDescent="0.2">
      <c r="A17" s="243" t="s">
        <v>33</v>
      </c>
      <c r="B17" s="246">
        <v>-63.921094580000002</v>
      </c>
      <c r="C17" s="183">
        <v>-101.05475324</v>
      </c>
      <c r="D17" s="183">
        <v>-191.32016818</v>
      </c>
      <c r="E17" s="183">
        <v>8.2512715399999994</v>
      </c>
      <c r="F17" s="183">
        <v>-12.07775073</v>
      </c>
      <c r="G17" s="183">
        <v>0</v>
      </c>
      <c r="H17" s="183">
        <v>0</v>
      </c>
      <c r="I17" s="240">
        <v>0</v>
      </c>
      <c r="J17" s="237">
        <v>-91.233633879999999</v>
      </c>
      <c r="K17" s="183">
        <v>8.2512715399999994</v>
      </c>
      <c r="L17" s="183">
        <v>0</v>
      </c>
      <c r="M17" s="183">
        <v>0</v>
      </c>
      <c r="N17" s="183">
        <v>0</v>
      </c>
      <c r="O17" s="183">
        <v>0</v>
      </c>
      <c r="P17" s="195"/>
      <c r="R17" s="65"/>
    </row>
    <row r="18" spans="1:18" s="64" customFormat="1" ht="15" customHeight="1" x14ac:dyDescent="0.2">
      <c r="A18" s="243" t="s">
        <v>34</v>
      </c>
      <c r="B18" s="246">
        <v>-5161.6037030099997</v>
      </c>
      <c r="C18" s="183">
        <v>982.3346636</v>
      </c>
      <c r="D18" s="183">
        <v>1161.9831372016861</v>
      </c>
      <c r="E18" s="183">
        <v>-422.39188952000001</v>
      </c>
      <c r="F18" s="183">
        <v>-4319.0999591700001</v>
      </c>
      <c r="G18" s="183">
        <v>936.17586635999999</v>
      </c>
      <c r="H18" s="183">
        <v>674.40923466000004</v>
      </c>
      <c r="I18" s="240">
        <v>1610.5851010199999</v>
      </c>
      <c r="J18" s="237">
        <v>1863.3150527989999</v>
      </c>
      <c r="K18" s="183">
        <v>-671.31941386000005</v>
      </c>
      <c r="L18" s="183">
        <v>-2968.7939787099999</v>
      </c>
      <c r="M18" s="183">
        <v>1111.23152392</v>
      </c>
      <c r="N18" s="183">
        <v>630.61236266000003</v>
      </c>
      <c r="O18" s="183">
        <v>1741.8438865799999</v>
      </c>
      <c r="P18" s="195"/>
      <c r="R18" s="65"/>
    </row>
    <row r="19" spans="1:18" s="64" customFormat="1" ht="15" customHeight="1" x14ac:dyDescent="0.2">
      <c r="A19" s="243" t="s">
        <v>35</v>
      </c>
      <c r="B19" s="246">
        <v>-697.73430799000005</v>
      </c>
      <c r="C19" s="183">
        <v>-95.734564879999994</v>
      </c>
      <c r="D19" s="183">
        <v>-64.829745840000001</v>
      </c>
      <c r="E19" s="183">
        <v>314.39744424999998</v>
      </c>
      <c r="F19" s="183">
        <v>873.09180657000002</v>
      </c>
      <c r="G19" s="183">
        <v>142.62978992000001</v>
      </c>
      <c r="H19" s="183">
        <v>101.88017358</v>
      </c>
      <c r="I19" s="240">
        <v>244.5099635</v>
      </c>
      <c r="J19" s="237">
        <v>-65.688817839999999</v>
      </c>
      <c r="K19" s="183">
        <v>315.13916125999998</v>
      </c>
      <c r="L19" s="183">
        <v>873.09180658599996</v>
      </c>
      <c r="M19" s="183">
        <v>142.62978992000001</v>
      </c>
      <c r="N19" s="183">
        <v>101.88017358</v>
      </c>
      <c r="O19" s="183">
        <v>244.5099635</v>
      </c>
      <c r="P19" s="195"/>
      <c r="R19" s="65"/>
    </row>
    <row r="20" spans="1:18" s="73" customFormat="1" ht="15" customHeight="1" x14ac:dyDescent="0.2">
      <c r="A20" s="243" t="s">
        <v>36</v>
      </c>
      <c r="B20" s="246">
        <v>-26.066866210000001</v>
      </c>
      <c r="C20" s="183">
        <v>-154.67499124</v>
      </c>
      <c r="D20" s="183">
        <v>-854.08996273000002</v>
      </c>
      <c r="E20" s="183">
        <v>-29.290829509999998</v>
      </c>
      <c r="F20" s="183">
        <v>-15.557326890000001</v>
      </c>
      <c r="G20" s="183">
        <v>7.5768020099999998</v>
      </c>
      <c r="H20" s="183">
        <v>-4.7142202199999996</v>
      </c>
      <c r="I20" s="240">
        <v>2.8625817900000001</v>
      </c>
      <c r="J20" s="237">
        <v>-236.1876833</v>
      </c>
      <c r="K20" s="183">
        <v>-29.290829509999998</v>
      </c>
      <c r="L20" s="183">
        <v>-15.557326890000001</v>
      </c>
      <c r="M20" s="183">
        <v>7.5768020099999998</v>
      </c>
      <c r="N20" s="183">
        <v>-4.7142202199999996</v>
      </c>
      <c r="O20" s="183">
        <v>2.8625817900000001</v>
      </c>
      <c r="P20" s="195"/>
      <c r="R20" s="65"/>
    </row>
    <row r="21" spans="1:18" s="64" customFormat="1" ht="15" customHeight="1" x14ac:dyDescent="0.2">
      <c r="A21" s="243" t="s">
        <v>37</v>
      </c>
      <c r="B21" s="246">
        <v>-128.933694</v>
      </c>
      <c r="C21" s="183">
        <v>-151.25267271000001</v>
      </c>
      <c r="D21" s="183">
        <v>-133.90216115999999</v>
      </c>
      <c r="E21" s="183">
        <v>-21.622341339999998</v>
      </c>
      <c r="F21" s="183">
        <v>-10.672026600000001</v>
      </c>
      <c r="G21" s="183">
        <v>-2.5916899999999998</v>
      </c>
      <c r="H21" s="183">
        <v>2.3266871899999999</v>
      </c>
      <c r="I21" s="240">
        <v>-0.26500280999999998</v>
      </c>
      <c r="J21" s="237">
        <v>-133.90216115999999</v>
      </c>
      <c r="K21" s="183">
        <v>-21.622341339999998</v>
      </c>
      <c r="L21" s="183">
        <v>-10.672026600000001</v>
      </c>
      <c r="M21" s="183">
        <v>-2.5916899999999998</v>
      </c>
      <c r="N21" s="183">
        <v>2.3266871899999999</v>
      </c>
      <c r="O21" s="183">
        <v>-0.26500280999999998</v>
      </c>
      <c r="P21" s="195"/>
      <c r="R21" s="65"/>
    </row>
    <row r="22" spans="1:18" s="64" customFormat="1" ht="15" customHeight="1" x14ac:dyDescent="0.2">
      <c r="A22" s="243" t="s">
        <v>38</v>
      </c>
      <c r="B22" s="246">
        <v>2424.0238026900001</v>
      </c>
      <c r="C22" s="183">
        <v>2523.41498594</v>
      </c>
      <c r="D22" s="183">
        <v>4486.4198857299998</v>
      </c>
      <c r="E22" s="183">
        <v>2806.4504145400001</v>
      </c>
      <c r="F22" s="183">
        <v>2720.9547829500002</v>
      </c>
      <c r="G22" s="183">
        <v>211.11614845</v>
      </c>
      <c r="H22" s="183">
        <v>435.78791394000001</v>
      </c>
      <c r="I22" s="240">
        <v>646.90406239000004</v>
      </c>
      <c r="J22" s="237">
        <v>4295.4232451400003</v>
      </c>
      <c r="K22" s="183">
        <v>3120.5924423319998</v>
      </c>
      <c r="L22" s="183">
        <v>2211.2542424600001</v>
      </c>
      <c r="M22" s="183">
        <v>211.11614845</v>
      </c>
      <c r="N22" s="183">
        <v>385.65894429000002</v>
      </c>
      <c r="O22" s="183">
        <v>596.77509273999999</v>
      </c>
      <c r="P22" s="195"/>
      <c r="R22" s="65"/>
    </row>
    <row r="23" spans="1:18" s="66" customFormat="1" ht="15" customHeight="1" x14ac:dyDescent="0.2">
      <c r="A23" s="242" t="s">
        <v>39</v>
      </c>
      <c r="B23" s="245">
        <v>11981.937490875658</v>
      </c>
      <c r="C23" s="185">
        <v>21952.45733602504</v>
      </c>
      <c r="D23" s="185">
        <v>10552.923071838159</v>
      </c>
      <c r="E23" s="185">
        <v>25770.259443860767</v>
      </c>
      <c r="F23" s="185">
        <v>32889.513743892916</v>
      </c>
      <c r="G23" s="185">
        <f>SUM(G5:G22)</f>
        <v>8947.3559089100017</v>
      </c>
      <c r="H23" s="185">
        <f t="shared" ref="H23:I23" si="0">SUM(H5:H22)</f>
        <v>16955.757717199998</v>
      </c>
      <c r="I23" s="239">
        <f t="shared" si="0"/>
        <v>25903.11362611</v>
      </c>
      <c r="J23" s="236">
        <v>8963.6155113422265</v>
      </c>
      <c r="K23" s="185">
        <v>21199.935270140119</v>
      </c>
      <c r="L23" s="185">
        <v>24905.832553105243</v>
      </c>
      <c r="M23" s="185">
        <f>SUM(M5:M22)</f>
        <v>7444.3907985199994</v>
      </c>
      <c r="N23" s="185">
        <f t="shared" ref="N23:O23" si="1">SUM(N5:N22)</f>
        <v>16362.99358362</v>
      </c>
      <c r="O23" s="185">
        <f t="shared" si="1"/>
        <v>23807.384382140004</v>
      </c>
      <c r="P23" s="194"/>
      <c r="R23" s="98"/>
    </row>
    <row r="24" spans="1:18" s="64" customFormat="1" ht="15" customHeight="1" x14ac:dyDescent="0.2">
      <c r="A24" s="243" t="s">
        <v>40</v>
      </c>
      <c r="B24" s="246">
        <v>9534.81398273999</v>
      </c>
      <c r="C24" s="183">
        <v>4237.3584939800003</v>
      </c>
      <c r="D24" s="183">
        <v>-4385.17067572</v>
      </c>
      <c r="E24" s="183">
        <v>823.56791265000004</v>
      </c>
      <c r="F24" s="183">
        <v>1536.2739092899999</v>
      </c>
      <c r="G24" s="183">
        <v>-236.39189089000001</v>
      </c>
      <c r="H24" s="183">
        <v>797.53184779000003</v>
      </c>
      <c r="I24" s="240">
        <v>561.13995690000002</v>
      </c>
      <c r="J24" s="237">
        <v>-4442.1962144400004</v>
      </c>
      <c r="K24" s="183">
        <v>1335.4876494</v>
      </c>
      <c r="L24" s="183">
        <v>435.245389983</v>
      </c>
      <c r="M24" s="183">
        <v>-310.49554151000001</v>
      </c>
      <c r="N24" s="183">
        <v>866.94076481000002</v>
      </c>
      <c r="O24" s="183">
        <v>556.44522329999995</v>
      </c>
      <c r="P24" s="72"/>
      <c r="R24" s="65"/>
    </row>
    <row r="25" spans="1:18" s="73" customFormat="1" ht="15" customHeight="1" x14ac:dyDescent="0.2">
      <c r="A25" s="243" t="s">
        <v>41</v>
      </c>
      <c r="B25" s="246">
        <v>4130.3957276400297</v>
      </c>
      <c r="C25" s="183">
        <v>1950.8415593699999</v>
      </c>
      <c r="D25" s="183">
        <v>670.38309278999998</v>
      </c>
      <c r="E25" s="183">
        <v>439.62831526999997</v>
      </c>
      <c r="F25" s="183">
        <v>5144.06379285</v>
      </c>
      <c r="G25" s="183">
        <v>-316.46681131999998</v>
      </c>
      <c r="H25" s="183">
        <v>430.15788125</v>
      </c>
      <c r="I25" s="240">
        <v>113.69106993</v>
      </c>
      <c r="J25" s="237">
        <v>-1092.676594</v>
      </c>
      <c r="K25" s="183">
        <v>-1838.8378811699999</v>
      </c>
      <c r="L25" s="183">
        <v>2925.2697850700001</v>
      </c>
      <c r="M25" s="183">
        <v>-305.6689867</v>
      </c>
      <c r="N25" s="183">
        <v>316.14919257999998</v>
      </c>
      <c r="O25" s="183">
        <v>10.48020588</v>
      </c>
      <c r="P25" s="197"/>
      <c r="R25" s="65"/>
    </row>
    <row r="26" spans="1:18" s="64" customFormat="1" ht="15" customHeight="1" x14ac:dyDescent="0.2">
      <c r="A26" s="243" t="s">
        <v>42</v>
      </c>
      <c r="B26" s="246">
        <v>12329.689375100001</v>
      </c>
      <c r="C26" s="183">
        <v>-6993.9432373400005</v>
      </c>
      <c r="D26" s="183">
        <v>8505.2947573599995</v>
      </c>
      <c r="E26" s="183">
        <v>-1335.3356805799999</v>
      </c>
      <c r="F26" s="183">
        <v>1236.99980357</v>
      </c>
      <c r="G26" s="183">
        <v>-672.49984629999994</v>
      </c>
      <c r="H26" s="183">
        <v>-136.85951281999999</v>
      </c>
      <c r="I26" s="240">
        <v>-809.35935912000002</v>
      </c>
      <c r="J26" s="237">
        <v>7210.60370857</v>
      </c>
      <c r="K26" s="183">
        <v>-1445.0291549999999</v>
      </c>
      <c r="L26" s="183">
        <v>999.20090005999998</v>
      </c>
      <c r="M26" s="183">
        <v>-1051.05152574</v>
      </c>
      <c r="N26" s="183">
        <v>-318.71019408000001</v>
      </c>
      <c r="O26" s="183">
        <v>-1369.7617198200001</v>
      </c>
      <c r="P26" s="72"/>
      <c r="R26" s="65"/>
    </row>
    <row r="27" spans="1:18" s="64" customFormat="1" ht="15" customHeight="1" x14ac:dyDescent="0.2">
      <c r="A27" s="243" t="s">
        <v>43</v>
      </c>
      <c r="B27" s="246">
        <v>0</v>
      </c>
      <c r="C27" s="183">
        <v>0</v>
      </c>
      <c r="D27" s="183">
        <v>-1.0724199999999999</v>
      </c>
      <c r="E27" s="183">
        <v>-3.3509600000000002</v>
      </c>
      <c r="F27" s="183">
        <v>-2.8820999999999999</v>
      </c>
      <c r="G27" s="183">
        <v>-0.63244</v>
      </c>
      <c r="H27" s="183">
        <v>-0.21754999999999999</v>
      </c>
      <c r="I27" s="240">
        <v>-0.84999000000000002</v>
      </c>
      <c r="J27" s="237">
        <v>-1.0724199999999999</v>
      </c>
      <c r="K27" s="183">
        <v>-3.3509600000000002</v>
      </c>
      <c r="L27" s="183">
        <v>-2.8820999999999999</v>
      </c>
      <c r="M27" s="183">
        <v>-0.63244</v>
      </c>
      <c r="N27" s="183">
        <v>-0.21754999999999999</v>
      </c>
      <c r="O27" s="183">
        <v>-0.84999000000000002</v>
      </c>
      <c r="P27" s="72"/>
      <c r="R27" s="65"/>
    </row>
    <row r="28" spans="1:18" s="66" customFormat="1" ht="15" customHeight="1" x14ac:dyDescent="0.2">
      <c r="A28" s="242" t="s">
        <v>44</v>
      </c>
      <c r="B28" s="245">
        <v>25994.899085480021</v>
      </c>
      <c r="C28" s="185">
        <v>-805.74318399000003</v>
      </c>
      <c r="D28" s="185">
        <v>4789.434754429999</v>
      </c>
      <c r="E28" s="185">
        <v>-75.490412659999961</v>
      </c>
      <c r="F28" s="185">
        <v>7914.4554057100004</v>
      </c>
      <c r="G28" s="185">
        <f>SUM(G24:G27)</f>
        <v>-1225.9909885100001</v>
      </c>
      <c r="H28" s="185">
        <f t="shared" ref="H28:I28" si="2">SUM(H24:H27)</f>
        <v>1090.6126662199999</v>
      </c>
      <c r="I28" s="239">
        <f t="shared" si="2"/>
        <v>-135.37832228999997</v>
      </c>
      <c r="J28" s="236">
        <v>1674.6584801299991</v>
      </c>
      <c r="K28" s="181">
        <v>-1951.7303467699999</v>
      </c>
      <c r="L28" s="181">
        <v>4356.8339751130006</v>
      </c>
      <c r="M28" s="185">
        <f>SUM(M24:M27)</f>
        <v>-1667.8484939500001</v>
      </c>
      <c r="N28" s="185">
        <f t="shared" ref="N28:O28" si="3">SUM(N24:N27)</f>
        <v>864.16221331000008</v>
      </c>
      <c r="O28" s="185">
        <f t="shared" si="3"/>
        <v>-803.68628064000018</v>
      </c>
      <c r="P28" s="194"/>
      <c r="R28" s="98"/>
    </row>
    <row r="29" spans="1:18" s="64" customFormat="1" ht="15" customHeight="1" x14ac:dyDescent="0.2">
      <c r="A29" s="243" t="s">
        <v>45</v>
      </c>
      <c r="B29" s="246">
        <v>-7326.5405442088722</v>
      </c>
      <c r="C29" s="183">
        <v>3763.9875257382341</v>
      </c>
      <c r="D29" s="183">
        <v>2484.6575321878577</v>
      </c>
      <c r="E29" s="183">
        <v>6889.8255497967384</v>
      </c>
      <c r="F29" s="183">
        <v>3460.4172865461351</v>
      </c>
      <c r="G29" s="183">
        <v>-92.507115603306929</v>
      </c>
      <c r="H29" s="183">
        <v>-267.66025832115378</v>
      </c>
      <c r="I29" s="240">
        <v>-360.16737392446072</v>
      </c>
      <c r="J29" s="237">
        <v>2825.6311091288349</v>
      </c>
      <c r="K29" s="183">
        <v>6484.0794624693335</v>
      </c>
      <c r="L29" s="183">
        <v>1054.8717660629977</v>
      </c>
      <c r="M29" s="183">
        <v>-97.089373460368023</v>
      </c>
      <c r="N29" s="183">
        <v>-237.44287999485582</v>
      </c>
      <c r="O29" s="183">
        <v>-334.53225345522384</v>
      </c>
      <c r="P29" s="72"/>
      <c r="R29" s="65"/>
    </row>
    <row r="30" spans="1:18" s="73" customFormat="1" ht="15" customHeight="1" x14ac:dyDescent="0.2">
      <c r="A30" s="243" t="s">
        <v>46</v>
      </c>
      <c r="B30" s="246">
        <v>-12347.115314796143</v>
      </c>
      <c r="C30" s="183">
        <v>-4623.3500259045804</v>
      </c>
      <c r="D30" s="183">
        <v>2330.0333543679726</v>
      </c>
      <c r="E30" s="183">
        <v>7684.3537361293211</v>
      </c>
      <c r="F30" s="183">
        <v>-1556.2272727653929</v>
      </c>
      <c r="G30" s="183">
        <v>751.09853150284994</v>
      </c>
      <c r="H30" s="183">
        <v>-1093.9242520288033</v>
      </c>
      <c r="I30" s="240">
        <v>-342.82572052595339</v>
      </c>
      <c r="J30" s="237">
        <v>3954.2453692287104</v>
      </c>
      <c r="K30" s="183">
        <v>6645.4885205724277</v>
      </c>
      <c r="L30" s="183">
        <v>-4279.0862818798651</v>
      </c>
      <c r="M30" s="183">
        <v>788.01668752259991</v>
      </c>
      <c r="N30" s="183">
        <v>-730.85304801048346</v>
      </c>
      <c r="O30" s="183">
        <v>57.163639512116468</v>
      </c>
      <c r="P30" s="197"/>
      <c r="R30" s="65"/>
    </row>
    <row r="31" spans="1:18" s="73" customFormat="1" ht="15" customHeight="1" x14ac:dyDescent="0.2">
      <c r="A31" s="243" t="s">
        <v>47</v>
      </c>
      <c r="B31" s="246">
        <v>-10231.903866020866</v>
      </c>
      <c r="C31" s="183">
        <v>11182.586555599264</v>
      </c>
      <c r="D31" s="183">
        <v>-946.45303574925367</v>
      </c>
      <c r="E31" s="183">
        <v>1839.3150295273174</v>
      </c>
      <c r="F31" s="183">
        <v>3009.7991088730764</v>
      </c>
      <c r="G31" s="183">
        <v>-1456.6778612797521</v>
      </c>
      <c r="H31" s="183">
        <v>-3006.7811245025964</v>
      </c>
      <c r="I31" s="240">
        <v>-4463.4589857823485</v>
      </c>
      <c r="J31" s="237">
        <v>-953.89397598373625</v>
      </c>
      <c r="K31" s="183">
        <v>2166.7848157577655</v>
      </c>
      <c r="L31" s="183">
        <v>2088.3673606288121</v>
      </c>
      <c r="M31" s="183">
        <v>-924.06394919944455</v>
      </c>
      <c r="N31" s="183">
        <v>-2768.575118614961</v>
      </c>
      <c r="O31" s="183">
        <v>-3692.6390678144053</v>
      </c>
      <c r="P31" s="197"/>
      <c r="R31" s="65"/>
    </row>
    <row r="32" spans="1:18" s="73" customFormat="1" ht="15" customHeight="1" x14ac:dyDescent="0.2">
      <c r="A32" s="243" t="s">
        <v>48</v>
      </c>
      <c r="B32" s="246">
        <v>-3659.0271411499998</v>
      </c>
      <c r="C32" s="183">
        <v>-2706.5771295499999</v>
      </c>
      <c r="D32" s="183">
        <v>1008.75347198</v>
      </c>
      <c r="E32" s="183">
        <v>2582.38216594</v>
      </c>
      <c r="F32" s="183">
        <v>7155.9265581</v>
      </c>
      <c r="G32" s="183">
        <v>-824.87363184000003</v>
      </c>
      <c r="H32" s="183">
        <v>-447.87787228000002</v>
      </c>
      <c r="I32" s="240">
        <v>-1272.7515041199999</v>
      </c>
      <c r="J32" s="237">
        <v>855.74352976</v>
      </c>
      <c r="K32" s="183">
        <v>1507.1663235399999</v>
      </c>
      <c r="L32" s="183">
        <v>6798.6123430799998</v>
      </c>
      <c r="M32" s="183">
        <v>-824.87363184000003</v>
      </c>
      <c r="N32" s="183">
        <v>-443.18684739999998</v>
      </c>
      <c r="O32" s="183">
        <v>-1268.0604792399999</v>
      </c>
      <c r="P32" s="197"/>
      <c r="R32" s="65"/>
    </row>
    <row r="33" spans="1:18" s="73" customFormat="1" ht="15" customHeight="1" x14ac:dyDescent="0.2">
      <c r="A33" s="243" t="s">
        <v>49</v>
      </c>
      <c r="B33" s="246">
        <v>689.85113608533447</v>
      </c>
      <c r="C33" s="183">
        <v>-757.05481509000003</v>
      </c>
      <c r="D33" s="183">
        <v>-1067.3465633200001</v>
      </c>
      <c r="E33" s="183">
        <v>10.10387031</v>
      </c>
      <c r="F33" s="183">
        <v>4761.5545479800003</v>
      </c>
      <c r="G33" s="183">
        <v>-21.080032639999999</v>
      </c>
      <c r="H33" s="183">
        <v>-1028.4653749500001</v>
      </c>
      <c r="I33" s="240">
        <v>-1049.54540759</v>
      </c>
      <c r="J33" s="237">
        <v>250.65702569000001</v>
      </c>
      <c r="K33" s="183">
        <v>106.80382437999999</v>
      </c>
      <c r="L33" s="183">
        <v>3107.91118013</v>
      </c>
      <c r="M33" s="183">
        <v>-41.887214790000002</v>
      </c>
      <c r="N33" s="183">
        <v>-937.81059270000003</v>
      </c>
      <c r="O33" s="183">
        <v>-979.69780748999995</v>
      </c>
      <c r="P33" s="197"/>
      <c r="R33" s="65"/>
    </row>
    <row r="34" spans="1:18" s="73" customFormat="1" ht="15" customHeight="1" x14ac:dyDescent="0.2">
      <c r="A34" s="243" t="s">
        <v>50</v>
      </c>
      <c r="B34" s="246">
        <v>486.35601717999998</v>
      </c>
      <c r="C34" s="183">
        <v>-1815.3489900100001</v>
      </c>
      <c r="D34" s="183">
        <v>1216.0282204800001</v>
      </c>
      <c r="E34" s="183">
        <v>820.96345737000001</v>
      </c>
      <c r="F34" s="183">
        <v>1816.5171803400001</v>
      </c>
      <c r="G34" s="183">
        <v>89.733892449999999</v>
      </c>
      <c r="H34" s="183">
        <v>116.30174028</v>
      </c>
      <c r="I34" s="240">
        <v>206.03563273</v>
      </c>
      <c r="J34" s="237">
        <v>1510.9605697699999</v>
      </c>
      <c r="K34" s="183">
        <v>820.96345742000005</v>
      </c>
      <c r="L34" s="183">
        <v>1239.9713822000001</v>
      </c>
      <c r="M34" s="183">
        <v>89.733892449999999</v>
      </c>
      <c r="N34" s="183">
        <v>117.08604321</v>
      </c>
      <c r="O34" s="183">
        <v>206.81993566</v>
      </c>
      <c r="P34" s="197"/>
      <c r="R34" s="65"/>
    </row>
    <row r="35" spans="1:18" s="99" customFormat="1" ht="15" customHeight="1" x14ac:dyDescent="0.2">
      <c r="A35" s="242" t="s">
        <v>51</v>
      </c>
      <c r="B35" s="245">
        <v>-32388.379712910544</v>
      </c>
      <c r="C35" s="185">
        <v>5044.2431207829177</v>
      </c>
      <c r="D35" s="185">
        <v>5025.6729799465775</v>
      </c>
      <c r="E35" s="185">
        <v>19826.943809073378</v>
      </c>
      <c r="F35" s="185">
        <v>18647.987409073819</v>
      </c>
      <c r="G35" s="185">
        <f>SUM(G29:G34)</f>
        <v>-1554.306217410209</v>
      </c>
      <c r="H35" s="185">
        <f t="shared" ref="H35:I35" si="4">SUM(H29:H34)</f>
        <v>-5728.4071418025542</v>
      </c>
      <c r="I35" s="239">
        <f t="shared" si="4"/>
        <v>-7282.713359212763</v>
      </c>
      <c r="J35" s="236">
        <v>8443.3436275938093</v>
      </c>
      <c r="K35" s="185">
        <v>17731.286404139526</v>
      </c>
      <c r="L35" s="185">
        <v>10010.647750221944</v>
      </c>
      <c r="M35" s="185">
        <f>SUM(M29:M34)</f>
        <v>-1010.1635893172127</v>
      </c>
      <c r="N35" s="185">
        <f t="shared" ref="N35:O35" si="5">SUM(N29:N34)</f>
        <v>-5000.7824435103003</v>
      </c>
      <c r="O35" s="185">
        <f t="shared" si="5"/>
        <v>-6010.9460328275127</v>
      </c>
      <c r="P35" s="198"/>
      <c r="R35" s="98"/>
    </row>
    <row r="36" spans="1:18" s="99" customFormat="1" ht="15" customHeight="1" x14ac:dyDescent="0.2">
      <c r="A36" s="242" t="s">
        <v>52</v>
      </c>
      <c r="B36" s="247">
        <v>-50.000453</v>
      </c>
      <c r="C36" s="181">
        <v>-23.283550999999999</v>
      </c>
      <c r="D36" s="181">
        <v>2.9031729999999998</v>
      </c>
      <c r="E36" s="181">
        <v>-245.747433</v>
      </c>
      <c r="F36" s="181">
        <v>0</v>
      </c>
      <c r="G36" s="181">
        <v>0</v>
      </c>
      <c r="H36" s="181">
        <v>0</v>
      </c>
      <c r="I36" s="250">
        <v>0</v>
      </c>
      <c r="J36" s="249">
        <v>2.9031729999999998</v>
      </c>
      <c r="K36" s="181">
        <v>-245.747433</v>
      </c>
      <c r="L36" s="181">
        <v>0</v>
      </c>
      <c r="M36" s="181">
        <v>0</v>
      </c>
      <c r="N36" s="181">
        <v>0</v>
      </c>
      <c r="O36" s="181">
        <v>0</v>
      </c>
      <c r="P36" s="198"/>
      <c r="R36" s="98"/>
    </row>
    <row r="37" spans="1:18" s="66" customFormat="1" ht="15" customHeight="1" x14ac:dyDescent="0.2">
      <c r="A37" s="242" t="s">
        <v>53</v>
      </c>
      <c r="B37" s="247">
        <v>2035.1196098999999</v>
      </c>
      <c r="C37" s="181">
        <v>107.35778358</v>
      </c>
      <c r="D37" s="181">
        <v>-278.35860460999999</v>
      </c>
      <c r="E37" s="181">
        <v>-123.9421292</v>
      </c>
      <c r="F37" s="181">
        <v>192.51280965999999</v>
      </c>
      <c r="G37" s="181">
        <v>-87.214256000000006</v>
      </c>
      <c r="H37" s="181">
        <v>-23.000691</v>
      </c>
      <c r="I37" s="250">
        <v>-110.214947</v>
      </c>
      <c r="J37" s="249">
        <v>-175.75758837000001</v>
      </c>
      <c r="K37" s="181">
        <v>339.69492127000001</v>
      </c>
      <c r="L37" s="181">
        <v>286.06514743999998</v>
      </c>
      <c r="M37" s="181">
        <v>-87.214256000000006</v>
      </c>
      <c r="N37" s="181">
        <v>-23.000691</v>
      </c>
      <c r="O37" s="181">
        <v>-110.214947</v>
      </c>
      <c r="P37" s="194"/>
      <c r="R37" s="98"/>
    </row>
    <row r="38" spans="1:18" s="64" customFormat="1" ht="15" customHeight="1" x14ac:dyDescent="0.2">
      <c r="A38" s="243" t="s">
        <v>54</v>
      </c>
      <c r="B38" s="246"/>
      <c r="C38" s="183">
        <v>6223.4786794499996</v>
      </c>
      <c r="D38" s="183">
        <v>12124.787665088148</v>
      </c>
      <c r="E38" s="183">
        <v>11831.405395727359</v>
      </c>
      <c r="F38" s="183">
        <v>11580.058463287443</v>
      </c>
      <c r="G38" s="183">
        <v>1643.897387697361</v>
      </c>
      <c r="H38" s="183">
        <v>1776.0479708567134</v>
      </c>
      <c r="I38" s="240">
        <v>3419.9453585540746</v>
      </c>
      <c r="J38" s="237">
        <v>11202.811473014737</v>
      </c>
      <c r="K38" s="183">
        <v>10878.585947171725</v>
      </c>
      <c r="L38" s="183">
        <v>11158.742099814559</v>
      </c>
      <c r="M38" s="183">
        <v>1643.8973876608379</v>
      </c>
      <c r="N38" s="183">
        <v>1709.3852936336189</v>
      </c>
      <c r="O38" s="183">
        <v>3353.2826812944568</v>
      </c>
      <c r="P38" s="72"/>
      <c r="R38" s="65"/>
    </row>
    <row r="39" spans="1:18" s="64" customFormat="1" ht="15" customHeight="1" x14ac:dyDescent="0.2">
      <c r="A39" s="243" t="s">
        <v>55</v>
      </c>
      <c r="B39" s="246"/>
      <c r="C39" s="183">
        <v>980.18225969999003</v>
      </c>
      <c r="D39" s="183">
        <v>556.98218211000005</v>
      </c>
      <c r="E39" s="183">
        <v>8488.7489465800008</v>
      </c>
      <c r="F39" s="183">
        <v>7119.2738926499997</v>
      </c>
      <c r="G39" s="183">
        <v>2.09723886</v>
      </c>
      <c r="H39" s="183">
        <v>186.53149729</v>
      </c>
      <c r="I39" s="240">
        <v>188.62873615000001</v>
      </c>
      <c r="J39" s="237">
        <v>656.71797444000003</v>
      </c>
      <c r="K39" s="183">
        <v>9697.6087725800007</v>
      </c>
      <c r="L39" s="183">
        <v>1032.91354204</v>
      </c>
      <c r="M39" s="183">
        <v>28.32773581</v>
      </c>
      <c r="N39" s="183">
        <v>286.49950854000002</v>
      </c>
      <c r="O39" s="183">
        <v>314.82754534999998</v>
      </c>
      <c r="P39" s="72"/>
      <c r="R39" s="65"/>
    </row>
    <row r="40" spans="1:18" s="64" customFormat="1" ht="15" customHeight="1" x14ac:dyDescent="0.2">
      <c r="A40" s="243" t="s">
        <v>56</v>
      </c>
      <c r="B40" s="246"/>
      <c r="C40" s="183">
        <v>1109.1607742799999</v>
      </c>
      <c r="D40" s="183">
        <v>1731.5219261100001</v>
      </c>
      <c r="E40" s="183">
        <v>2036.3291332199999</v>
      </c>
      <c r="F40" s="183">
        <v>7138.2910947199998</v>
      </c>
      <c r="G40" s="183">
        <v>749.89302279000003</v>
      </c>
      <c r="H40" s="183">
        <v>837.95433218999995</v>
      </c>
      <c r="I40" s="240">
        <v>1587.8473549800001</v>
      </c>
      <c r="J40" s="237">
        <v>1731.52192614</v>
      </c>
      <c r="K40" s="183">
        <v>2036.32913323</v>
      </c>
      <c r="L40" s="183">
        <v>7138.2910952749999</v>
      </c>
      <c r="M40" s="183">
        <v>749.89302275</v>
      </c>
      <c r="N40" s="183">
        <v>837.95433219999995</v>
      </c>
      <c r="O40" s="183">
        <v>1587.84735495</v>
      </c>
      <c r="P40" s="72"/>
      <c r="R40" s="65"/>
    </row>
    <row r="41" spans="1:18" s="64" customFormat="1" ht="15" customHeight="1" x14ac:dyDescent="0.2">
      <c r="A41" s="243" t="s">
        <v>57</v>
      </c>
      <c r="B41" s="248"/>
      <c r="C41" s="187">
        <v>2304.9842989200001</v>
      </c>
      <c r="D41" s="187">
        <v>6747.68707576</v>
      </c>
      <c r="E41" s="187">
        <v>2683.9386160399999</v>
      </c>
      <c r="F41" s="187">
        <v>1347.9864207000001</v>
      </c>
      <c r="G41" s="183">
        <v>369.72121047000002</v>
      </c>
      <c r="H41" s="183">
        <v>212.44696325999999</v>
      </c>
      <c r="I41" s="240">
        <v>582.16817373000003</v>
      </c>
      <c r="J41" s="237">
        <v>6747.6870755299997</v>
      </c>
      <c r="K41" s="183">
        <v>2683.9386162599999</v>
      </c>
      <c r="L41" s="183">
        <v>1347.9864213359999</v>
      </c>
      <c r="M41" s="183">
        <v>369.72121041999998</v>
      </c>
      <c r="N41" s="183">
        <v>212.44696339000001</v>
      </c>
      <c r="O41" s="183">
        <v>582.16817380999998</v>
      </c>
      <c r="P41" s="72"/>
      <c r="R41" s="65"/>
    </row>
    <row r="42" spans="1:18" s="66" customFormat="1" ht="15" customHeight="1" x14ac:dyDescent="0.2">
      <c r="A42" s="242" t="s">
        <v>163</v>
      </c>
      <c r="B42" s="247">
        <v>39978.458485760733</v>
      </c>
      <c r="C42" s="181">
        <v>10617.806012349991</v>
      </c>
      <c r="D42" s="181">
        <v>21160.978849068149</v>
      </c>
      <c r="E42" s="181">
        <v>25040.422091567358</v>
      </c>
      <c r="F42" s="181">
        <v>27185.609871357443</v>
      </c>
      <c r="G42" s="181">
        <f>SUM(G38:G41)</f>
        <v>2765.608859817361</v>
      </c>
      <c r="H42" s="181">
        <f t="shared" ref="H42:I42" si="6">SUM(H38:H41)</f>
        <v>3012.9807635967131</v>
      </c>
      <c r="I42" s="250">
        <f t="shared" si="6"/>
        <v>5778.5896234140746</v>
      </c>
      <c r="J42" s="249">
        <v>20338.738449124736</v>
      </c>
      <c r="K42" s="185">
        <v>25296.462469241724</v>
      </c>
      <c r="L42" s="185">
        <v>20677.933158465559</v>
      </c>
      <c r="M42" s="181">
        <f>SUM(M38:M41)</f>
        <v>2791.8393566408377</v>
      </c>
      <c r="N42" s="181">
        <f t="shared" ref="N42:O42" si="7">SUM(N38:N41)</f>
        <v>3046.2860977636187</v>
      </c>
      <c r="O42" s="181">
        <f t="shared" si="7"/>
        <v>5838.1257554044569</v>
      </c>
      <c r="P42" s="194"/>
      <c r="R42" s="98"/>
    </row>
    <row r="43" spans="1:18" s="66" customFormat="1" ht="15" customHeight="1" x14ac:dyDescent="0.2">
      <c r="A43" s="242" t="s">
        <v>58</v>
      </c>
      <c r="B43" s="247">
        <v>8897.6167878899996</v>
      </c>
      <c r="C43" s="181">
        <v>2806.1576575899999</v>
      </c>
      <c r="D43" s="181">
        <v>2402.7658010199998</v>
      </c>
      <c r="E43" s="181">
        <v>11276.946675839999</v>
      </c>
      <c r="F43" s="181">
        <v>-15513.14248615</v>
      </c>
      <c r="G43" s="181">
        <v>302.07807945000002</v>
      </c>
      <c r="H43" s="181">
        <v>92.072779530000005</v>
      </c>
      <c r="I43" s="250">
        <v>394.15085898000001</v>
      </c>
      <c r="J43" s="249">
        <v>1440.0367024499999</v>
      </c>
      <c r="K43" s="185">
        <v>9180.6896059200008</v>
      </c>
      <c r="L43" s="185">
        <v>3151.94269743</v>
      </c>
      <c r="M43" s="181">
        <v>302.07807935</v>
      </c>
      <c r="N43" s="181">
        <v>92.072779510000004</v>
      </c>
      <c r="O43" s="181">
        <v>394.15085886000003</v>
      </c>
      <c r="P43" s="194"/>
      <c r="R43" s="98"/>
    </row>
    <row r="44" spans="1:18" s="66" customFormat="1" ht="15" customHeight="1" x14ac:dyDescent="0.2">
      <c r="A44" s="242" t="s">
        <v>59</v>
      </c>
      <c r="B44" s="247">
        <v>2544.1710603199999</v>
      </c>
      <c r="C44" s="181">
        <v>461.37747250000001</v>
      </c>
      <c r="D44" s="181">
        <v>398.08980294000003</v>
      </c>
      <c r="E44" s="181">
        <v>445.38484468000001</v>
      </c>
      <c r="F44" s="181">
        <v>279.57290075999998</v>
      </c>
      <c r="G44" s="181">
        <v>8.4486139999999992</v>
      </c>
      <c r="H44" s="181">
        <v>-31.189125000000001</v>
      </c>
      <c r="I44" s="250">
        <v>-22.740511000000001</v>
      </c>
      <c r="J44" s="249">
        <v>398.08980294000003</v>
      </c>
      <c r="K44" s="185">
        <v>445.38484468000001</v>
      </c>
      <c r="L44" s="185">
        <v>284.76484799999997</v>
      </c>
      <c r="M44" s="181">
        <v>8.4486139999999992</v>
      </c>
      <c r="N44" s="181">
        <v>-31.189125000000001</v>
      </c>
      <c r="O44" s="181">
        <v>-22.740511000000001</v>
      </c>
      <c r="P44" s="194"/>
      <c r="R44" s="98"/>
    </row>
    <row r="45" spans="1:18" s="66" customFormat="1" ht="15" customHeight="1" x14ac:dyDescent="0.2">
      <c r="A45" s="242" t="s">
        <v>60</v>
      </c>
      <c r="B45" s="247">
        <v>2631.6450710511831</v>
      </c>
      <c r="C45" s="181">
        <v>2439.6184416000001</v>
      </c>
      <c r="D45" s="181">
        <v>2125.5403767399998</v>
      </c>
      <c r="E45" s="181">
        <v>-586.61052203999998</v>
      </c>
      <c r="F45" s="181">
        <v>-2372.8731670100001</v>
      </c>
      <c r="G45" s="181">
        <v>-166.68459209</v>
      </c>
      <c r="H45" s="181">
        <v>-140.34353089999999</v>
      </c>
      <c r="I45" s="250">
        <v>-307.02812298999999</v>
      </c>
      <c r="J45" s="249">
        <v>2077.7938569100002</v>
      </c>
      <c r="K45" s="185">
        <v>-688.02523298999995</v>
      </c>
      <c r="L45" s="185">
        <v>-2334.9998910999998</v>
      </c>
      <c r="M45" s="181">
        <v>-178.69715608999999</v>
      </c>
      <c r="N45" s="181">
        <v>-155.72052690000001</v>
      </c>
      <c r="O45" s="181">
        <v>-334.41768299</v>
      </c>
      <c r="P45" s="194"/>
      <c r="R45" s="98"/>
    </row>
    <row r="46" spans="1:18" s="66" customFormat="1" ht="15" customHeight="1" x14ac:dyDescent="0.2">
      <c r="A46" s="242" t="s">
        <v>61</v>
      </c>
      <c r="B46" s="247">
        <v>-124.689829</v>
      </c>
      <c r="C46" s="181">
        <v>2021.994919</v>
      </c>
      <c r="D46" s="181">
        <v>55.511080999999997</v>
      </c>
      <c r="E46" s="181">
        <v>0</v>
      </c>
      <c r="F46" s="181">
        <v>0</v>
      </c>
      <c r="G46" s="181">
        <v>0</v>
      </c>
      <c r="H46" s="181">
        <v>0</v>
      </c>
      <c r="I46" s="250">
        <v>0</v>
      </c>
      <c r="J46" s="249">
        <v>0</v>
      </c>
      <c r="K46" s="185">
        <v>0</v>
      </c>
      <c r="L46" s="185">
        <v>0</v>
      </c>
      <c r="M46" s="181">
        <v>0</v>
      </c>
      <c r="N46" s="181">
        <v>0</v>
      </c>
      <c r="O46" s="181">
        <v>0</v>
      </c>
      <c r="P46" s="194"/>
      <c r="R46" s="98"/>
    </row>
    <row r="47" spans="1:18" s="100" customFormat="1" ht="15" customHeight="1" x14ac:dyDescent="0.2">
      <c r="A47" s="294" t="s">
        <v>116</v>
      </c>
      <c r="B47" s="295">
        <v>62584.044424717031</v>
      </c>
      <c r="C47" s="296">
        <v>47225.713567807958</v>
      </c>
      <c r="D47" s="296">
        <v>43371.66325028288</v>
      </c>
      <c r="E47" s="296">
        <v>83910.074560291483</v>
      </c>
      <c r="F47" s="296">
        <v>74232.83133545419</v>
      </c>
      <c r="G47" s="296">
        <f>G4+G23+G28+G35+G36+G37+G42+G43+G44+G45+G46</f>
        <v>9654.9999187571557</v>
      </c>
      <c r="H47" s="296">
        <f t="shared" ref="H47:I47" si="8">H4+H23+H28+H35+H36+H37+H42+H43+H44+H45+H46</f>
        <v>17043.171701484156</v>
      </c>
      <c r="I47" s="297">
        <f t="shared" si="8"/>
        <v>26698.171620241312</v>
      </c>
      <c r="J47" s="298">
        <v>40171.491307790769</v>
      </c>
      <c r="K47" s="296">
        <v>74497.841146661376</v>
      </c>
      <c r="L47" s="296">
        <v>65154.433935207751</v>
      </c>
      <c r="M47" s="296">
        <f>M4+M23+M28+M35+M36+M37+M42+M43+M44+M45+M46</f>
        <v>8182.714516543625</v>
      </c>
      <c r="N47" s="296">
        <f>N4+N23+N28+N35+N36+N37+N42+N43+N44+N45+N46</f>
        <v>16782.410900473315</v>
      </c>
      <c r="O47" s="296">
        <f>O4+O23+O28+O35+O36+O37+O42+O43+O44+O45+O46</f>
        <v>24965.125718016952</v>
      </c>
      <c r="P47" s="196"/>
    </row>
    <row r="48" spans="1:18" s="64" customFormat="1" ht="15" customHeight="1" thickBot="1" x14ac:dyDescent="0.25">
      <c r="A48" s="117" t="s">
        <v>216</v>
      </c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</row>
    <row r="49" spans="1:15" s="64" customFormat="1" ht="15" customHeight="1" x14ac:dyDescent="0.2">
      <c r="A49" s="361" t="s">
        <v>62</v>
      </c>
      <c r="B49" s="361"/>
      <c r="C49" s="361"/>
      <c r="D49" s="361"/>
      <c r="E49" s="361"/>
      <c r="F49" s="361"/>
      <c r="G49" s="361"/>
      <c r="H49" s="361"/>
      <c r="I49" s="361"/>
      <c r="J49" s="361"/>
      <c r="K49" s="361"/>
      <c r="L49" s="361"/>
      <c r="M49" s="361"/>
      <c r="N49" s="361"/>
      <c r="O49" s="361"/>
    </row>
    <row r="50" spans="1:15" ht="15" hidden="1" customHeight="1" thickBot="1" x14ac:dyDescent="0.25"/>
    <row r="51" spans="1:15" ht="13.5" hidden="1" customHeight="1" thickBot="1" x14ac:dyDescent="0.25"/>
    <row r="52" spans="1:15" ht="13.5" hidden="1" customHeight="1" x14ac:dyDescent="0.2"/>
    <row r="53" spans="1:15" ht="13.5" hidden="1" customHeight="1" x14ac:dyDescent="0.2"/>
    <row r="54" spans="1:15" ht="13.5" hidden="1" customHeight="1" x14ac:dyDescent="0.2"/>
    <row r="55" spans="1:15" ht="13.5" hidden="1" customHeight="1" x14ac:dyDescent="0.2"/>
    <row r="56" spans="1:15" ht="13.5" hidden="1" customHeight="1" x14ac:dyDescent="0.2"/>
    <row r="57" spans="1:15" ht="13.5" hidden="1" customHeight="1" x14ac:dyDescent="0.2"/>
    <row r="58" spans="1:15" ht="13.5" hidden="1" customHeight="1" x14ac:dyDescent="0.2"/>
    <row r="59" spans="1:15" ht="13.5" hidden="1" customHeight="1" x14ac:dyDescent="0.2"/>
    <row r="60" spans="1:15" ht="13.5" hidden="1" customHeight="1" x14ac:dyDescent="0.2"/>
    <row r="61" spans="1:15" ht="13.5" hidden="1" customHeight="1" x14ac:dyDescent="0.2"/>
    <row r="62" spans="1:15" ht="13.5" hidden="1" customHeight="1" x14ac:dyDescent="0.2"/>
    <row r="63" spans="1:15" ht="13.5" hidden="1" customHeight="1" x14ac:dyDescent="0.2"/>
    <row r="64" spans="1:15" ht="13.5" hidden="1" customHeight="1" x14ac:dyDescent="0.2"/>
    <row r="65" ht="13.5" hidden="1" customHeight="1" x14ac:dyDescent="0.2"/>
    <row r="66" ht="13.5" hidden="1" customHeight="1" x14ac:dyDescent="0.2"/>
    <row r="67" ht="13.5" hidden="1" customHeight="1" x14ac:dyDescent="0.2"/>
    <row r="68" ht="13.5" hidden="1" customHeight="1" x14ac:dyDescent="0.2"/>
    <row r="69" ht="13.5" hidden="1" customHeight="1" x14ac:dyDescent="0.2"/>
    <row r="70" ht="13.5" hidden="1" customHeight="1" x14ac:dyDescent="0.2"/>
    <row r="71" ht="13.5" hidden="1" customHeight="1" x14ac:dyDescent="0.2"/>
    <row r="72" ht="13.5" hidden="1" customHeight="1" x14ac:dyDescent="0.2"/>
    <row r="73" ht="13.5" hidden="1" customHeight="1" x14ac:dyDescent="0.2"/>
    <row r="74" ht="13.5" hidden="1" customHeight="1" x14ac:dyDescent="0.2"/>
    <row r="75" ht="13.5" hidden="1" customHeight="1" x14ac:dyDescent="0.2"/>
    <row r="76" ht="13.5" hidden="1" customHeight="1" x14ac:dyDescent="0.2"/>
    <row r="77" ht="13.5" hidden="1" customHeight="1" x14ac:dyDescent="0.2"/>
    <row r="78" ht="13.5" hidden="1" customHeight="1" x14ac:dyDescent="0.2"/>
    <row r="79" ht="13.5" hidden="1" customHeight="1" x14ac:dyDescent="0.2"/>
  </sheetData>
  <mergeCells count="4">
    <mergeCell ref="A49:O1048576"/>
    <mergeCell ref="J2:O2"/>
    <mergeCell ref="A1:O1"/>
    <mergeCell ref="B2:I2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rgb="FFE51D2C"/>
  </sheetPr>
  <dimension ref="A1:H49"/>
  <sheetViews>
    <sheetView zoomScaleNormal="100" workbookViewId="0">
      <selection sqref="A1:H1"/>
    </sheetView>
  </sheetViews>
  <sheetFormatPr defaultColWidth="0" defaultRowHeight="14.25" zeroHeight="1" thickBottom="1" x14ac:dyDescent="0.3"/>
  <cols>
    <col min="1" max="1" width="43.7109375" style="370" customWidth="1"/>
    <col min="2" max="8" width="13.7109375" style="370" customWidth="1"/>
    <col min="9" max="16384" width="11.42578125" style="323" hidden="1"/>
  </cols>
  <sheetData>
    <row r="1" spans="1:8" s="322" customFormat="1" ht="24" customHeight="1" x14ac:dyDescent="0.2">
      <c r="A1" s="365" t="s">
        <v>192</v>
      </c>
      <c r="B1" s="352"/>
      <c r="C1" s="352"/>
      <c r="D1" s="352"/>
      <c r="E1" s="352"/>
      <c r="F1" s="352"/>
      <c r="G1" s="352"/>
      <c r="H1" s="366"/>
    </row>
    <row r="2" spans="1:8" s="322" customFormat="1" ht="15" customHeight="1" x14ac:dyDescent="0.2">
      <c r="A2" s="175"/>
      <c r="B2" s="178">
        <v>2017</v>
      </c>
      <c r="C2" s="178">
        <v>2018</v>
      </c>
      <c r="D2" s="178">
        <v>2019</v>
      </c>
      <c r="E2" s="178">
        <v>2020</v>
      </c>
      <c r="F2" s="178">
        <v>2021</v>
      </c>
      <c r="G2" s="178" t="s">
        <v>195</v>
      </c>
      <c r="H2" s="178" t="s">
        <v>221</v>
      </c>
    </row>
    <row r="3" spans="1:8" s="322" customFormat="1" ht="15" customHeight="1" x14ac:dyDescent="0.2">
      <c r="A3" s="180" t="s">
        <v>20</v>
      </c>
      <c r="B3" s="181">
        <v>30</v>
      </c>
      <c r="C3" s="181">
        <v>44</v>
      </c>
      <c r="D3" s="181">
        <v>45</v>
      </c>
      <c r="E3" s="181">
        <v>42</v>
      </c>
      <c r="F3" s="181">
        <v>43</v>
      </c>
      <c r="G3" s="181">
        <v>42</v>
      </c>
      <c r="H3" s="181">
        <v>43</v>
      </c>
    </row>
    <row r="4" spans="1:8" s="322" customFormat="1" ht="15" customHeight="1" x14ac:dyDescent="0.2">
      <c r="A4" s="182" t="s">
        <v>21</v>
      </c>
      <c r="B4" s="183">
        <v>1</v>
      </c>
      <c r="C4" s="183">
        <v>1</v>
      </c>
      <c r="D4" s="183">
        <v>1</v>
      </c>
      <c r="E4" s="183">
        <v>1</v>
      </c>
      <c r="F4" s="183">
        <v>1</v>
      </c>
      <c r="G4" s="183">
        <v>1</v>
      </c>
      <c r="H4" s="183">
        <v>1</v>
      </c>
    </row>
    <row r="5" spans="1:8" s="322" customFormat="1" ht="15" customHeight="1" x14ac:dyDescent="0.2">
      <c r="A5" s="182" t="s">
        <v>22</v>
      </c>
      <c r="B5" s="183">
        <v>1</v>
      </c>
      <c r="C5" s="183">
        <v>1</v>
      </c>
      <c r="D5" s="183">
        <v>1</v>
      </c>
      <c r="E5" s="183">
        <v>2</v>
      </c>
      <c r="F5" s="183">
        <v>2</v>
      </c>
      <c r="G5" s="183">
        <v>2</v>
      </c>
      <c r="H5" s="183">
        <v>2</v>
      </c>
    </row>
    <row r="6" spans="1:8" s="322" customFormat="1" ht="15" customHeight="1" x14ac:dyDescent="0.2">
      <c r="A6" s="182" t="s">
        <v>23</v>
      </c>
      <c r="B6" s="183">
        <v>30</v>
      </c>
      <c r="C6" s="183">
        <v>43</v>
      </c>
      <c r="D6" s="183">
        <v>42</v>
      </c>
      <c r="E6" s="183">
        <v>43</v>
      </c>
      <c r="F6" s="183">
        <v>46</v>
      </c>
      <c r="G6" s="183">
        <v>46</v>
      </c>
      <c r="H6" s="183">
        <v>46</v>
      </c>
    </row>
    <row r="7" spans="1:8" s="322" customFormat="1" ht="15" customHeight="1" x14ac:dyDescent="0.2">
      <c r="A7" s="182" t="s">
        <v>24</v>
      </c>
      <c r="B7" s="183">
        <v>3</v>
      </c>
      <c r="C7" s="183">
        <v>3</v>
      </c>
      <c r="D7" s="183">
        <v>3</v>
      </c>
      <c r="E7" s="183">
        <v>3</v>
      </c>
      <c r="F7" s="183">
        <v>4</v>
      </c>
      <c r="G7" s="183">
        <v>4</v>
      </c>
      <c r="H7" s="183">
        <v>4</v>
      </c>
    </row>
    <row r="8" spans="1:8" s="322" customFormat="1" ht="15" customHeight="1" x14ac:dyDescent="0.2">
      <c r="A8" s="182" t="s">
        <v>25</v>
      </c>
      <c r="B8" s="183">
        <v>36</v>
      </c>
      <c r="C8" s="183">
        <v>47</v>
      </c>
      <c r="D8" s="183">
        <v>47</v>
      </c>
      <c r="E8" s="183">
        <v>47</v>
      </c>
      <c r="F8" s="183">
        <v>51</v>
      </c>
      <c r="G8" s="183">
        <v>50</v>
      </c>
      <c r="H8" s="183">
        <v>50</v>
      </c>
    </row>
    <row r="9" spans="1:8" s="322" customFormat="1" ht="15" customHeight="1" x14ac:dyDescent="0.2">
      <c r="A9" s="182" t="s">
        <v>26</v>
      </c>
      <c r="B9" s="183">
        <v>12</v>
      </c>
      <c r="C9" s="183">
        <v>16</v>
      </c>
      <c r="D9" s="183">
        <v>15</v>
      </c>
      <c r="E9" s="183">
        <v>16</v>
      </c>
      <c r="F9" s="183">
        <v>16</v>
      </c>
      <c r="G9" s="183">
        <v>16</v>
      </c>
      <c r="H9" s="183">
        <v>16</v>
      </c>
    </row>
    <row r="10" spans="1:8" s="322" customFormat="1" ht="15" customHeight="1" x14ac:dyDescent="0.2">
      <c r="A10" s="182" t="s">
        <v>27</v>
      </c>
      <c r="B10" s="183">
        <v>102</v>
      </c>
      <c r="C10" s="183">
        <v>142</v>
      </c>
      <c r="D10" s="183">
        <v>150</v>
      </c>
      <c r="E10" s="183">
        <v>179</v>
      </c>
      <c r="F10" s="183">
        <v>191</v>
      </c>
      <c r="G10" s="183">
        <v>190</v>
      </c>
      <c r="H10" s="183">
        <v>191</v>
      </c>
    </row>
    <row r="11" spans="1:8" s="322" customFormat="1" ht="15" customHeight="1" x14ac:dyDescent="0.2">
      <c r="A11" s="182" t="s">
        <v>28</v>
      </c>
      <c r="B11" s="183">
        <v>1</v>
      </c>
      <c r="C11" s="183">
        <v>1</v>
      </c>
      <c r="D11" s="183">
        <v>1</v>
      </c>
      <c r="E11" s="183">
        <v>1</v>
      </c>
      <c r="F11" s="183">
        <v>1</v>
      </c>
      <c r="G11" s="183">
        <v>1</v>
      </c>
      <c r="H11" s="183">
        <v>1</v>
      </c>
    </row>
    <row r="12" spans="1:8" s="322" customFormat="1" ht="15" customHeight="1" x14ac:dyDescent="0.2">
      <c r="A12" s="182" t="s">
        <v>29</v>
      </c>
      <c r="B12" s="183">
        <v>1</v>
      </c>
      <c r="C12" s="183">
        <v>1</v>
      </c>
      <c r="D12" s="183">
        <v>1</v>
      </c>
      <c r="E12" s="183">
        <v>1</v>
      </c>
      <c r="F12" s="183">
        <v>1</v>
      </c>
      <c r="G12" s="183">
        <v>1</v>
      </c>
      <c r="H12" s="183">
        <v>1</v>
      </c>
    </row>
    <row r="13" spans="1:8" s="322" customFormat="1" ht="15" customHeight="1" x14ac:dyDescent="0.2">
      <c r="A13" s="182" t="s">
        <v>30</v>
      </c>
      <c r="B13" s="183">
        <v>10</v>
      </c>
      <c r="C13" s="183">
        <v>11</v>
      </c>
      <c r="D13" s="183">
        <v>11</v>
      </c>
      <c r="E13" s="183">
        <v>11</v>
      </c>
      <c r="F13" s="183">
        <v>12</v>
      </c>
      <c r="G13" s="183">
        <v>12</v>
      </c>
      <c r="H13" s="183">
        <v>12</v>
      </c>
    </row>
    <row r="14" spans="1:8" s="322" customFormat="1" ht="15" customHeight="1" x14ac:dyDescent="0.2">
      <c r="A14" s="182" t="s">
        <v>31</v>
      </c>
      <c r="B14" s="183">
        <v>4</v>
      </c>
      <c r="C14" s="183">
        <v>4</v>
      </c>
      <c r="D14" s="183">
        <v>4</v>
      </c>
      <c r="E14" s="183">
        <v>4</v>
      </c>
      <c r="F14" s="183">
        <v>4</v>
      </c>
      <c r="G14" s="183">
        <v>4</v>
      </c>
      <c r="H14" s="183">
        <v>4</v>
      </c>
    </row>
    <row r="15" spans="1:8" s="322" customFormat="1" ht="15" customHeight="1" x14ac:dyDescent="0.2">
      <c r="A15" s="182" t="s">
        <v>32</v>
      </c>
      <c r="B15" s="183">
        <v>3</v>
      </c>
      <c r="C15" s="183">
        <v>3</v>
      </c>
      <c r="D15" s="183">
        <v>3</v>
      </c>
      <c r="E15" s="183">
        <v>4</v>
      </c>
      <c r="F15" s="183">
        <v>5</v>
      </c>
      <c r="G15" s="183">
        <v>5</v>
      </c>
      <c r="H15" s="183">
        <v>5</v>
      </c>
    </row>
    <row r="16" spans="1:8" s="322" customFormat="1" ht="15" customHeight="1" x14ac:dyDescent="0.2">
      <c r="A16" s="182" t="s">
        <v>33</v>
      </c>
      <c r="B16" s="183">
        <v>3</v>
      </c>
      <c r="C16" s="183">
        <v>3</v>
      </c>
      <c r="D16" s="183">
        <v>3</v>
      </c>
      <c r="E16" s="183">
        <v>3</v>
      </c>
      <c r="F16" s="183">
        <v>2</v>
      </c>
      <c r="G16" s="183">
        <v>2</v>
      </c>
      <c r="H16" s="183">
        <v>2</v>
      </c>
    </row>
    <row r="17" spans="1:8" s="322" customFormat="1" ht="15" customHeight="1" x14ac:dyDescent="0.2">
      <c r="A17" s="182" t="s">
        <v>34</v>
      </c>
      <c r="B17" s="183">
        <v>23</v>
      </c>
      <c r="C17" s="183">
        <v>28</v>
      </c>
      <c r="D17" s="183">
        <v>28</v>
      </c>
      <c r="E17" s="183">
        <v>28</v>
      </c>
      <c r="F17" s="183">
        <v>30</v>
      </c>
      <c r="G17" s="183">
        <v>30</v>
      </c>
      <c r="H17" s="183">
        <v>30</v>
      </c>
    </row>
    <row r="18" spans="1:8" s="322" customFormat="1" ht="15" customHeight="1" x14ac:dyDescent="0.2">
      <c r="A18" s="182" t="s">
        <v>35</v>
      </c>
      <c r="B18" s="183">
        <v>9</v>
      </c>
      <c r="C18" s="183">
        <v>7</v>
      </c>
      <c r="D18" s="183">
        <v>7</v>
      </c>
      <c r="E18" s="183">
        <v>9</v>
      </c>
      <c r="F18" s="183">
        <v>11</v>
      </c>
      <c r="G18" s="183">
        <v>10</v>
      </c>
      <c r="H18" s="183">
        <v>10</v>
      </c>
    </row>
    <row r="19" spans="1:8" s="322" customFormat="1" ht="15" customHeight="1" x14ac:dyDescent="0.2">
      <c r="A19" s="182" t="s">
        <v>36</v>
      </c>
      <c r="B19" s="183">
        <v>2</v>
      </c>
      <c r="C19" s="183">
        <v>3</v>
      </c>
      <c r="D19" s="183">
        <v>3</v>
      </c>
      <c r="E19" s="183">
        <v>3</v>
      </c>
      <c r="F19" s="183">
        <v>3</v>
      </c>
      <c r="G19" s="183">
        <v>3</v>
      </c>
      <c r="H19" s="183">
        <v>3</v>
      </c>
    </row>
    <row r="20" spans="1:8" s="322" customFormat="1" ht="15" customHeight="1" x14ac:dyDescent="0.2">
      <c r="A20" s="182" t="s">
        <v>37</v>
      </c>
      <c r="B20" s="183">
        <v>4</v>
      </c>
      <c r="C20" s="183">
        <v>3</v>
      </c>
      <c r="D20" s="183">
        <v>3</v>
      </c>
      <c r="E20" s="183">
        <v>3</v>
      </c>
      <c r="F20" s="183">
        <v>3</v>
      </c>
      <c r="G20" s="183">
        <v>3</v>
      </c>
      <c r="H20" s="183">
        <v>3</v>
      </c>
    </row>
    <row r="21" spans="1:8" s="322" customFormat="1" ht="15" customHeight="1" x14ac:dyDescent="0.2">
      <c r="A21" s="182" t="s">
        <v>67</v>
      </c>
      <c r="B21" s="183">
        <v>7</v>
      </c>
      <c r="C21" s="183">
        <v>15</v>
      </c>
      <c r="D21" s="183">
        <v>15</v>
      </c>
      <c r="E21" s="183">
        <v>16</v>
      </c>
      <c r="F21" s="183">
        <v>16</v>
      </c>
      <c r="G21" s="183">
        <v>16</v>
      </c>
      <c r="H21" s="183">
        <v>16</v>
      </c>
    </row>
    <row r="22" spans="1:8" s="324" customFormat="1" ht="15" customHeight="1" x14ac:dyDescent="0.25">
      <c r="A22" s="180" t="s">
        <v>39</v>
      </c>
      <c r="B22" s="185">
        <v>252</v>
      </c>
      <c r="C22" s="185">
        <v>332</v>
      </c>
      <c r="D22" s="185">
        <v>338</v>
      </c>
      <c r="E22" s="185">
        <v>374</v>
      </c>
      <c r="F22" s="185">
        <v>399</v>
      </c>
      <c r="G22" s="185">
        <v>396</v>
      </c>
      <c r="H22" s="185">
        <f>SUM(H4:H21)</f>
        <v>397</v>
      </c>
    </row>
    <row r="23" spans="1:8" s="324" customFormat="1" ht="15" customHeight="1" x14ac:dyDescent="0.25">
      <c r="A23" s="182" t="s">
        <v>40</v>
      </c>
      <c r="B23" s="183">
        <v>21</v>
      </c>
      <c r="C23" s="183">
        <v>27</v>
      </c>
      <c r="D23" s="183">
        <v>28</v>
      </c>
      <c r="E23" s="183">
        <v>31</v>
      </c>
      <c r="F23" s="183">
        <v>33</v>
      </c>
      <c r="G23" s="183">
        <v>32</v>
      </c>
      <c r="H23" s="183">
        <v>32</v>
      </c>
    </row>
    <row r="24" spans="1:8" s="324" customFormat="1" ht="15" customHeight="1" x14ac:dyDescent="0.25">
      <c r="A24" s="182" t="s">
        <v>41</v>
      </c>
      <c r="B24" s="183">
        <v>9</v>
      </c>
      <c r="C24" s="183">
        <v>15</v>
      </c>
      <c r="D24" s="183">
        <v>15</v>
      </c>
      <c r="E24" s="183">
        <v>16</v>
      </c>
      <c r="F24" s="183">
        <v>18</v>
      </c>
      <c r="G24" s="183">
        <v>18</v>
      </c>
      <c r="H24" s="183">
        <v>18</v>
      </c>
    </row>
    <row r="25" spans="1:8" s="324" customFormat="1" ht="15" customHeight="1" x14ac:dyDescent="0.25">
      <c r="A25" s="182" t="s">
        <v>42</v>
      </c>
      <c r="B25" s="183">
        <v>38</v>
      </c>
      <c r="C25" s="183">
        <v>45</v>
      </c>
      <c r="D25" s="183">
        <v>45</v>
      </c>
      <c r="E25" s="183">
        <v>48</v>
      </c>
      <c r="F25" s="183">
        <v>50</v>
      </c>
      <c r="G25" s="183">
        <v>49</v>
      </c>
      <c r="H25" s="183">
        <v>49</v>
      </c>
    </row>
    <row r="26" spans="1:8" s="324" customFormat="1" ht="15" customHeight="1" x14ac:dyDescent="0.25">
      <c r="A26" s="182" t="s">
        <v>68</v>
      </c>
      <c r="B26" s="183">
        <v>1</v>
      </c>
      <c r="C26" s="183">
        <v>1</v>
      </c>
      <c r="D26" s="183">
        <v>1</v>
      </c>
      <c r="E26" s="183">
        <v>1</v>
      </c>
      <c r="F26" s="183">
        <v>1</v>
      </c>
      <c r="G26" s="183">
        <v>1</v>
      </c>
      <c r="H26" s="183">
        <v>1</v>
      </c>
    </row>
    <row r="27" spans="1:8" s="324" customFormat="1" ht="15" customHeight="1" x14ac:dyDescent="0.25">
      <c r="A27" s="180" t="s">
        <v>44</v>
      </c>
      <c r="B27" s="185">
        <v>68</v>
      </c>
      <c r="C27" s="185">
        <v>88</v>
      </c>
      <c r="D27" s="185">
        <v>89</v>
      </c>
      <c r="E27" s="185">
        <v>96</v>
      </c>
      <c r="F27" s="185">
        <v>102</v>
      </c>
      <c r="G27" s="185">
        <v>100</v>
      </c>
      <c r="H27" s="185">
        <f>SUM(H23:H26)</f>
        <v>100</v>
      </c>
    </row>
    <row r="28" spans="1:8" s="324" customFormat="1" ht="15" customHeight="1" x14ac:dyDescent="0.25">
      <c r="A28" s="182" t="s">
        <v>69</v>
      </c>
      <c r="B28" s="183">
        <v>31</v>
      </c>
      <c r="C28" s="183">
        <v>40</v>
      </c>
      <c r="D28" s="183">
        <v>40</v>
      </c>
      <c r="E28" s="183">
        <v>39</v>
      </c>
      <c r="F28" s="183">
        <v>41</v>
      </c>
      <c r="G28" s="183">
        <v>40</v>
      </c>
      <c r="H28" s="183">
        <v>40</v>
      </c>
    </row>
    <row r="29" spans="1:8" s="324" customFormat="1" ht="15" customHeight="1" x14ac:dyDescent="0.25">
      <c r="A29" s="182" t="s">
        <v>70</v>
      </c>
      <c r="B29" s="183">
        <v>28</v>
      </c>
      <c r="C29" s="183">
        <v>45</v>
      </c>
      <c r="D29" s="183">
        <v>45</v>
      </c>
      <c r="E29" s="183">
        <v>46</v>
      </c>
      <c r="F29" s="183">
        <v>49</v>
      </c>
      <c r="G29" s="183">
        <v>48</v>
      </c>
      <c r="H29" s="183">
        <v>48</v>
      </c>
    </row>
    <row r="30" spans="1:8" s="324" customFormat="1" ht="15" customHeight="1" x14ac:dyDescent="0.25">
      <c r="A30" s="182" t="s">
        <v>71</v>
      </c>
      <c r="B30" s="183">
        <v>28</v>
      </c>
      <c r="C30" s="183">
        <v>47</v>
      </c>
      <c r="D30" s="183">
        <v>45</v>
      </c>
      <c r="E30" s="183">
        <v>46</v>
      </c>
      <c r="F30" s="183">
        <v>48</v>
      </c>
      <c r="G30" s="183">
        <v>48</v>
      </c>
      <c r="H30" s="183">
        <v>48</v>
      </c>
    </row>
    <row r="31" spans="1:8" s="324" customFormat="1" ht="15" customHeight="1" x14ac:dyDescent="0.25">
      <c r="A31" s="182" t="s">
        <v>72</v>
      </c>
      <c r="B31" s="183">
        <v>25</v>
      </c>
      <c r="C31" s="183">
        <v>30</v>
      </c>
      <c r="D31" s="183">
        <v>30</v>
      </c>
      <c r="E31" s="183">
        <v>34</v>
      </c>
      <c r="F31" s="183">
        <v>38</v>
      </c>
      <c r="G31" s="183">
        <v>38</v>
      </c>
      <c r="H31" s="183">
        <v>38</v>
      </c>
    </row>
    <row r="32" spans="1:8" s="324" customFormat="1" ht="15" customHeight="1" x14ac:dyDescent="0.25">
      <c r="A32" s="182" t="s">
        <v>73</v>
      </c>
      <c r="B32" s="183">
        <v>10</v>
      </c>
      <c r="C32" s="183">
        <v>11</v>
      </c>
      <c r="D32" s="183">
        <v>10</v>
      </c>
      <c r="E32" s="183">
        <v>10</v>
      </c>
      <c r="F32" s="183">
        <v>10</v>
      </c>
      <c r="G32" s="183">
        <v>10</v>
      </c>
      <c r="H32" s="183">
        <v>10</v>
      </c>
    </row>
    <row r="33" spans="1:8" s="324" customFormat="1" ht="15" customHeight="1" x14ac:dyDescent="0.25">
      <c r="A33" s="182" t="s">
        <v>74</v>
      </c>
      <c r="B33" s="183">
        <v>4</v>
      </c>
      <c r="C33" s="183">
        <v>6</v>
      </c>
      <c r="D33" s="183">
        <v>9</v>
      </c>
      <c r="E33" s="183">
        <v>11</v>
      </c>
      <c r="F33" s="183">
        <v>11</v>
      </c>
      <c r="G33" s="183">
        <v>11</v>
      </c>
      <c r="H33" s="183">
        <v>11</v>
      </c>
    </row>
    <row r="34" spans="1:8" s="324" customFormat="1" ht="15" customHeight="1" x14ac:dyDescent="0.25">
      <c r="A34" s="180" t="s">
        <v>51</v>
      </c>
      <c r="B34" s="181">
        <v>126</v>
      </c>
      <c r="C34" s="181">
        <v>179</v>
      </c>
      <c r="D34" s="181">
        <v>179</v>
      </c>
      <c r="E34" s="181">
        <v>186</v>
      </c>
      <c r="F34" s="181">
        <v>197</v>
      </c>
      <c r="G34" s="181">
        <v>195</v>
      </c>
      <c r="H34" s="181">
        <f>SUM(H28:H33)</f>
        <v>195</v>
      </c>
    </row>
    <row r="35" spans="1:8" s="324" customFormat="1" ht="15" customHeight="1" x14ac:dyDescent="0.25">
      <c r="A35" s="180" t="s">
        <v>52</v>
      </c>
      <c r="B35" s="181">
        <v>1</v>
      </c>
      <c r="C35" s="181">
        <v>1</v>
      </c>
      <c r="D35" s="181">
        <v>1</v>
      </c>
      <c r="E35" s="181">
        <v>1</v>
      </c>
      <c r="F35" s="181">
        <v>1</v>
      </c>
      <c r="G35" s="181">
        <v>1</v>
      </c>
      <c r="H35" s="181">
        <v>1</v>
      </c>
    </row>
    <row r="36" spans="1:8" s="324" customFormat="1" ht="15" customHeight="1" x14ac:dyDescent="0.25">
      <c r="A36" s="180" t="s">
        <v>53</v>
      </c>
      <c r="B36" s="181">
        <v>1</v>
      </c>
      <c r="C36" s="181">
        <v>6</v>
      </c>
      <c r="D36" s="181">
        <v>6</v>
      </c>
      <c r="E36" s="181">
        <v>6</v>
      </c>
      <c r="F36" s="181">
        <v>5</v>
      </c>
      <c r="G36" s="181">
        <v>5</v>
      </c>
      <c r="H36" s="181">
        <v>5</v>
      </c>
    </row>
    <row r="37" spans="1:8" s="324" customFormat="1" ht="15" customHeight="1" x14ac:dyDescent="0.25">
      <c r="A37" s="182" t="s">
        <v>54</v>
      </c>
      <c r="B37" s="183"/>
      <c r="C37" s="183"/>
      <c r="D37" s="183">
        <v>47</v>
      </c>
      <c r="E37" s="183">
        <v>54</v>
      </c>
      <c r="F37" s="183">
        <v>57</v>
      </c>
      <c r="G37" s="183">
        <v>56</v>
      </c>
      <c r="H37" s="183">
        <v>56</v>
      </c>
    </row>
    <row r="38" spans="1:8" s="324" customFormat="1" ht="15" customHeight="1" x14ac:dyDescent="0.25">
      <c r="A38" s="182" t="s">
        <v>55</v>
      </c>
      <c r="B38" s="183"/>
      <c r="C38" s="183"/>
      <c r="D38" s="183">
        <v>12</v>
      </c>
      <c r="E38" s="183">
        <v>11</v>
      </c>
      <c r="F38" s="183">
        <v>12</v>
      </c>
      <c r="G38" s="183">
        <v>12</v>
      </c>
      <c r="H38" s="183">
        <v>14</v>
      </c>
    </row>
    <row r="39" spans="1:8" s="324" customFormat="1" ht="15" customHeight="1" x14ac:dyDescent="0.25">
      <c r="A39" s="182" t="s">
        <v>56</v>
      </c>
      <c r="B39" s="183"/>
      <c r="C39" s="183"/>
      <c r="D39" s="183">
        <v>28</v>
      </c>
      <c r="E39" s="183">
        <v>29</v>
      </c>
      <c r="F39" s="183">
        <v>33</v>
      </c>
      <c r="G39" s="183">
        <v>32</v>
      </c>
      <c r="H39" s="183">
        <v>32</v>
      </c>
    </row>
    <row r="40" spans="1:8" s="324" customFormat="1" ht="15" customHeight="1" x14ac:dyDescent="0.25">
      <c r="A40" s="186" t="s">
        <v>57</v>
      </c>
      <c r="B40" s="183"/>
      <c r="C40" s="183"/>
      <c r="D40" s="183">
        <v>31</v>
      </c>
      <c r="E40" s="183">
        <v>35</v>
      </c>
      <c r="F40" s="183">
        <v>37</v>
      </c>
      <c r="G40" s="183">
        <v>36</v>
      </c>
      <c r="H40" s="183">
        <v>36</v>
      </c>
    </row>
    <row r="41" spans="1:8" s="324" customFormat="1" ht="15" customHeight="1" x14ac:dyDescent="0.25">
      <c r="A41" s="180" t="s">
        <v>163</v>
      </c>
      <c r="B41" s="181">
        <v>73</v>
      </c>
      <c r="C41" s="181">
        <v>102</v>
      </c>
      <c r="D41" s="181">
        <v>118</v>
      </c>
      <c r="E41" s="181">
        <v>129</v>
      </c>
      <c r="F41" s="181">
        <v>139</v>
      </c>
      <c r="G41" s="181">
        <v>136</v>
      </c>
      <c r="H41" s="181">
        <f>SUM(H37:H40)</f>
        <v>138</v>
      </c>
    </row>
    <row r="42" spans="1:8" s="324" customFormat="1" ht="15" customHeight="1" x14ac:dyDescent="0.25">
      <c r="A42" s="180" t="s">
        <v>58</v>
      </c>
      <c r="B42" s="181">
        <v>13</v>
      </c>
      <c r="C42" s="181">
        <v>23</v>
      </c>
      <c r="D42" s="181">
        <v>26</v>
      </c>
      <c r="E42" s="181">
        <v>28</v>
      </c>
      <c r="F42" s="181">
        <v>28</v>
      </c>
      <c r="G42" s="181">
        <v>28</v>
      </c>
      <c r="H42" s="181">
        <v>28</v>
      </c>
    </row>
    <row r="43" spans="1:8" s="324" customFormat="1" ht="15" customHeight="1" x14ac:dyDescent="0.25">
      <c r="A43" s="180" t="s">
        <v>59</v>
      </c>
      <c r="B43" s="181">
        <v>3</v>
      </c>
      <c r="C43" s="181">
        <v>8</v>
      </c>
      <c r="D43" s="181">
        <v>5</v>
      </c>
      <c r="E43" s="181">
        <v>5</v>
      </c>
      <c r="F43" s="181">
        <v>4</v>
      </c>
      <c r="G43" s="181">
        <v>4</v>
      </c>
      <c r="H43" s="181">
        <v>4</v>
      </c>
    </row>
    <row r="44" spans="1:8" s="324" customFormat="1" ht="15" customHeight="1" x14ac:dyDescent="0.25">
      <c r="A44" s="180" t="s">
        <v>60</v>
      </c>
      <c r="B44" s="181">
        <v>10</v>
      </c>
      <c r="C44" s="181">
        <v>10</v>
      </c>
      <c r="D44" s="181">
        <v>10</v>
      </c>
      <c r="E44" s="181">
        <v>10</v>
      </c>
      <c r="F44" s="181">
        <v>9</v>
      </c>
      <c r="G44" s="181">
        <v>9</v>
      </c>
      <c r="H44" s="181">
        <v>9</v>
      </c>
    </row>
    <row r="45" spans="1:8" s="324" customFormat="1" ht="15" customHeight="1" x14ac:dyDescent="0.25">
      <c r="A45" s="180" t="s">
        <v>61</v>
      </c>
      <c r="B45" s="181">
        <v>2</v>
      </c>
      <c r="C45" s="181">
        <v>1</v>
      </c>
      <c r="D45" s="181">
        <v>1</v>
      </c>
      <c r="E45" s="181">
        <v>2</v>
      </c>
      <c r="F45" s="181">
        <v>2</v>
      </c>
      <c r="G45" s="181">
        <v>2</v>
      </c>
      <c r="H45" s="181">
        <v>2</v>
      </c>
    </row>
    <row r="46" spans="1:8" s="324" customFormat="1" ht="15" customHeight="1" x14ac:dyDescent="0.25">
      <c r="A46" s="299" t="s">
        <v>75</v>
      </c>
      <c r="B46" s="296">
        <v>579</v>
      </c>
      <c r="C46" s="296">
        <v>794</v>
      </c>
      <c r="D46" s="296">
        <v>818</v>
      </c>
      <c r="E46" s="296">
        <v>879</v>
      </c>
      <c r="F46" s="296">
        <v>929</v>
      </c>
      <c r="G46" s="296">
        <v>918</v>
      </c>
      <c r="H46" s="296">
        <f>H3+H22+H27+H34+H35+H36+H41+H42+H43+H44+H45</f>
        <v>922</v>
      </c>
    </row>
    <row r="47" spans="1:8" s="324" customFormat="1" ht="15" customHeight="1" thickBot="1" x14ac:dyDescent="0.3">
      <c r="A47" s="117" t="s">
        <v>215</v>
      </c>
      <c r="B47" s="118"/>
      <c r="C47" s="118"/>
      <c r="D47" s="118"/>
      <c r="E47" s="118"/>
      <c r="F47" s="118"/>
      <c r="G47" s="117"/>
      <c r="H47" s="325"/>
    </row>
    <row r="48" spans="1:8" s="324" customFormat="1" ht="15" customHeight="1" thickBot="1" x14ac:dyDescent="0.3">
      <c r="A48" s="367" t="s">
        <v>62</v>
      </c>
      <c r="B48" s="368"/>
      <c r="C48" s="368"/>
      <c r="D48" s="368"/>
      <c r="E48" s="368"/>
      <c r="F48" s="368"/>
      <c r="G48" s="368"/>
      <c r="H48" s="369"/>
    </row>
    <row r="49" spans="1:8" ht="13.5" hidden="1" customHeight="1" x14ac:dyDescent="0.25">
      <c r="A49" s="367"/>
      <c r="B49" s="368"/>
      <c r="C49" s="368"/>
      <c r="D49" s="368"/>
      <c r="E49" s="368"/>
      <c r="F49" s="368"/>
      <c r="G49" s="368"/>
      <c r="H49" s="369"/>
    </row>
  </sheetData>
  <mergeCells count="2">
    <mergeCell ref="A1:H1"/>
    <mergeCell ref="A48:H1048576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rgb="FFE51D2C"/>
  </sheetPr>
  <dimension ref="A1:CL122"/>
  <sheetViews>
    <sheetView zoomScaleNormal="100" workbookViewId="0">
      <selection sqref="A1:I1"/>
    </sheetView>
  </sheetViews>
  <sheetFormatPr defaultColWidth="0" defaultRowHeight="0" customHeight="1" zeroHeight="1" x14ac:dyDescent="0.2"/>
  <cols>
    <col min="1" max="1" width="43.7109375" style="136" customWidth="1"/>
    <col min="2" max="8" width="13.7109375" style="136" customWidth="1"/>
    <col min="9" max="9" width="13.7109375" style="130" customWidth="1"/>
    <col min="10" max="10" width="13.7109375" style="136" customWidth="1"/>
    <col min="11" max="11" width="43.7109375" style="136" customWidth="1"/>
    <col min="12" max="16" width="13.7109375" style="136" customWidth="1"/>
    <col min="17" max="17" width="13.7109375" style="130" customWidth="1"/>
    <col min="18" max="19" width="13.7109375" style="136" customWidth="1"/>
    <col min="20" max="90" width="0" style="135" hidden="1" customWidth="1"/>
    <col min="91" max="16384" width="9.140625" style="135" hidden="1"/>
  </cols>
  <sheetData>
    <row r="1" spans="1:88" s="120" customFormat="1" ht="24" customHeight="1" x14ac:dyDescent="0.2">
      <c r="A1" s="375" t="s">
        <v>190</v>
      </c>
      <c r="B1" s="376"/>
      <c r="C1" s="376"/>
      <c r="D1" s="376"/>
      <c r="E1" s="376"/>
      <c r="F1" s="376"/>
      <c r="G1" s="376"/>
      <c r="H1" s="376"/>
      <c r="I1" s="377"/>
      <c r="J1" s="119"/>
      <c r="K1" s="371" t="s">
        <v>191</v>
      </c>
      <c r="L1" s="371"/>
      <c r="M1" s="371"/>
      <c r="N1" s="371"/>
      <c r="O1" s="371"/>
      <c r="P1" s="371"/>
      <c r="Q1" s="371"/>
      <c r="R1" s="371"/>
      <c r="S1" s="371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</row>
    <row r="2" spans="1:88" s="105" customFormat="1" ht="15" customHeight="1" x14ac:dyDescent="0.2">
      <c r="A2" s="175" t="s">
        <v>175</v>
      </c>
      <c r="B2" s="178">
        <v>2017</v>
      </c>
      <c r="C2" s="178">
        <v>2018</v>
      </c>
      <c r="D2" s="178">
        <v>2019</v>
      </c>
      <c r="E2" s="178">
        <v>2020</v>
      </c>
      <c r="F2" s="178">
        <v>2021</v>
      </c>
      <c r="G2" s="178" t="s">
        <v>195</v>
      </c>
      <c r="H2" s="178" t="s">
        <v>221</v>
      </c>
      <c r="I2" s="178" t="s">
        <v>66</v>
      </c>
      <c r="J2" s="162"/>
      <c r="K2" s="175" t="s">
        <v>176</v>
      </c>
      <c r="L2" s="178">
        <v>2017</v>
      </c>
      <c r="M2" s="178">
        <v>2018</v>
      </c>
      <c r="N2" s="178">
        <v>2019</v>
      </c>
      <c r="O2" s="178">
        <v>2020</v>
      </c>
      <c r="P2" s="178">
        <v>2021</v>
      </c>
      <c r="Q2" s="178" t="s">
        <v>195</v>
      </c>
      <c r="R2" s="178" t="s">
        <v>221</v>
      </c>
      <c r="S2" s="178" t="s">
        <v>66</v>
      </c>
      <c r="T2" s="104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</row>
    <row r="3" spans="1:88" s="105" customFormat="1" ht="15" customHeight="1" x14ac:dyDescent="0.2">
      <c r="A3" s="180" t="s">
        <v>20</v>
      </c>
      <c r="B3" s="181">
        <v>3951.4606940999997</v>
      </c>
      <c r="C3" s="181">
        <v>3941.0735936000001</v>
      </c>
      <c r="D3" s="181">
        <v>1723.7370261999999</v>
      </c>
      <c r="E3" s="181">
        <v>970.70651299999997</v>
      </c>
      <c r="F3" s="181">
        <v>1948.3631338</v>
      </c>
      <c r="G3" s="181">
        <v>715.62721529999999</v>
      </c>
      <c r="H3" s="181">
        <v>3443.6889209000001</v>
      </c>
      <c r="I3" s="181">
        <v>4159.3161362000001</v>
      </c>
      <c r="J3" s="162"/>
      <c r="K3" s="176" t="s">
        <v>76</v>
      </c>
      <c r="L3" s="179">
        <v>0</v>
      </c>
      <c r="M3" s="179">
        <v>19.27577762</v>
      </c>
      <c r="N3" s="179">
        <v>20.453448999999999</v>
      </c>
      <c r="O3" s="179">
        <v>10.550413000000001</v>
      </c>
      <c r="P3" s="179">
        <v>34.625281559999998</v>
      </c>
      <c r="Q3" s="179">
        <v>19.946185</v>
      </c>
      <c r="R3" s="179">
        <v>0</v>
      </c>
      <c r="S3" s="179">
        <v>19.946185</v>
      </c>
      <c r="T3" s="104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</row>
    <row r="4" spans="1:88" s="105" customFormat="1" ht="15" customHeight="1" x14ac:dyDescent="0.2">
      <c r="A4" s="182" t="s">
        <v>21</v>
      </c>
      <c r="B4" s="183">
        <v>0</v>
      </c>
      <c r="C4" s="183">
        <v>2.8093300000000001</v>
      </c>
      <c r="D4" s="183">
        <v>10.99863</v>
      </c>
      <c r="E4" s="183">
        <v>16.350345000000001</v>
      </c>
      <c r="F4" s="183">
        <v>19.200392000000001</v>
      </c>
      <c r="G4" s="183">
        <v>0</v>
      </c>
      <c r="H4" s="183">
        <v>0</v>
      </c>
      <c r="I4" s="183">
        <v>0</v>
      </c>
      <c r="J4" s="162"/>
      <c r="K4" s="176" t="s">
        <v>77</v>
      </c>
      <c r="L4" s="179">
        <v>77.4380563</v>
      </c>
      <c r="M4" s="179">
        <v>106.0686202</v>
      </c>
      <c r="N4" s="179">
        <v>120.5305501</v>
      </c>
      <c r="O4" s="179">
        <v>132.7982007</v>
      </c>
      <c r="P4" s="179">
        <v>215.55390019999999</v>
      </c>
      <c r="Q4" s="179">
        <v>0</v>
      </c>
      <c r="R4" s="179">
        <v>0</v>
      </c>
      <c r="S4" s="179">
        <v>0</v>
      </c>
      <c r="T4" s="104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</row>
    <row r="5" spans="1:88" s="105" customFormat="1" ht="15" customHeight="1" x14ac:dyDescent="0.2">
      <c r="A5" s="182" t="s">
        <v>22</v>
      </c>
      <c r="B5" s="183">
        <v>0</v>
      </c>
      <c r="C5" s="183">
        <v>0</v>
      </c>
      <c r="D5" s="183">
        <v>0</v>
      </c>
      <c r="E5" s="183">
        <v>0</v>
      </c>
      <c r="F5" s="183">
        <v>0</v>
      </c>
      <c r="G5" s="183">
        <v>0</v>
      </c>
      <c r="H5" s="183">
        <v>0</v>
      </c>
      <c r="I5" s="183">
        <v>0</v>
      </c>
      <c r="J5" s="162"/>
      <c r="K5" s="176" t="s">
        <v>78</v>
      </c>
      <c r="L5" s="179">
        <v>27.721057999999999</v>
      </c>
      <c r="M5" s="179">
        <v>0</v>
      </c>
      <c r="N5" s="179">
        <v>0</v>
      </c>
      <c r="O5" s="179"/>
      <c r="P5" s="179" t="s">
        <v>167</v>
      </c>
      <c r="Q5" s="179" t="s">
        <v>167</v>
      </c>
      <c r="R5" s="179" t="s">
        <v>167</v>
      </c>
      <c r="S5" s="179" t="s">
        <v>167</v>
      </c>
      <c r="T5" s="104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</row>
    <row r="6" spans="1:88" s="105" customFormat="1" ht="15" customHeight="1" x14ac:dyDescent="0.2">
      <c r="A6" s="182" t="s">
        <v>23</v>
      </c>
      <c r="B6" s="183">
        <v>689.97842500000002</v>
      </c>
      <c r="C6" s="183">
        <v>1231.9109850999998</v>
      </c>
      <c r="D6" s="183">
        <v>739.64977669999996</v>
      </c>
      <c r="E6" s="183">
        <v>1098.429316</v>
      </c>
      <c r="F6" s="183">
        <v>1704.2822255000001</v>
      </c>
      <c r="G6" s="183">
        <v>437.02525379999997</v>
      </c>
      <c r="H6" s="183">
        <v>1276.7844413</v>
      </c>
      <c r="I6" s="183">
        <v>1713.8096951</v>
      </c>
      <c r="J6" s="162"/>
      <c r="K6" s="176" t="s">
        <v>79</v>
      </c>
      <c r="L6" s="179">
        <v>1875.6078127000001</v>
      </c>
      <c r="M6" s="179">
        <v>3908.4660351100001</v>
      </c>
      <c r="N6" s="179">
        <v>1047.0436016000001</v>
      </c>
      <c r="O6" s="179">
        <v>2616.9144993099999</v>
      </c>
      <c r="P6" s="179">
        <v>1871.7280343899999</v>
      </c>
      <c r="Q6" s="179">
        <v>0</v>
      </c>
      <c r="R6" s="179">
        <v>4506.5147543000003</v>
      </c>
      <c r="S6" s="179">
        <v>4506.5147543000003</v>
      </c>
      <c r="T6" s="122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</row>
    <row r="7" spans="1:88" s="105" customFormat="1" ht="15" customHeight="1" x14ac:dyDescent="0.2">
      <c r="A7" s="182" t="s">
        <v>24</v>
      </c>
      <c r="B7" s="183">
        <v>24.531341299999998</v>
      </c>
      <c r="C7" s="183">
        <v>102.0140402</v>
      </c>
      <c r="D7" s="183">
        <v>64.5383195</v>
      </c>
      <c r="E7" s="183">
        <v>47.566940099999997</v>
      </c>
      <c r="F7" s="183">
        <v>23.048526800000001</v>
      </c>
      <c r="G7" s="183">
        <v>21.327816800000001</v>
      </c>
      <c r="H7" s="183">
        <v>0</v>
      </c>
      <c r="I7" s="183">
        <v>21.327816800000001</v>
      </c>
      <c r="J7" s="162"/>
      <c r="K7" s="176" t="s">
        <v>80</v>
      </c>
      <c r="L7" s="179">
        <v>91.600043099999994</v>
      </c>
      <c r="M7" s="179">
        <v>83.284770099999989</v>
      </c>
      <c r="N7" s="179">
        <v>0</v>
      </c>
      <c r="O7" s="179">
        <v>0</v>
      </c>
      <c r="P7" s="179">
        <v>0</v>
      </c>
      <c r="Q7" s="179">
        <v>10.2167096</v>
      </c>
      <c r="R7" s="179">
        <v>0</v>
      </c>
      <c r="S7" s="179">
        <v>10.2167096</v>
      </c>
      <c r="T7" s="104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</row>
    <row r="8" spans="1:88" s="105" customFormat="1" ht="15" customHeight="1" x14ac:dyDescent="0.2">
      <c r="A8" s="182" t="s">
        <v>25</v>
      </c>
      <c r="B8" s="183">
        <v>690.24121769999999</v>
      </c>
      <c r="C8" s="183">
        <v>1594.7360982999999</v>
      </c>
      <c r="D8" s="183">
        <v>581.09823359999996</v>
      </c>
      <c r="E8" s="183">
        <v>747.07916790000002</v>
      </c>
      <c r="F8" s="183">
        <v>332.86449199999998</v>
      </c>
      <c r="G8" s="183">
        <v>178.17842669999999</v>
      </c>
      <c r="H8" s="183">
        <v>1235.7293168000001</v>
      </c>
      <c r="I8" s="183">
        <v>1413.9077434999999</v>
      </c>
      <c r="J8" s="162"/>
      <c r="K8" s="176" t="s">
        <v>81</v>
      </c>
      <c r="L8" s="179">
        <v>200.969345</v>
      </c>
      <c r="M8" s="179">
        <v>254.35453899999999</v>
      </c>
      <c r="N8" s="179">
        <v>576.690966</v>
      </c>
      <c r="O8" s="179">
        <v>392.722668</v>
      </c>
      <c r="P8" s="179">
        <v>489.04871000000003</v>
      </c>
      <c r="Q8" s="179">
        <v>837.60212000000001</v>
      </c>
      <c r="R8" s="179">
        <v>0</v>
      </c>
      <c r="S8" s="179">
        <v>837.60212000000001</v>
      </c>
      <c r="T8" s="104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</row>
    <row r="9" spans="1:88" s="105" customFormat="1" ht="15" customHeight="1" x14ac:dyDescent="0.2">
      <c r="A9" s="182" t="s">
        <v>26</v>
      </c>
      <c r="B9" s="183">
        <v>281.42087219999996</v>
      </c>
      <c r="C9" s="183">
        <v>927.83521929999995</v>
      </c>
      <c r="D9" s="183">
        <v>266.4910471</v>
      </c>
      <c r="E9" s="183">
        <v>483.00824399999999</v>
      </c>
      <c r="F9" s="183">
        <v>449.85615689999997</v>
      </c>
      <c r="G9" s="183">
        <v>556.05693240000005</v>
      </c>
      <c r="H9" s="183">
        <v>69.141719199999997</v>
      </c>
      <c r="I9" s="183">
        <v>625.19865159999995</v>
      </c>
      <c r="J9" s="162"/>
      <c r="K9" s="176" t="s">
        <v>82</v>
      </c>
      <c r="L9" s="179">
        <v>307.90923049999998</v>
      </c>
      <c r="M9" s="179">
        <v>891.73726739999995</v>
      </c>
      <c r="N9" s="179">
        <v>391.01909619999998</v>
      </c>
      <c r="O9" s="179">
        <v>355.44991329999999</v>
      </c>
      <c r="P9" s="179">
        <v>284.21808950000002</v>
      </c>
      <c r="Q9" s="179">
        <v>327.31926299999998</v>
      </c>
      <c r="R9" s="179">
        <v>0</v>
      </c>
      <c r="S9" s="179">
        <v>327.31926299999998</v>
      </c>
      <c r="T9" s="104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</row>
    <row r="10" spans="1:88" s="105" customFormat="1" ht="15" customHeight="1" x14ac:dyDescent="0.2">
      <c r="A10" s="182" t="s">
        <v>27</v>
      </c>
      <c r="B10" s="183">
        <v>8897.4876776000019</v>
      </c>
      <c r="C10" s="183">
        <v>13619.779662299999</v>
      </c>
      <c r="D10" s="183">
        <v>7681.7054463799996</v>
      </c>
      <c r="E10" s="183">
        <v>12077.9058836</v>
      </c>
      <c r="F10" s="183">
        <v>9341.5212140900003</v>
      </c>
      <c r="G10" s="183">
        <v>5269.2437174899997</v>
      </c>
      <c r="H10" s="183">
        <v>19857.385458933499</v>
      </c>
      <c r="I10" s="183">
        <v>25126.629176423499</v>
      </c>
      <c r="J10" s="162"/>
      <c r="K10" s="176" t="s">
        <v>166</v>
      </c>
      <c r="L10" s="179"/>
      <c r="M10" s="179"/>
      <c r="N10" s="179"/>
      <c r="O10" s="179"/>
      <c r="P10" s="179">
        <v>0</v>
      </c>
      <c r="Q10" s="179">
        <v>0</v>
      </c>
      <c r="R10" s="179">
        <v>37.623055999999998</v>
      </c>
      <c r="S10" s="179">
        <v>37.623055999999998</v>
      </c>
      <c r="T10" s="104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</row>
    <row r="11" spans="1:88" s="105" customFormat="1" ht="15" customHeight="1" x14ac:dyDescent="0.2">
      <c r="A11" s="182" t="s">
        <v>28</v>
      </c>
      <c r="B11" s="183">
        <v>0</v>
      </c>
      <c r="C11" s="183">
        <v>91.750883799999997</v>
      </c>
      <c r="D11" s="183">
        <v>160.71370920000001</v>
      </c>
      <c r="E11" s="183">
        <v>24.45168</v>
      </c>
      <c r="F11" s="183">
        <v>71.289640800000001</v>
      </c>
      <c r="G11" s="183">
        <v>0</v>
      </c>
      <c r="H11" s="183">
        <v>60.379781999999999</v>
      </c>
      <c r="I11" s="183">
        <v>60.379781999999999</v>
      </c>
      <c r="J11" s="162"/>
      <c r="K11" s="176" t="s">
        <v>83</v>
      </c>
      <c r="L11" s="179">
        <v>6203.9946461500003</v>
      </c>
      <c r="M11" s="179">
        <v>11460.456447750001</v>
      </c>
      <c r="N11" s="179">
        <v>4856.0274811999998</v>
      </c>
      <c r="O11" s="179">
        <v>5511.2597378</v>
      </c>
      <c r="P11" s="179">
        <v>5253.4089360999997</v>
      </c>
      <c r="Q11" s="179">
        <v>0</v>
      </c>
      <c r="R11" s="179">
        <v>7487.8329623999998</v>
      </c>
      <c r="S11" s="179">
        <v>7487.8329623999998</v>
      </c>
      <c r="T11" s="104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</row>
    <row r="12" spans="1:88" s="105" customFormat="1" ht="15" customHeight="1" x14ac:dyDescent="0.2">
      <c r="A12" s="182" t="s">
        <v>29</v>
      </c>
      <c r="B12" s="183">
        <v>125.02778859999999</v>
      </c>
      <c r="C12" s="183">
        <v>274.75993999999997</v>
      </c>
      <c r="D12" s="183">
        <v>61.446460799999997</v>
      </c>
      <c r="E12" s="183">
        <v>76.937946400000001</v>
      </c>
      <c r="F12" s="183">
        <v>206.78879309999999</v>
      </c>
      <c r="G12" s="183">
        <v>0</v>
      </c>
      <c r="H12" s="183">
        <v>305.101023</v>
      </c>
      <c r="I12" s="183">
        <v>305.101023</v>
      </c>
      <c r="J12" s="162"/>
      <c r="K12" s="176" t="s">
        <v>84</v>
      </c>
      <c r="L12" s="179">
        <v>0</v>
      </c>
      <c r="M12" s="179">
        <v>0</v>
      </c>
      <c r="N12" s="179">
        <v>0</v>
      </c>
      <c r="O12" s="179">
        <v>0</v>
      </c>
      <c r="P12" s="179">
        <v>0</v>
      </c>
      <c r="Q12" s="179">
        <v>0</v>
      </c>
      <c r="R12" s="179">
        <v>0</v>
      </c>
      <c r="S12" s="179">
        <v>0</v>
      </c>
      <c r="T12" s="104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</row>
    <row r="13" spans="1:88" s="105" customFormat="1" ht="15" customHeight="1" x14ac:dyDescent="0.2">
      <c r="A13" s="182" t="s">
        <v>30</v>
      </c>
      <c r="B13" s="183">
        <v>12.1778514</v>
      </c>
      <c r="C13" s="183">
        <v>261.6917138</v>
      </c>
      <c r="D13" s="183">
        <v>116.639843</v>
      </c>
      <c r="E13" s="183">
        <v>145.5264267</v>
      </c>
      <c r="F13" s="183">
        <v>56.450716200000002</v>
      </c>
      <c r="G13" s="183">
        <v>0</v>
      </c>
      <c r="H13" s="183">
        <v>95.696612299999998</v>
      </c>
      <c r="I13" s="183">
        <v>95.696612299999998</v>
      </c>
      <c r="J13" s="162"/>
      <c r="K13" s="176" t="s">
        <v>85</v>
      </c>
      <c r="L13" s="179">
        <v>91.734298999999993</v>
      </c>
      <c r="M13" s="179">
        <v>262.85804100000001</v>
      </c>
      <c r="N13" s="179">
        <v>113.810687</v>
      </c>
      <c r="O13" s="179">
        <v>122.856077</v>
      </c>
      <c r="P13" s="179">
        <v>101.486491</v>
      </c>
      <c r="Q13" s="179">
        <v>0</v>
      </c>
      <c r="R13" s="179">
        <v>254.23510400000001</v>
      </c>
      <c r="S13" s="179">
        <v>254.23510400000001</v>
      </c>
      <c r="T13" s="104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</row>
    <row r="14" spans="1:88" s="105" customFormat="1" ht="15" customHeight="1" x14ac:dyDescent="0.2">
      <c r="A14" s="182" t="s">
        <v>31</v>
      </c>
      <c r="B14" s="183">
        <v>47.287526399999997</v>
      </c>
      <c r="C14" s="183">
        <v>156.86207569999999</v>
      </c>
      <c r="D14" s="183">
        <v>62.2161069</v>
      </c>
      <c r="E14" s="183">
        <v>36.9609582</v>
      </c>
      <c r="F14" s="183">
        <v>73.618395599999999</v>
      </c>
      <c r="G14" s="183">
        <v>31.340166</v>
      </c>
      <c r="H14" s="183">
        <v>53.484653000000002</v>
      </c>
      <c r="I14" s="183">
        <v>84.824819000000005</v>
      </c>
      <c r="J14" s="162"/>
      <c r="K14" s="176" t="s">
        <v>86</v>
      </c>
      <c r="L14" s="179">
        <v>108.400031</v>
      </c>
      <c r="M14" s="179">
        <v>109.680708</v>
      </c>
      <c r="N14" s="179">
        <v>29.800239999999999</v>
      </c>
      <c r="O14" s="179">
        <v>19.443000000000001</v>
      </c>
      <c r="P14" s="179">
        <v>17.240846999999999</v>
      </c>
      <c r="Q14" s="179">
        <v>0</v>
      </c>
      <c r="R14" s="179">
        <v>127.230279</v>
      </c>
      <c r="S14" s="179">
        <v>127.230279</v>
      </c>
      <c r="T14" s="104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</row>
    <row r="15" spans="1:88" s="105" customFormat="1" ht="15" customHeight="1" x14ac:dyDescent="0.2">
      <c r="A15" s="182" t="s">
        <v>32</v>
      </c>
      <c r="B15" s="183">
        <v>39.646807000000003</v>
      </c>
      <c r="C15" s="183">
        <v>81.270434099999989</v>
      </c>
      <c r="D15" s="183">
        <v>20.307880900000001</v>
      </c>
      <c r="E15" s="183">
        <v>10.8591812</v>
      </c>
      <c r="F15" s="183">
        <v>1.8136262000000001</v>
      </c>
      <c r="G15" s="183">
        <v>0</v>
      </c>
      <c r="H15" s="183">
        <v>451.3440602</v>
      </c>
      <c r="I15" s="183">
        <v>451.3440602</v>
      </c>
      <c r="J15" s="162"/>
      <c r="K15" s="176" t="s">
        <v>165</v>
      </c>
      <c r="L15" s="179">
        <v>3.6880250000000001</v>
      </c>
      <c r="M15" s="179">
        <v>11.363256</v>
      </c>
      <c r="N15" s="179">
        <v>18.527557999999999</v>
      </c>
      <c r="O15" s="179">
        <v>8.0215641000000009</v>
      </c>
      <c r="P15" s="179">
        <v>0</v>
      </c>
      <c r="Q15" s="179">
        <v>0</v>
      </c>
      <c r="R15" s="179">
        <v>9.3369079999999993</v>
      </c>
      <c r="S15" s="179">
        <v>9.3369079999999993</v>
      </c>
      <c r="T15" s="104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</row>
    <row r="16" spans="1:88" s="105" customFormat="1" ht="15" customHeight="1" x14ac:dyDescent="0.2">
      <c r="A16" s="182" t="s">
        <v>33</v>
      </c>
      <c r="B16" s="183">
        <v>0</v>
      </c>
      <c r="C16" s="183">
        <v>19.465911999999999</v>
      </c>
      <c r="D16" s="183">
        <v>13.506864</v>
      </c>
      <c r="E16" s="183">
        <v>1.3962224000000001</v>
      </c>
      <c r="F16" s="183">
        <v>0</v>
      </c>
      <c r="G16" s="183">
        <v>0</v>
      </c>
      <c r="H16" s="183">
        <v>0</v>
      </c>
      <c r="I16" s="183">
        <v>0</v>
      </c>
      <c r="J16" s="162"/>
      <c r="K16" s="176" t="s">
        <v>87</v>
      </c>
      <c r="L16" s="179">
        <v>286.06176499999998</v>
      </c>
      <c r="M16" s="179">
        <v>564.34682199999997</v>
      </c>
      <c r="N16" s="179">
        <v>412.90492399999999</v>
      </c>
      <c r="O16" s="179">
        <v>606.32574899999997</v>
      </c>
      <c r="P16" s="179">
        <v>923.09528599999999</v>
      </c>
      <c r="Q16" s="179">
        <v>1419.3181</v>
      </c>
      <c r="R16" s="179">
        <v>0</v>
      </c>
      <c r="S16" s="179">
        <v>1419.3181</v>
      </c>
      <c r="T16" s="104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</row>
    <row r="17" spans="1:88" s="105" customFormat="1" ht="15" customHeight="1" x14ac:dyDescent="0.2">
      <c r="A17" s="182" t="s">
        <v>34</v>
      </c>
      <c r="B17" s="183">
        <v>1997.9524416000002</v>
      </c>
      <c r="C17" s="183">
        <v>1996.3865498</v>
      </c>
      <c r="D17" s="183">
        <v>1306.42615</v>
      </c>
      <c r="E17" s="183">
        <v>1532.9680043999999</v>
      </c>
      <c r="F17" s="183">
        <v>1131.4922842000001</v>
      </c>
      <c r="G17" s="183">
        <v>705.49183979999998</v>
      </c>
      <c r="H17" s="183">
        <v>1489.8194344000001</v>
      </c>
      <c r="I17" s="183">
        <v>2195.3112741999998</v>
      </c>
      <c r="J17" s="162"/>
      <c r="K17" s="176" t="s">
        <v>88</v>
      </c>
      <c r="L17" s="179">
        <v>13.2761882</v>
      </c>
      <c r="M17" s="179">
        <v>21.986821600000003</v>
      </c>
      <c r="N17" s="179">
        <v>1.6576105999999999</v>
      </c>
      <c r="O17" s="179">
        <v>13.523095</v>
      </c>
      <c r="P17" s="179">
        <v>4.0874353000000001</v>
      </c>
      <c r="Q17" s="179">
        <v>10.476307500000001</v>
      </c>
      <c r="R17" s="179">
        <v>0</v>
      </c>
      <c r="S17" s="179">
        <v>10.476307500000001</v>
      </c>
      <c r="T17" s="104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</row>
    <row r="18" spans="1:88" s="105" customFormat="1" ht="15" customHeight="1" x14ac:dyDescent="0.2">
      <c r="A18" s="182" t="s">
        <v>35</v>
      </c>
      <c r="B18" s="183">
        <v>121.5342792</v>
      </c>
      <c r="C18" s="183">
        <v>91.591498999999999</v>
      </c>
      <c r="D18" s="183">
        <v>53.240101199999998</v>
      </c>
      <c r="E18" s="183">
        <v>35.8576634</v>
      </c>
      <c r="F18" s="183">
        <v>72.9997027</v>
      </c>
      <c r="G18" s="183">
        <v>38.038919999999997</v>
      </c>
      <c r="H18" s="183">
        <v>116.3951347</v>
      </c>
      <c r="I18" s="183">
        <v>154.43405469999999</v>
      </c>
      <c r="J18" s="162"/>
      <c r="K18" s="176" t="s">
        <v>89</v>
      </c>
      <c r="L18" s="179">
        <v>15.605219999999999</v>
      </c>
      <c r="M18" s="179">
        <v>0</v>
      </c>
      <c r="N18" s="179">
        <v>0</v>
      </c>
      <c r="O18" s="179">
        <v>0</v>
      </c>
      <c r="P18" s="179">
        <v>1.2014020000000001</v>
      </c>
      <c r="Q18" s="179">
        <v>0</v>
      </c>
      <c r="R18" s="179">
        <v>13.4154</v>
      </c>
      <c r="S18" s="179">
        <v>13.4154</v>
      </c>
      <c r="T18" s="104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</row>
    <row r="19" spans="1:88" s="105" customFormat="1" ht="15" customHeight="1" x14ac:dyDescent="0.2">
      <c r="A19" s="182" t="s">
        <v>36</v>
      </c>
      <c r="B19" s="183">
        <v>159.89303699999999</v>
      </c>
      <c r="C19" s="183">
        <v>133.06042390000002</v>
      </c>
      <c r="D19" s="183">
        <v>128.8614565</v>
      </c>
      <c r="E19" s="183">
        <v>45.016567199999997</v>
      </c>
      <c r="F19" s="183">
        <v>31.106777900000001</v>
      </c>
      <c r="G19" s="183">
        <v>31.106777900000001</v>
      </c>
      <c r="H19" s="183">
        <v>0</v>
      </c>
      <c r="I19" s="183">
        <v>31.106777900000001</v>
      </c>
      <c r="J19" s="162"/>
      <c r="K19" s="176" t="s">
        <v>90</v>
      </c>
      <c r="L19" s="179">
        <v>193.972947</v>
      </c>
      <c r="M19" s="179">
        <v>198.372772</v>
      </c>
      <c r="N19" s="179">
        <v>216.956076</v>
      </c>
      <c r="O19" s="179">
        <v>61.681458999999997</v>
      </c>
      <c r="P19" s="179">
        <v>102.630651</v>
      </c>
      <c r="Q19" s="179">
        <v>0</v>
      </c>
      <c r="R19" s="179">
        <v>42.011375000000001</v>
      </c>
      <c r="S19" s="179">
        <v>42.011375000000001</v>
      </c>
      <c r="T19" s="104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</row>
    <row r="20" spans="1:88" s="105" customFormat="1" ht="15" customHeight="1" x14ac:dyDescent="0.2">
      <c r="A20" s="182" t="s">
        <v>37</v>
      </c>
      <c r="B20" s="183">
        <v>0</v>
      </c>
      <c r="C20" s="183">
        <v>31.014520999999998</v>
      </c>
      <c r="D20" s="183">
        <v>8.5153047999999991</v>
      </c>
      <c r="E20" s="183">
        <v>33.416668799999997</v>
      </c>
      <c r="F20" s="183">
        <v>5.3700098000000001</v>
      </c>
      <c r="G20" s="183">
        <v>0</v>
      </c>
      <c r="H20" s="183">
        <v>9.5886139999999997</v>
      </c>
      <c r="I20" s="183">
        <v>9.5886139999999997</v>
      </c>
      <c r="J20" s="162"/>
      <c r="K20" s="176" t="s">
        <v>91</v>
      </c>
      <c r="L20" s="179">
        <v>22.573699999999999</v>
      </c>
      <c r="M20" s="179">
        <v>26.746500000000001</v>
      </c>
      <c r="N20" s="179">
        <v>13.882400000000001</v>
      </c>
      <c r="O20" s="179">
        <v>24.867913900000001</v>
      </c>
      <c r="P20" s="179">
        <v>3.3512959000000002</v>
      </c>
      <c r="Q20" s="179">
        <v>29.580806500000001</v>
      </c>
      <c r="R20" s="179">
        <v>0</v>
      </c>
      <c r="S20" s="179">
        <v>29.580806500000001</v>
      </c>
      <c r="T20" s="104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</row>
    <row r="21" spans="1:88" s="105" customFormat="1" ht="15" customHeight="1" x14ac:dyDescent="0.2">
      <c r="A21" s="182" t="s">
        <v>38</v>
      </c>
      <c r="B21" s="183">
        <v>355.88204060000004</v>
      </c>
      <c r="C21" s="183">
        <v>377.13030220999997</v>
      </c>
      <c r="D21" s="183">
        <v>665.3142818</v>
      </c>
      <c r="E21" s="183">
        <v>755.60776559999999</v>
      </c>
      <c r="F21" s="183">
        <v>1037.0578455</v>
      </c>
      <c r="G21" s="183">
        <v>779.86848269999996</v>
      </c>
      <c r="H21" s="183">
        <v>182.6297568</v>
      </c>
      <c r="I21" s="183">
        <v>962.49823949999995</v>
      </c>
      <c r="J21" s="162"/>
      <c r="K21" s="176" t="s">
        <v>92</v>
      </c>
      <c r="L21" s="179"/>
      <c r="M21" s="179">
        <v>0</v>
      </c>
      <c r="N21" s="179">
        <v>0</v>
      </c>
      <c r="O21" s="179">
        <v>0</v>
      </c>
      <c r="P21" s="179" t="s">
        <v>167</v>
      </c>
      <c r="Q21" s="179" t="s">
        <v>167</v>
      </c>
      <c r="R21" s="179" t="s">
        <v>167</v>
      </c>
      <c r="S21" s="179" t="s">
        <v>167</v>
      </c>
      <c r="T21" s="104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</row>
    <row r="22" spans="1:88" s="105" customFormat="1" ht="15" customHeight="1" x14ac:dyDescent="0.2">
      <c r="A22" s="180" t="s">
        <v>39</v>
      </c>
      <c r="B22" s="185">
        <v>13443.0613056</v>
      </c>
      <c r="C22" s="185">
        <v>20994.069590509993</v>
      </c>
      <c r="D22" s="185">
        <v>11941.669612379997</v>
      </c>
      <c r="E22" s="185">
        <v>17169.3389809</v>
      </c>
      <c r="F22" s="185">
        <v>14558.760799290005</v>
      </c>
      <c r="G22" s="185">
        <f>SUM(G4:G21)</f>
        <v>8047.67833359</v>
      </c>
      <c r="H22" s="185">
        <f>SUM(H4:H21)</f>
        <v>25203.480006633497</v>
      </c>
      <c r="I22" s="185">
        <f>SUM(I4:I21)</f>
        <v>33251.158340223497</v>
      </c>
      <c r="J22" s="189"/>
      <c r="K22" s="176" t="s">
        <v>93</v>
      </c>
      <c r="L22" s="179">
        <v>841.58501870000009</v>
      </c>
      <c r="M22" s="179">
        <v>2470.4918959000001</v>
      </c>
      <c r="N22" s="179">
        <v>579.78826189999995</v>
      </c>
      <c r="O22" s="179">
        <v>3329.2200238</v>
      </c>
      <c r="P22" s="179">
        <v>3408.9146176999998</v>
      </c>
      <c r="Q22" s="179">
        <v>2889.7072320000002</v>
      </c>
      <c r="R22" s="179">
        <v>0</v>
      </c>
      <c r="S22" s="179">
        <v>2889.7072320000002</v>
      </c>
      <c r="T22" s="104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</row>
    <row r="23" spans="1:88" s="105" customFormat="1" ht="15" customHeight="1" x14ac:dyDescent="0.2">
      <c r="A23" s="182" t="s">
        <v>40</v>
      </c>
      <c r="B23" s="183">
        <v>382.99193515000002</v>
      </c>
      <c r="C23" s="183">
        <v>462.91012449999999</v>
      </c>
      <c r="D23" s="183">
        <v>222.85597000000001</v>
      </c>
      <c r="E23" s="183">
        <v>98.790162199999997</v>
      </c>
      <c r="F23" s="183">
        <v>53.363780599999998</v>
      </c>
      <c r="G23" s="183">
        <v>128.65611799999999</v>
      </c>
      <c r="H23" s="183">
        <v>15.030989099999999</v>
      </c>
      <c r="I23" s="183">
        <v>143.68710709999999</v>
      </c>
      <c r="J23" s="189"/>
      <c r="K23" s="176" t="s">
        <v>94</v>
      </c>
      <c r="L23" s="179"/>
      <c r="M23" s="179"/>
      <c r="N23" s="179"/>
      <c r="O23" s="179">
        <v>0</v>
      </c>
      <c r="P23" s="179">
        <v>0</v>
      </c>
      <c r="Q23" s="179">
        <v>0</v>
      </c>
      <c r="R23" s="179">
        <v>0</v>
      </c>
      <c r="S23" s="179">
        <v>0</v>
      </c>
      <c r="T23" s="104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</row>
    <row r="24" spans="1:88" s="105" customFormat="1" ht="15" customHeight="1" x14ac:dyDescent="0.2">
      <c r="A24" s="182" t="s">
        <v>41</v>
      </c>
      <c r="B24" s="183">
        <v>1089.3389575000001</v>
      </c>
      <c r="C24" s="183">
        <v>920.2822506</v>
      </c>
      <c r="D24" s="183">
        <v>678.29230559999996</v>
      </c>
      <c r="E24" s="183">
        <v>1158.1736995000001</v>
      </c>
      <c r="F24" s="183">
        <v>486.31111570000002</v>
      </c>
      <c r="G24" s="183">
        <v>133.6778319</v>
      </c>
      <c r="H24" s="183">
        <v>4.3634972000000003</v>
      </c>
      <c r="I24" s="183">
        <v>138.04132910000001</v>
      </c>
      <c r="J24" s="189"/>
      <c r="K24" s="176" t="s">
        <v>95</v>
      </c>
      <c r="L24" s="179">
        <v>0</v>
      </c>
      <c r="M24" s="179">
        <v>0</v>
      </c>
      <c r="N24" s="179">
        <v>0</v>
      </c>
      <c r="O24" s="179">
        <v>0</v>
      </c>
      <c r="P24" s="179">
        <v>46.925153999999999</v>
      </c>
      <c r="Q24" s="179">
        <v>18.679094200000002</v>
      </c>
      <c r="R24" s="179">
        <v>0</v>
      </c>
      <c r="S24" s="179">
        <v>18.679094200000002</v>
      </c>
      <c r="T24" s="104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</row>
    <row r="25" spans="1:88" s="105" customFormat="1" ht="15" customHeight="1" x14ac:dyDescent="0.2">
      <c r="A25" s="182" t="s">
        <v>42</v>
      </c>
      <c r="B25" s="183">
        <v>1633.5964436499999</v>
      </c>
      <c r="C25" s="183">
        <v>1624.6125438499998</v>
      </c>
      <c r="D25" s="183">
        <v>1019.7363395</v>
      </c>
      <c r="E25" s="183">
        <v>1958.6073733000001</v>
      </c>
      <c r="F25" s="183">
        <v>887.34561840000003</v>
      </c>
      <c r="G25" s="183">
        <v>31.6704255</v>
      </c>
      <c r="H25" s="183">
        <v>273.91155170000002</v>
      </c>
      <c r="I25" s="183">
        <v>305.58197719999998</v>
      </c>
      <c r="J25" s="189"/>
      <c r="K25" s="176" t="s">
        <v>96</v>
      </c>
      <c r="L25" s="179">
        <v>400.9187776</v>
      </c>
      <c r="M25" s="179">
        <v>1544.2379255999999</v>
      </c>
      <c r="N25" s="179">
        <v>765.14405509999995</v>
      </c>
      <c r="O25" s="179">
        <v>710.05199319999997</v>
      </c>
      <c r="P25" s="179">
        <v>1287.2872921000001</v>
      </c>
      <c r="Q25" s="179">
        <v>825.79538000000002</v>
      </c>
      <c r="R25" s="179">
        <v>0</v>
      </c>
      <c r="S25" s="179">
        <v>825.79538000000002</v>
      </c>
      <c r="T25" s="104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  <c r="CF25" s="108"/>
      <c r="CG25" s="108"/>
      <c r="CH25" s="108"/>
      <c r="CI25" s="108"/>
      <c r="CJ25" s="108"/>
    </row>
    <row r="26" spans="1:88" s="105" customFormat="1" ht="15" customHeight="1" x14ac:dyDescent="0.2">
      <c r="A26" s="182" t="s">
        <v>43</v>
      </c>
      <c r="B26" s="183">
        <v>6.8740299</v>
      </c>
      <c r="C26" s="183">
        <v>5.3913960000000003</v>
      </c>
      <c r="D26" s="183">
        <v>3.3696225000000002</v>
      </c>
      <c r="E26" s="183">
        <v>2.4063281999999999</v>
      </c>
      <c r="F26" s="183">
        <v>9.2431278999999993</v>
      </c>
      <c r="G26" s="183">
        <v>0</v>
      </c>
      <c r="H26" s="183">
        <v>1.5148188</v>
      </c>
      <c r="I26" s="183">
        <v>1.5148188</v>
      </c>
      <c r="J26" s="162"/>
      <c r="K26" s="176" t="s">
        <v>97</v>
      </c>
      <c r="L26" s="179">
        <v>140.14610400000001</v>
      </c>
      <c r="M26" s="179">
        <v>244.71363199999999</v>
      </c>
      <c r="N26" s="179">
        <v>40.884903000000001</v>
      </c>
      <c r="O26" s="179">
        <v>97.228167499999998</v>
      </c>
      <c r="P26" s="179">
        <v>191.46623299999999</v>
      </c>
      <c r="Q26" s="179">
        <v>0</v>
      </c>
      <c r="R26" s="179">
        <v>354.230413</v>
      </c>
      <c r="S26" s="179">
        <v>354.230413</v>
      </c>
      <c r="T26" s="104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8"/>
      <c r="CA26" s="108"/>
      <c r="CB26" s="108"/>
      <c r="CC26" s="108"/>
      <c r="CD26" s="108"/>
      <c r="CE26" s="108"/>
      <c r="CF26" s="108"/>
      <c r="CG26" s="108"/>
      <c r="CH26" s="108"/>
      <c r="CI26" s="108"/>
      <c r="CJ26" s="108"/>
    </row>
    <row r="27" spans="1:88" s="105" customFormat="1" ht="15" customHeight="1" x14ac:dyDescent="0.2">
      <c r="A27" s="180" t="s">
        <v>44</v>
      </c>
      <c r="B27" s="185">
        <v>3112.8013662000003</v>
      </c>
      <c r="C27" s="185">
        <v>3013.1963149499998</v>
      </c>
      <c r="D27" s="185">
        <v>1924.2542376000001</v>
      </c>
      <c r="E27" s="185">
        <v>3217.9775632000005</v>
      </c>
      <c r="F27" s="185">
        <v>1436.2636426000001</v>
      </c>
      <c r="G27" s="185">
        <f>SUM(G23:G26)</f>
        <v>294.00437540000001</v>
      </c>
      <c r="H27" s="185">
        <f>SUM(H23:H26)</f>
        <v>294.8208568</v>
      </c>
      <c r="I27" s="185">
        <f>SUM(I23:I26)</f>
        <v>588.82523219999996</v>
      </c>
      <c r="J27" s="162"/>
      <c r="K27" s="176" t="s">
        <v>98</v>
      </c>
      <c r="L27" s="179">
        <v>731.92828699999995</v>
      </c>
      <c r="M27" s="179">
        <v>1222.4354699999999</v>
      </c>
      <c r="N27" s="179">
        <v>1046.6634759999999</v>
      </c>
      <c r="O27" s="179">
        <v>830.62478499999997</v>
      </c>
      <c r="P27" s="179">
        <v>339.51413500000001</v>
      </c>
      <c r="Q27" s="179">
        <v>0</v>
      </c>
      <c r="R27" s="179">
        <v>1584.9302740000001</v>
      </c>
      <c r="S27" s="179">
        <v>1584.9302740000001</v>
      </c>
      <c r="T27" s="104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8"/>
      <c r="BV27" s="108"/>
      <c r="BW27" s="108"/>
      <c r="BX27" s="108"/>
      <c r="BY27" s="108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</row>
    <row r="28" spans="1:88" s="105" customFormat="1" ht="15" customHeight="1" x14ac:dyDescent="0.2">
      <c r="A28" s="182" t="s">
        <v>45</v>
      </c>
      <c r="B28" s="183">
        <v>462.59858561282999</v>
      </c>
      <c r="C28" s="183">
        <v>804.39251730000001</v>
      </c>
      <c r="D28" s="183">
        <v>233.16987370000001</v>
      </c>
      <c r="E28" s="183">
        <v>493.56545070999999</v>
      </c>
      <c r="F28" s="183">
        <v>826.03907019999997</v>
      </c>
      <c r="G28" s="183">
        <v>67.019432399999999</v>
      </c>
      <c r="H28" s="183">
        <v>332.91911670000002</v>
      </c>
      <c r="I28" s="183">
        <v>399.93854909999999</v>
      </c>
      <c r="J28" s="189"/>
      <c r="K28" s="176" t="s">
        <v>99</v>
      </c>
      <c r="L28" s="179"/>
      <c r="M28" s="179"/>
      <c r="N28" s="179"/>
      <c r="O28" s="179"/>
      <c r="P28" s="179" t="s">
        <v>167</v>
      </c>
      <c r="Q28" s="179" t="s">
        <v>167</v>
      </c>
      <c r="R28" s="179" t="s">
        <v>167</v>
      </c>
      <c r="S28" s="179" t="s">
        <v>167</v>
      </c>
      <c r="T28" s="104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  <c r="BS28" s="108"/>
      <c r="BT28" s="108"/>
      <c r="BU28" s="108"/>
      <c r="BV28" s="108"/>
      <c r="BW28" s="108"/>
      <c r="BX28" s="108"/>
      <c r="BY28" s="108"/>
      <c r="BZ28" s="108"/>
      <c r="CA28" s="108"/>
      <c r="CB28" s="108"/>
      <c r="CC28" s="108"/>
      <c r="CD28" s="108"/>
      <c r="CE28" s="108"/>
      <c r="CF28" s="108"/>
      <c r="CG28" s="108"/>
      <c r="CH28" s="108"/>
      <c r="CI28" s="108"/>
      <c r="CJ28" s="108"/>
    </row>
    <row r="29" spans="1:88" s="105" customFormat="1" ht="15" customHeight="1" x14ac:dyDescent="0.2">
      <c r="A29" s="182" t="s">
        <v>46</v>
      </c>
      <c r="B29" s="183">
        <v>1108.6048792500001</v>
      </c>
      <c r="C29" s="183">
        <v>2585.1936876</v>
      </c>
      <c r="D29" s="183">
        <v>466.89757479999997</v>
      </c>
      <c r="E29" s="183">
        <v>427.94539470000001</v>
      </c>
      <c r="F29" s="183">
        <v>1355.047139</v>
      </c>
      <c r="G29" s="183">
        <v>157.84764749999999</v>
      </c>
      <c r="H29" s="183">
        <v>315.6978795</v>
      </c>
      <c r="I29" s="183">
        <v>473.54552699999999</v>
      </c>
      <c r="J29" s="162"/>
      <c r="K29" s="176" t="s">
        <v>100</v>
      </c>
      <c r="L29" s="179">
        <v>59.330669999999998</v>
      </c>
      <c r="M29" s="179">
        <v>48.489375000000003</v>
      </c>
      <c r="N29" s="179">
        <v>35.329996999999999</v>
      </c>
      <c r="O29" s="179">
        <v>0</v>
      </c>
      <c r="P29" s="179">
        <v>0</v>
      </c>
      <c r="Q29" s="179">
        <v>0</v>
      </c>
      <c r="R29" s="179">
        <v>0</v>
      </c>
      <c r="S29" s="179">
        <v>0</v>
      </c>
      <c r="T29" s="104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8"/>
      <c r="BZ29" s="108"/>
      <c r="CA29" s="108"/>
      <c r="CB29" s="108"/>
      <c r="CC29" s="108"/>
      <c r="CD29" s="108"/>
      <c r="CE29" s="108"/>
      <c r="CF29" s="108"/>
      <c r="CG29" s="108"/>
      <c r="CH29" s="108"/>
      <c r="CI29" s="108"/>
      <c r="CJ29" s="108"/>
    </row>
    <row r="30" spans="1:88" s="105" customFormat="1" ht="15" customHeight="1" x14ac:dyDescent="0.2">
      <c r="A30" s="182" t="s">
        <v>47</v>
      </c>
      <c r="B30" s="183">
        <v>924.37668559999997</v>
      </c>
      <c r="C30" s="183">
        <v>4159.5649434999996</v>
      </c>
      <c r="D30" s="183">
        <v>391.89024840000002</v>
      </c>
      <c r="E30" s="183">
        <v>1213.0626413</v>
      </c>
      <c r="F30" s="183">
        <v>1929.3653365</v>
      </c>
      <c r="G30" s="183">
        <v>108.87324580000001</v>
      </c>
      <c r="H30" s="183">
        <v>54.572103200000001</v>
      </c>
      <c r="I30" s="183">
        <v>163.44534899999999</v>
      </c>
      <c r="J30" s="162"/>
      <c r="K30" s="176" t="s">
        <v>101</v>
      </c>
      <c r="L30" s="179">
        <v>87.506647799999996</v>
      </c>
      <c r="M30" s="179">
        <v>45.470188299999997</v>
      </c>
      <c r="N30" s="179">
        <v>188.749436</v>
      </c>
      <c r="O30" s="179"/>
      <c r="P30" s="179" t="s">
        <v>167</v>
      </c>
      <c r="Q30" s="179" t="s">
        <v>167</v>
      </c>
      <c r="R30" s="179" t="s">
        <v>167</v>
      </c>
      <c r="S30" s="179" t="s">
        <v>167</v>
      </c>
      <c r="T30" s="104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</row>
    <row r="31" spans="1:88" s="105" customFormat="1" ht="15" customHeight="1" x14ac:dyDescent="0.2">
      <c r="A31" s="182" t="s">
        <v>48</v>
      </c>
      <c r="B31" s="183">
        <v>498.62245909999996</v>
      </c>
      <c r="C31" s="183">
        <v>1640.8435675999999</v>
      </c>
      <c r="D31" s="183">
        <v>416.59608700000001</v>
      </c>
      <c r="E31" s="183">
        <v>716.859421</v>
      </c>
      <c r="F31" s="183">
        <v>1137.419228</v>
      </c>
      <c r="G31" s="183">
        <v>158.8123914</v>
      </c>
      <c r="H31" s="183">
        <v>219.48262510000001</v>
      </c>
      <c r="I31" s="183">
        <v>378.29501649999997</v>
      </c>
      <c r="J31" s="162"/>
      <c r="K31" s="176" t="s">
        <v>102</v>
      </c>
      <c r="L31" s="179">
        <v>7639.2001813499992</v>
      </c>
      <c r="M31" s="179">
        <v>7813.8843063999993</v>
      </c>
      <c r="N31" s="179">
        <v>3531.1101877999999</v>
      </c>
      <c r="O31" s="179">
        <v>7456.4101862999996</v>
      </c>
      <c r="P31" s="179">
        <v>4674.3190713000004</v>
      </c>
      <c r="Q31" s="179">
        <v>0</v>
      </c>
      <c r="R31" s="179">
        <v>12185.9419105</v>
      </c>
      <c r="S31" s="179">
        <v>12185.9419105</v>
      </c>
      <c r="T31" s="104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M31" s="108"/>
      <c r="BN31" s="108"/>
      <c r="BO31" s="108"/>
      <c r="BP31" s="108"/>
      <c r="BQ31" s="108"/>
      <c r="BR31" s="108"/>
      <c r="BS31" s="108"/>
      <c r="BT31" s="108"/>
      <c r="BU31" s="108"/>
      <c r="BV31" s="108"/>
      <c r="BW31" s="108"/>
      <c r="BX31" s="108"/>
      <c r="BY31" s="108"/>
      <c r="BZ31" s="108"/>
      <c r="CA31" s="108"/>
      <c r="CB31" s="108"/>
      <c r="CC31" s="108"/>
      <c r="CD31" s="108"/>
      <c r="CE31" s="108"/>
      <c r="CF31" s="108"/>
      <c r="CG31" s="108"/>
      <c r="CH31" s="108"/>
      <c r="CI31" s="108"/>
      <c r="CJ31" s="108"/>
    </row>
    <row r="32" spans="1:88" s="105" customFormat="1" ht="15" customHeight="1" x14ac:dyDescent="0.2">
      <c r="A32" s="182" t="s">
        <v>49</v>
      </c>
      <c r="B32" s="183">
        <v>52.070589013463994</v>
      </c>
      <c r="C32" s="183">
        <v>293.55774150000002</v>
      </c>
      <c r="D32" s="183">
        <v>0</v>
      </c>
      <c r="E32" s="183">
        <v>3.7568584999999999</v>
      </c>
      <c r="F32" s="183">
        <v>75.885796400000004</v>
      </c>
      <c r="G32" s="183">
        <v>0</v>
      </c>
      <c r="H32" s="183">
        <v>0</v>
      </c>
      <c r="I32" s="183">
        <v>0</v>
      </c>
      <c r="J32" s="162"/>
      <c r="K32" s="176" t="s">
        <v>103</v>
      </c>
      <c r="L32" s="179">
        <v>1298.623428580504</v>
      </c>
      <c r="M32" s="179">
        <v>1586.9152801</v>
      </c>
      <c r="N32" s="179">
        <v>1086.24516948</v>
      </c>
      <c r="O32" s="179">
        <v>1550.4359836000001</v>
      </c>
      <c r="P32" s="179">
        <v>1797.1111903000001</v>
      </c>
      <c r="Q32" s="179">
        <v>3616.9406243899998</v>
      </c>
      <c r="R32" s="179">
        <v>0</v>
      </c>
      <c r="S32" s="179">
        <v>3616.9406243899998</v>
      </c>
      <c r="T32" s="104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BT32" s="108"/>
      <c r="BU32" s="108"/>
      <c r="BV32" s="108"/>
      <c r="BW32" s="108"/>
      <c r="BX32" s="108"/>
      <c r="BY32" s="108"/>
      <c r="BZ32" s="108"/>
      <c r="CA32" s="108"/>
      <c r="CB32" s="108"/>
      <c r="CC32" s="108"/>
      <c r="CD32" s="108"/>
      <c r="CE32" s="108"/>
      <c r="CF32" s="108"/>
      <c r="CG32" s="108"/>
      <c r="CH32" s="108"/>
      <c r="CI32" s="108"/>
      <c r="CJ32" s="108"/>
    </row>
    <row r="33" spans="1:88" s="105" customFormat="1" ht="15" customHeight="1" x14ac:dyDescent="0.2">
      <c r="A33" s="182" t="s">
        <v>50</v>
      </c>
      <c r="B33" s="183">
        <v>0</v>
      </c>
      <c r="C33" s="183">
        <v>0</v>
      </c>
      <c r="D33" s="183">
        <v>0</v>
      </c>
      <c r="E33" s="183">
        <v>69.782360999999995</v>
      </c>
      <c r="F33" s="183">
        <v>78.586701000000005</v>
      </c>
      <c r="G33" s="183">
        <v>48.983719800000003</v>
      </c>
      <c r="H33" s="183">
        <v>0</v>
      </c>
      <c r="I33" s="183">
        <v>48.983719800000003</v>
      </c>
      <c r="J33" s="162"/>
      <c r="K33" s="176" t="s">
        <v>104</v>
      </c>
      <c r="L33" s="179">
        <v>520.69036319999998</v>
      </c>
      <c r="M33" s="179">
        <v>342.55733930000002</v>
      </c>
      <c r="N33" s="179">
        <v>371.34042499999998</v>
      </c>
      <c r="O33" s="179">
        <v>399.66919100000001</v>
      </c>
      <c r="P33" s="179">
        <v>487.31516499999998</v>
      </c>
      <c r="Q33" s="179">
        <v>0</v>
      </c>
      <c r="R33" s="179">
        <v>1981.7597169999999</v>
      </c>
      <c r="S33" s="179">
        <v>1981.7597169999999</v>
      </c>
      <c r="T33" s="104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  <c r="CF33" s="108"/>
      <c r="CG33" s="108"/>
      <c r="CH33" s="108"/>
      <c r="CI33" s="108"/>
      <c r="CJ33" s="108"/>
    </row>
    <row r="34" spans="1:88" s="105" customFormat="1" ht="15" customHeight="1" x14ac:dyDescent="0.2">
      <c r="A34" s="180" t="s">
        <v>51</v>
      </c>
      <c r="B34" s="185">
        <v>3046.2731985762939</v>
      </c>
      <c r="C34" s="185">
        <v>9483.5524574999999</v>
      </c>
      <c r="D34" s="185">
        <v>1508.5537838999999</v>
      </c>
      <c r="E34" s="185">
        <v>2924.9721272100001</v>
      </c>
      <c r="F34" s="185">
        <v>5402.3432710999996</v>
      </c>
      <c r="G34" s="185">
        <f>SUM(G28:G33)</f>
        <v>541.53643690000001</v>
      </c>
      <c r="H34" s="185">
        <f>SUM(H28:H33)</f>
        <v>922.67172449999998</v>
      </c>
      <c r="I34" s="185">
        <f>SUM(I28:I33)</f>
        <v>1464.2081614000001</v>
      </c>
      <c r="J34" s="162"/>
      <c r="K34" s="176" t="s">
        <v>105</v>
      </c>
      <c r="L34" s="179"/>
      <c r="M34" s="179">
        <v>0</v>
      </c>
      <c r="N34" s="179">
        <v>0</v>
      </c>
      <c r="O34" s="179">
        <v>0.21140700000000001</v>
      </c>
      <c r="P34" s="179">
        <v>0.628355</v>
      </c>
      <c r="Q34" s="179">
        <v>0</v>
      </c>
      <c r="R34" s="179">
        <v>0</v>
      </c>
      <c r="S34" s="179">
        <v>0</v>
      </c>
      <c r="T34" s="104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8"/>
      <c r="CH34" s="108"/>
      <c r="CI34" s="108"/>
      <c r="CJ34" s="108"/>
    </row>
    <row r="35" spans="1:88" s="105" customFormat="1" ht="15" customHeight="1" x14ac:dyDescent="0.2">
      <c r="A35" s="180" t="s">
        <v>52</v>
      </c>
      <c r="B35" s="181">
        <v>0</v>
      </c>
      <c r="C35" s="181">
        <v>0</v>
      </c>
      <c r="D35" s="181">
        <v>0</v>
      </c>
      <c r="E35" s="181">
        <v>0</v>
      </c>
      <c r="F35" s="181">
        <v>0</v>
      </c>
      <c r="G35" s="181">
        <v>0</v>
      </c>
      <c r="H35" s="181">
        <v>0</v>
      </c>
      <c r="I35" s="181">
        <v>0</v>
      </c>
      <c r="J35" s="162"/>
      <c r="K35" s="176" t="s">
        <v>106</v>
      </c>
      <c r="L35" s="179">
        <v>872.92123400000003</v>
      </c>
      <c r="M35" s="179">
        <v>997.850054</v>
      </c>
      <c r="N35" s="179">
        <v>239.92982000000001</v>
      </c>
      <c r="O35" s="179">
        <v>406.085983</v>
      </c>
      <c r="P35" s="179">
        <v>564.62105499999996</v>
      </c>
      <c r="Q35" s="179">
        <v>0</v>
      </c>
      <c r="R35" s="179">
        <v>556.54629199999999</v>
      </c>
      <c r="S35" s="179">
        <v>556.54629199999999</v>
      </c>
      <c r="T35" s="104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108"/>
      <c r="CC35" s="108"/>
      <c r="CD35" s="108"/>
      <c r="CE35" s="108"/>
      <c r="CF35" s="108"/>
      <c r="CG35" s="108"/>
      <c r="CH35" s="108"/>
      <c r="CI35" s="108"/>
      <c r="CJ35" s="108"/>
    </row>
    <row r="36" spans="1:88" s="105" customFormat="1" ht="15" customHeight="1" x14ac:dyDescent="0.2">
      <c r="A36" s="180" t="s">
        <v>53</v>
      </c>
      <c r="B36" s="181">
        <v>16.693951999999999</v>
      </c>
      <c r="C36" s="181">
        <v>0</v>
      </c>
      <c r="D36" s="181">
        <v>0</v>
      </c>
      <c r="E36" s="181">
        <v>32.951799999999999</v>
      </c>
      <c r="F36" s="181">
        <v>0</v>
      </c>
      <c r="G36" s="181">
        <v>0</v>
      </c>
      <c r="H36" s="181">
        <v>0</v>
      </c>
      <c r="I36" s="181">
        <v>0</v>
      </c>
      <c r="J36" s="162"/>
      <c r="K36" s="176" t="s">
        <v>107</v>
      </c>
      <c r="L36" s="179"/>
      <c r="M36" s="179"/>
      <c r="N36" s="179"/>
      <c r="O36" s="179">
        <v>0</v>
      </c>
      <c r="P36" s="179">
        <v>0</v>
      </c>
      <c r="Q36" s="179">
        <v>0</v>
      </c>
      <c r="R36" s="179">
        <v>0</v>
      </c>
      <c r="S36" s="179">
        <v>0</v>
      </c>
      <c r="T36" s="104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</row>
    <row r="37" spans="1:88" s="105" customFormat="1" ht="15" customHeight="1" x14ac:dyDescent="0.2">
      <c r="A37" s="182" t="s">
        <v>54</v>
      </c>
      <c r="B37" s="183"/>
      <c r="C37" s="183">
        <v>755.20152599999994</v>
      </c>
      <c r="D37" s="183">
        <v>404.02669250000002</v>
      </c>
      <c r="E37" s="183">
        <v>2146.7752647000002</v>
      </c>
      <c r="F37" s="183">
        <v>2216.5640926000001</v>
      </c>
      <c r="G37" s="183">
        <v>1605.5279849000001</v>
      </c>
      <c r="H37" s="183">
        <v>2480.7280451900001</v>
      </c>
      <c r="I37" s="183">
        <v>4086.25603009</v>
      </c>
      <c r="J37" s="162"/>
      <c r="K37" s="176" t="s">
        <v>219</v>
      </c>
      <c r="L37" s="179">
        <v>0</v>
      </c>
      <c r="M37" s="179">
        <v>0</v>
      </c>
      <c r="N37" s="179">
        <v>0</v>
      </c>
      <c r="O37" s="179">
        <v>0</v>
      </c>
      <c r="P37" s="179">
        <v>0</v>
      </c>
      <c r="Q37" s="179">
        <v>0</v>
      </c>
      <c r="R37" s="179">
        <v>0</v>
      </c>
      <c r="S37" s="179">
        <v>0</v>
      </c>
      <c r="T37" s="104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  <c r="BM37" s="108"/>
      <c r="BN37" s="108"/>
      <c r="BO37" s="108"/>
      <c r="BP37" s="108"/>
      <c r="BQ37" s="108"/>
      <c r="BR37" s="108"/>
      <c r="BS37" s="108"/>
      <c r="BT37" s="108"/>
      <c r="BU37" s="108"/>
      <c r="BV37" s="108"/>
      <c r="BW37" s="108"/>
      <c r="BX37" s="108"/>
      <c r="BY37" s="108"/>
      <c r="BZ37" s="108"/>
      <c r="CA37" s="108"/>
      <c r="CB37" s="108"/>
      <c r="CC37" s="108"/>
      <c r="CD37" s="108"/>
      <c r="CE37" s="108"/>
      <c r="CF37" s="108"/>
      <c r="CG37" s="108"/>
      <c r="CH37" s="108"/>
      <c r="CI37" s="108"/>
      <c r="CJ37" s="108"/>
    </row>
    <row r="38" spans="1:88" s="105" customFormat="1" ht="15" customHeight="1" x14ac:dyDescent="0.2">
      <c r="A38" s="182" t="s">
        <v>55</v>
      </c>
      <c r="B38" s="183"/>
      <c r="C38" s="183">
        <v>91.162967399999999</v>
      </c>
      <c r="D38" s="183">
        <v>228.05057600000001</v>
      </c>
      <c r="E38" s="183">
        <v>284.723049</v>
      </c>
      <c r="F38" s="183">
        <v>231.1095444</v>
      </c>
      <c r="G38" s="183">
        <v>225.27140840000001</v>
      </c>
      <c r="H38" s="183">
        <v>80.643315000000001</v>
      </c>
      <c r="I38" s="183">
        <v>305.91472340000001</v>
      </c>
      <c r="J38" s="162"/>
      <c r="K38" s="176" t="s">
        <v>108</v>
      </c>
      <c r="L38" s="179">
        <v>1243.446238</v>
      </c>
      <c r="M38" s="179">
        <v>1506.4631528</v>
      </c>
      <c r="N38" s="179">
        <v>1173.7184471999999</v>
      </c>
      <c r="O38" s="179">
        <v>1558.3759504</v>
      </c>
      <c r="P38" s="179">
        <v>1817.8372985999999</v>
      </c>
      <c r="Q38" s="179">
        <v>0</v>
      </c>
      <c r="R38" s="179">
        <v>3848.9154705052401</v>
      </c>
      <c r="S38" s="179">
        <v>3848.9154705052401</v>
      </c>
      <c r="T38" s="104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</row>
    <row r="39" spans="1:88" s="105" customFormat="1" ht="15" customHeight="1" x14ac:dyDescent="0.2">
      <c r="A39" s="182" t="s">
        <v>56</v>
      </c>
      <c r="B39" s="183"/>
      <c r="C39" s="183">
        <v>123.23885079999999</v>
      </c>
      <c r="D39" s="183">
        <v>65.803196600000007</v>
      </c>
      <c r="E39" s="183">
        <v>474.45464040000002</v>
      </c>
      <c r="F39" s="183">
        <v>693.80621080000003</v>
      </c>
      <c r="G39" s="183">
        <v>595.27628500000003</v>
      </c>
      <c r="H39" s="183">
        <v>683.45567751579995</v>
      </c>
      <c r="I39" s="183">
        <v>1278.7319625158</v>
      </c>
      <c r="J39" s="162"/>
      <c r="K39" s="176" t="s">
        <v>109</v>
      </c>
      <c r="L39" s="179">
        <v>9.3135890000000003</v>
      </c>
      <c r="M39" s="179">
        <v>11.603073999999999</v>
      </c>
      <c r="N39" s="179">
        <v>7.3032599999999999</v>
      </c>
      <c r="O39" s="179">
        <v>45.849346500000003</v>
      </c>
      <c r="P39" s="179">
        <v>13.832857000000001</v>
      </c>
      <c r="Q39" s="179">
        <v>0</v>
      </c>
      <c r="R39" s="179">
        <v>16.471077999999999</v>
      </c>
      <c r="S39" s="179">
        <v>16.471077999999999</v>
      </c>
      <c r="T39" s="104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8"/>
      <c r="BK39" s="108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</row>
    <row r="40" spans="1:88" s="105" customFormat="1" ht="15" customHeight="1" x14ac:dyDescent="0.2">
      <c r="A40" s="182" t="s">
        <v>57</v>
      </c>
      <c r="B40" s="183"/>
      <c r="C40" s="183">
        <v>118.2857751</v>
      </c>
      <c r="D40" s="183">
        <v>237.822453</v>
      </c>
      <c r="E40" s="183">
        <v>781.51671409999994</v>
      </c>
      <c r="F40" s="183">
        <v>775.28499309999995</v>
      </c>
      <c r="G40" s="183">
        <v>571.58582009999998</v>
      </c>
      <c r="H40" s="183">
        <v>608.06740286594004</v>
      </c>
      <c r="I40" s="183">
        <v>1179.6532229659399</v>
      </c>
      <c r="J40" s="162"/>
      <c r="K40" s="176" t="s">
        <v>110</v>
      </c>
      <c r="L40" s="179">
        <v>10.668775400000001</v>
      </c>
      <c r="M40" s="179">
        <v>56.3829049</v>
      </c>
      <c r="N40" s="179">
        <v>13.1974608</v>
      </c>
      <c r="O40" s="179">
        <v>35.034314999999999</v>
      </c>
      <c r="P40" s="179">
        <v>31.480574099999998</v>
      </c>
      <c r="Q40" s="179">
        <v>0</v>
      </c>
      <c r="R40" s="179">
        <v>70.182602299999999</v>
      </c>
      <c r="S40" s="179">
        <v>70.182602299999999</v>
      </c>
      <c r="T40" s="104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  <c r="BM40" s="108"/>
      <c r="BN40" s="108"/>
      <c r="BO40" s="108"/>
      <c r="BP40" s="108"/>
      <c r="BQ40" s="108"/>
      <c r="BR40" s="108"/>
      <c r="BS40" s="108"/>
      <c r="BT40" s="108"/>
      <c r="BU40" s="108"/>
      <c r="BV40" s="108"/>
      <c r="BW40" s="108"/>
      <c r="BX40" s="108"/>
      <c r="BY40" s="108"/>
      <c r="BZ40" s="108"/>
      <c r="CA40" s="108"/>
      <c r="CB40" s="108"/>
      <c r="CC40" s="108"/>
      <c r="CD40" s="108"/>
      <c r="CE40" s="108"/>
      <c r="CF40" s="108"/>
      <c r="CG40" s="108"/>
      <c r="CH40" s="108"/>
      <c r="CI40" s="108"/>
      <c r="CJ40" s="108"/>
    </row>
    <row r="41" spans="1:88" s="105" customFormat="1" ht="15" customHeight="1" x14ac:dyDescent="0.2">
      <c r="A41" s="180" t="s">
        <v>163</v>
      </c>
      <c r="B41" s="181">
        <v>1293.1340981999997</v>
      </c>
      <c r="C41" s="181">
        <v>1087.8891192999999</v>
      </c>
      <c r="D41" s="181">
        <v>935.70291810000003</v>
      </c>
      <c r="E41" s="181">
        <v>3687.4696682000003</v>
      </c>
      <c r="F41" s="181">
        <v>3916.7648408999999</v>
      </c>
      <c r="G41" s="181">
        <f>SUM(G37:G40)</f>
        <v>2997.6614984000003</v>
      </c>
      <c r="H41" s="181">
        <f>SUM(H37:H40)</f>
        <v>3852.8944405717398</v>
      </c>
      <c r="I41" s="181">
        <f>SUM(I37:I40)</f>
        <v>6850.5559389717391</v>
      </c>
      <c r="J41" s="190"/>
      <c r="K41" s="176" t="s">
        <v>111</v>
      </c>
      <c r="L41" s="179">
        <v>31.714095</v>
      </c>
      <c r="M41" s="179">
        <v>42.2889208</v>
      </c>
      <c r="N41" s="179">
        <v>0</v>
      </c>
      <c r="O41" s="179"/>
      <c r="P41" s="179" t="s">
        <v>167</v>
      </c>
      <c r="Q41" s="179" t="s">
        <v>167</v>
      </c>
      <c r="R41" s="179" t="s">
        <v>167</v>
      </c>
      <c r="S41" s="179" t="s">
        <v>167</v>
      </c>
      <c r="T41" s="104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  <c r="BI41" s="108"/>
      <c r="BJ41" s="108"/>
      <c r="BK41" s="108"/>
      <c r="BL41" s="108"/>
      <c r="BM41" s="108"/>
      <c r="BN41" s="108"/>
      <c r="BO41" s="108"/>
      <c r="BP41" s="108"/>
      <c r="BQ41" s="108"/>
      <c r="BR41" s="108"/>
      <c r="BS41" s="108"/>
      <c r="BT41" s="108"/>
      <c r="BU41" s="108"/>
      <c r="BV41" s="108"/>
      <c r="BW41" s="108"/>
      <c r="BX41" s="108"/>
      <c r="BY41" s="108"/>
      <c r="BZ41" s="108"/>
      <c r="CA41" s="108"/>
      <c r="CB41" s="108"/>
      <c r="CC41" s="108"/>
      <c r="CD41" s="108"/>
      <c r="CE41" s="108"/>
      <c r="CF41" s="108"/>
      <c r="CG41" s="108"/>
      <c r="CH41" s="108"/>
      <c r="CI41" s="108"/>
      <c r="CJ41" s="108"/>
    </row>
    <row r="42" spans="1:88" s="105" customFormat="1" ht="15" customHeight="1" x14ac:dyDescent="0.2">
      <c r="A42" s="180" t="s">
        <v>58</v>
      </c>
      <c r="B42" s="181">
        <v>0</v>
      </c>
      <c r="C42" s="181">
        <v>7.6406530000000004</v>
      </c>
      <c r="D42" s="181">
        <v>70.454365199999998</v>
      </c>
      <c r="E42" s="181">
        <v>415.73832720000001</v>
      </c>
      <c r="F42" s="181">
        <v>441.98896569999999</v>
      </c>
      <c r="G42" s="181">
        <v>402.4069657</v>
      </c>
      <c r="H42" s="181">
        <v>0</v>
      </c>
      <c r="I42" s="181">
        <v>402.4069657</v>
      </c>
      <c r="J42" s="191"/>
      <c r="K42" s="176" t="s">
        <v>112</v>
      </c>
      <c r="L42" s="179">
        <v>823.15543724999998</v>
      </c>
      <c r="M42" s="179">
        <v>1711.8396769999999</v>
      </c>
      <c r="N42" s="179">
        <v>686.66181889999996</v>
      </c>
      <c r="O42" s="179">
        <v>1385.0887068</v>
      </c>
      <c r="P42" s="179">
        <v>3099.7319993999999</v>
      </c>
      <c r="Q42" s="179">
        <v>3013.2791880999998</v>
      </c>
      <c r="R42" s="179">
        <v>0</v>
      </c>
      <c r="S42" s="179">
        <v>3013.2791880999998</v>
      </c>
      <c r="T42" s="104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  <c r="BM42" s="108"/>
      <c r="BN42" s="108"/>
      <c r="BO42" s="108"/>
      <c r="BP42" s="108"/>
      <c r="BQ42" s="108"/>
      <c r="BR42" s="108"/>
      <c r="BS42" s="108"/>
      <c r="BT42" s="108"/>
      <c r="BU42" s="108"/>
      <c r="BV42" s="108"/>
      <c r="BW42" s="108"/>
      <c r="BX42" s="108"/>
      <c r="BY42" s="108"/>
      <c r="BZ42" s="108"/>
      <c r="CA42" s="108"/>
      <c r="CB42" s="108"/>
      <c r="CC42" s="108"/>
      <c r="CD42" s="108"/>
      <c r="CE42" s="108"/>
      <c r="CF42" s="108"/>
      <c r="CG42" s="108"/>
      <c r="CH42" s="108"/>
      <c r="CI42" s="108"/>
      <c r="CJ42" s="108"/>
    </row>
    <row r="43" spans="1:88" s="125" customFormat="1" ht="15" customHeight="1" x14ac:dyDescent="0.2">
      <c r="A43" s="180" t="s">
        <v>59</v>
      </c>
      <c r="B43" s="181">
        <v>65.695031999999998</v>
      </c>
      <c r="C43" s="181">
        <v>19.27577762</v>
      </c>
      <c r="D43" s="181">
        <v>24.5516851</v>
      </c>
      <c r="E43" s="181">
        <v>10.6506866</v>
      </c>
      <c r="F43" s="181">
        <v>34.625281559999998</v>
      </c>
      <c r="G43" s="181">
        <v>19.946185</v>
      </c>
      <c r="H43" s="181">
        <v>9.3067962000000009</v>
      </c>
      <c r="I43" s="181">
        <v>29.252981200000001</v>
      </c>
      <c r="J43" s="189"/>
      <c r="K43" s="176" t="s">
        <v>113</v>
      </c>
      <c r="L43" s="179">
        <v>0</v>
      </c>
      <c r="M43" s="179">
        <v>0</v>
      </c>
      <c r="N43" s="179">
        <v>0</v>
      </c>
      <c r="O43" s="179">
        <v>0</v>
      </c>
      <c r="P43" s="179">
        <v>0</v>
      </c>
      <c r="Q43" s="179">
        <v>0</v>
      </c>
      <c r="R43" s="179">
        <v>0</v>
      </c>
      <c r="S43" s="179">
        <v>0</v>
      </c>
      <c r="T43" s="192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</row>
    <row r="44" spans="1:88" s="125" customFormat="1" ht="15" customHeight="1" x14ac:dyDescent="0.2">
      <c r="A44" s="180" t="s">
        <v>60</v>
      </c>
      <c r="B44" s="181">
        <v>0</v>
      </c>
      <c r="C44" s="181">
        <v>0</v>
      </c>
      <c r="D44" s="181">
        <v>0</v>
      </c>
      <c r="E44" s="181">
        <v>0</v>
      </c>
      <c r="F44" s="181">
        <v>0</v>
      </c>
      <c r="G44" s="181">
        <v>0</v>
      </c>
      <c r="H44" s="181">
        <v>0</v>
      </c>
      <c r="I44" s="181">
        <v>0</v>
      </c>
      <c r="J44" s="162"/>
      <c r="K44" s="176" t="s">
        <v>114</v>
      </c>
      <c r="L44" s="179">
        <v>637.70397649999995</v>
      </c>
      <c r="M44" s="179">
        <v>677.74361859999999</v>
      </c>
      <c r="N44" s="179">
        <v>471.17432960000002</v>
      </c>
      <c r="O44" s="179">
        <v>416.91399009999998</v>
      </c>
      <c r="P44" s="179">
        <v>375.07042949999999</v>
      </c>
      <c r="Q44" s="179">
        <v>0</v>
      </c>
      <c r="R44" s="179">
        <v>379.90420160000002</v>
      </c>
      <c r="S44" s="179">
        <v>379.90420160000002</v>
      </c>
      <c r="T44" s="192"/>
    </row>
    <row r="45" spans="1:88" s="125" customFormat="1" ht="15" customHeight="1" x14ac:dyDescent="0.2">
      <c r="A45" s="180" t="s">
        <v>61</v>
      </c>
      <c r="B45" s="181">
        <v>0</v>
      </c>
      <c r="C45" s="181">
        <v>0</v>
      </c>
      <c r="D45" s="181">
        <v>0</v>
      </c>
      <c r="E45" s="181">
        <v>0</v>
      </c>
      <c r="F45" s="181">
        <v>0</v>
      </c>
      <c r="G45" s="181">
        <v>0</v>
      </c>
      <c r="H45" s="181">
        <v>0</v>
      </c>
      <c r="I45" s="181">
        <v>0</v>
      </c>
      <c r="J45" s="162"/>
      <c r="K45" s="176" t="s">
        <v>115</v>
      </c>
      <c r="L45" s="179">
        <v>66.236260000000001</v>
      </c>
      <c r="M45" s="179">
        <v>304.332314</v>
      </c>
      <c r="N45" s="179">
        <v>72.332549</v>
      </c>
      <c r="O45" s="179">
        <v>332.19134700000001</v>
      </c>
      <c r="P45" s="179">
        <v>301.37814800000001</v>
      </c>
      <c r="Q45" s="179">
        <v>0</v>
      </c>
      <c r="R45" s="179">
        <v>269.78094800000002</v>
      </c>
      <c r="S45" s="179">
        <v>269.78094800000002</v>
      </c>
      <c r="T45" s="108"/>
    </row>
    <row r="46" spans="1:88" s="125" customFormat="1" ht="15" customHeight="1" x14ac:dyDescent="0.2">
      <c r="A46" s="296" t="s">
        <v>116</v>
      </c>
      <c r="B46" s="296">
        <v>24929.119646676292</v>
      </c>
      <c r="C46" s="296">
        <v>38546.697506479992</v>
      </c>
      <c r="D46" s="296">
        <v>18128.923628479999</v>
      </c>
      <c r="E46" s="296">
        <v>28429.805666310003</v>
      </c>
      <c r="F46" s="296">
        <v>27739.10993495</v>
      </c>
      <c r="G46" s="296">
        <f>G3+G22+G27+G34+G35+G36+G41+G42+G43+G44+G45</f>
        <v>13018.86101029</v>
      </c>
      <c r="H46" s="296">
        <f>H3+H22+H27+H34+H35+H36+H41+H42+H43+H44+H45</f>
        <v>33726.862745605235</v>
      </c>
      <c r="I46" s="296">
        <f>I3+I22+I27+I34+I35+I36+I41+I42+I43+I44+I45</f>
        <v>46745.723755895233</v>
      </c>
      <c r="J46" s="189"/>
      <c r="K46" s="299" t="s">
        <v>116</v>
      </c>
      <c r="L46" s="296">
        <v>24929.119646676292</v>
      </c>
      <c r="M46" s="296">
        <v>38546.697506479992</v>
      </c>
      <c r="N46" s="296">
        <v>18128.878236479999</v>
      </c>
      <c r="O46" s="296">
        <v>28429.805666310003</v>
      </c>
      <c r="P46" s="296">
        <v>27739.109934949996</v>
      </c>
      <c r="Q46" s="296">
        <f>SUM(Q3:Q45)-Q37</f>
        <v>13018.861010289998</v>
      </c>
      <c r="R46" s="296">
        <f>SUM(R3:R45)-R37</f>
        <v>33726.862745605249</v>
      </c>
      <c r="S46" s="296">
        <f>SUM(S3:S45)-S37</f>
        <v>46745.723755895247</v>
      </c>
      <c r="T46" s="108"/>
    </row>
    <row r="47" spans="1:88" s="128" customFormat="1" ht="15" customHeight="1" thickBot="1" x14ac:dyDescent="0.25">
      <c r="A47" s="188"/>
      <c r="B47" s="188"/>
      <c r="C47" s="188"/>
      <c r="D47" s="188"/>
      <c r="E47" s="188"/>
      <c r="F47" s="188"/>
      <c r="G47" s="188"/>
      <c r="H47" s="188"/>
      <c r="I47" s="188"/>
      <c r="J47" s="126"/>
      <c r="K47" s="188" t="s">
        <v>218</v>
      </c>
      <c r="L47" s="188"/>
      <c r="M47" s="188"/>
      <c r="N47" s="188"/>
      <c r="O47" s="188"/>
      <c r="P47" s="188"/>
      <c r="Q47" s="188"/>
      <c r="R47" s="188"/>
      <c r="S47" s="193"/>
    </row>
    <row r="48" spans="1:88" s="129" customFormat="1" ht="15" customHeight="1" x14ac:dyDescent="0.2">
      <c r="A48" s="372" t="s">
        <v>62</v>
      </c>
      <c r="B48" s="373"/>
      <c r="C48" s="373"/>
      <c r="D48" s="373"/>
      <c r="E48" s="373"/>
      <c r="F48" s="373"/>
      <c r="G48" s="373"/>
      <c r="H48" s="373"/>
      <c r="I48" s="373"/>
      <c r="J48" s="373"/>
      <c r="K48" s="373"/>
      <c r="L48" s="373"/>
      <c r="M48" s="373"/>
      <c r="N48" s="373"/>
      <c r="O48" s="373"/>
      <c r="P48" s="373"/>
      <c r="Q48" s="373"/>
      <c r="R48" s="373"/>
      <c r="S48" s="374"/>
    </row>
    <row r="49" spans="1:19" s="134" customFormat="1" ht="15" hidden="1" customHeight="1" x14ac:dyDescent="0.2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1"/>
      <c r="M49" s="132"/>
      <c r="N49" s="132"/>
      <c r="O49" s="132"/>
      <c r="P49" s="132"/>
      <c r="Q49" s="133"/>
      <c r="R49" s="130"/>
      <c r="S49" s="130"/>
    </row>
    <row r="50" spans="1:19" s="134" customFormat="1" ht="15" hidden="1" customHeight="1" x14ac:dyDescent="0.2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1"/>
      <c r="M50" s="131"/>
      <c r="N50" s="131"/>
      <c r="O50" s="131"/>
      <c r="P50" s="131"/>
      <c r="Q50" s="130"/>
      <c r="R50" s="130"/>
      <c r="S50" s="130"/>
    </row>
    <row r="51" spans="1:19" s="134" customFormat="1" ht="15" hidden="1" customHeight="1" x14ac:dyDescent="0.2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1"/>
      <c r="M51" s="131"/>
      <c r="N51" s="131"/>
      <c r="O51" s="131"/>
      <c r="P51" s="131"/>
      <c r="Q51" s="130"/>
      <c r="R51" s="130"/>
      <c r="S51" s="130"/>
    </row>
    <row r="52" spans="1:19" s="134" customFormat="1" ht="15" hidden="1" customHeight="1" x14ac:dyDescent="0.2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1"/>
      <c r="M52" s="131"/>
      <c r="N52" s="131"/>
      <c r="O52" s="131"/>
      <c r="P52" s="131"/>
      <c r="Q52" s="130"/>
      <c r="R52" s="130"/>
      <c r="S52" s="130"/>
    </row>
    <row r="53" spans="1:19" s="134" customFormat="1" ht="15" hidden="1" customHeight="1" x14ac:dyDescent="0.2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1"/>
      <c r="M53" s="131"/>
      <c r="N53" s="131"/>
      <c r="O53" s="131"/>
      <c r="P53" s="131"/>
      <c r="Q53" s="133"/>
      <c r="R53" s="130"/>
      <c r="S53" s="130"/>
    </row>
    <row r="54" spans="1:19" s="134" customFormat="1" ht="15" hidden="1" customHeight="1" x14ac:dyDescent="0.2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1"/>
      <c r="M54" s="131"/>
      <c r="N54" s="131"/>
      <c r="O54" s="131"/>
      <c r="P54" s="131"/>
      <c r="Q54" s="130"/>
      <c r="R54" s="130"/>
      <c r="S54" s="130"/>
    </row>
    <row r="55" spans="1:19" s="134" customFormat="1" ht="15" hidden="1" customHeight="1" x14ac:dyDescent="0.2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1"/>
      <c r="M55" s="131"/>
      <c r="N55" s="131"/>
      <c r="O55" s="131"/>
      <c r="P55" s="131"/>
      <c r="Q55" s="130"/>
      <c r="R55" s="130"/>
      <c r="S55" s="130"/>
    </row>
    <row r="56" spans="1:19" s="134" customFormat="1" ht="15" hidden="1" customHeight="1" x14ac:dyDescent="0.2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1"/>
      <c r="M56" s="131"/>
      <c r="N56" s="131"/>
      <c r="O56" s="131"/>
      <c r="P56" s="131"/>
      <c r="Q56" s="130"/>
      <c r="R56" s="130"/>
      <c r="S56" s="130"/>
    </row>
    <row r="57" spans="1:19" s="134" customFormat="1" ht="15" hidden="1" customHeight="1" x14ac:dyDescent="0.2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1"/>
      <c r="M57" s="131"/>
      <c r="N57" s="131"/>
      <c r="O57" s="131"/>
      <c r="P57" s="131"/>
      <c r="Q57" s="130"/>
      <c r="R57" s="130"/>
      <c r="S57" s="130"/>
    </row>
    <row r="58" spans="1:19" s="134" customFormat="1" ht="15" hidden="1" customHeight="1" x14ac:dyDescent="0.2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1"/>
      <c r="M58" s="131"/>
      <c r="N58" s="131"/>
      <c r="O58" s="131"/>
      <c r="P58" s="131"/>
      <c r="Q58" s="130"/>
      <c r="R58" s="130"/>
      <c r="S58" s="130"/>
    </row>
    <row r="59" spans="1:19" s="134" customFormat="1" ht="15" hidden="1" customHeight="1" x14ac:dyDescent="0.2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1"/>
      <c r="M59" s="131"/>
      <c r="N59" s="131"/>
      <c r="O59" s="131"/>
      <c r="P59" s="131"/>
      <c r="Q59" s="130"/>
      <c r="R59" s="130"/>
      <c r="S59" s="130"/>
    </row>
    <row r="60" spans="1:19" s="134" customFormat="1" ht="15" hidden="1" customHeight="1" x14ac:dyDescent="0.2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1"/>
      <c r="M60" s="131"/>
      <c r="N60" s="131"/>
      <c r="O60" s="131"/>
      <c r="P60" s="131"/>
      <c r="Q60" s="130"/>
      <c r="R60" s="130"/>
      <c r="S60" s="130"/>
    </row>
    <row r="61" spans="1:19" s="134" customFormat="1" ht="15" hidden="1" customHeight="1" x14ac:dyDescent="0.2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1"/>
      <c r="M61" s="131"/>
      <c r="N61" s="131"/>
      <c r="O61" s="131"/>
      <c r="P61" s="131"/>
      <c r="Q61" s="130"/>
      <c r="R61" s="130"/>
      <c r="S61" s="130"/>
    </row>
    <row r="62" spans="1:19" s="134" customFormat="1" ht="15" hidden="1" customHeight="1" x14ac:dyDescent="0.2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1"/>
      <c r="M62" s="131"/>
      <c r="N62" s="131"/>
      <c r="O62" s="131"/>
      <c r="P62" s="131"/>
      <c r="Q62" s="130"/>
      <c r="R62" s="130"/>
      <c r="S62" s="130"/>
    </row>
    <row r="63" spans="1:19" s="134" customFormat="1" ht="15" hidden="1" customHeight="1" x14ac:dyDescent="0.2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1"/>
      <c r="M63" s="131"/>
      <c r="N63" s="131"/>
      <c r="O63" s="131"/>
      <c r="P63" s="131"/>
      <c r="Q63" s="130"/>
      <c r="R63" s="130"/>
      <c r="S63" s="130"/>
    </row>
    <row r="64" spans="1:19" s="134" customFormat="1" ht="15" hidden="1" customHeight="1" x14ac:dyDescent="0.2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1"/>
      <c r="M64" s="131"/>
      <c r="N64" s="131"/>
      <c r="O64" s="131"/>
      <c r="P64" s="131"/>
      <c r="Q64" s="130"/>
      <c r="R64" s="130"/>
      <c r="S64" s="130"/>
    </row>
    <row r="65" spans="1:38" s="134" customFormat="1" ht="15" hidden="1" customHeight="1" x14ac:dyDescent="0.2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</row>
    <row r="66" spans="1:38" ht="15" hidden="1" customHeight="1" x14ac:dyDescent="0.2">
      <c r="A66" s="130"/>
      <c r="B66" s="130"/>
      <c r="C66" s="130"/>
      <c r="D66" s="130"/>
      <c r="E66" s="130"/>
      <c r="F66" s="130"/>
      <c r="G66" s="130"/>
      <c r="H66" s="130"/>
      <c r="J66" s="130"/>
      <c r="K66" s="130"/>
      <c r="L66" s="130"/>
      <c r="M66" s="130"/>
      <c r="N66" s="130"/>
      <c r="O66" s="130"/>
      <c r="P66" s="130"/>
      <c r="R66" s="130"/>
      <c r="S66" s="130"/>
      <c r="T66" s="134"/>
      <c r="U66" s="134"/>
      <c r="V66" s="134"/>
      <c r="W66" s="134"/>
      <c r="X66" s="134"/>
      <c r="Y66" s="134"/>
      <c r="Z66" s="134"/>
      <c r="AA66" s="134"/>
      <c r="AB66" s="134"/>
      <c r="AC66" s="134"/>
      <c r="AD66" s="134"/>
      <c r="AE66" s="134"/>
      <c r="AF66" s="134"/>
      <c r="AG66" s="134"/>
      <c r="AH66" s="134"/>
      <c r="AI66" s="134"/>
      <c r="AJ66" s="134"/>
      <c r="AK66" s="134"/>
      <c r="AL66" s="134"/>
    </row>
    <row r="67" spans="1:38" ht="15" hidden="1" customHeight="1" x14ac:dyDescent="0.2">
      <c r="A67" s="130"/>
      <c r="B67" s="130"/>
      <c r="C67" s="130"/>
      <c r="D67" s="130"/>
      <c r="E67" s="130"/>
      <c r="F67" s="130"/>
      <c r="G67" s="130"/>
      <c r="H67" s="130"/>
      <c r="J67" s="130"/>
      <c r="K67" s="130"/>
      <c r="L67" s="130"/>
      <c r="M67" s="130"/>
      <c r="N67" s="130"/>
      <c r="O67" s="130"/>
      <c r="P67" s="130"/>
      <c r="R67" s="130"/>
      <c r="S67" s="130"/>
      <c r="T67" s="134"/>
      <c r="U67" s="134"/>
      <c r="V67" s="134"/>
      <c r="W67" s="134"/>
      <c r="X67" s="134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</row>
    <row r="68" spans="1:38" ht="15" hidden="1" customHeight="1" x14ac:dyDescent="0.2">
      <c r="A68" s="130"/>
      <c r="B68" s="130"/>
      <c r="C68" s="130"/>
      <c r="D68" s="130"/>
      <c r="E68" s="130"/>
      <c r="F68" s="130"/>
      <c r="G68" s="130"/>
      <c r="H68" s="130"/>
      <c r="J68" s="130"/>
      <c r="K68" s="130"/>
      <c r="L68" s="130"/>
      <c r="M68" s="130"/>
      <c r="N68" s="130"/>
      <c r="O68" s="130"/>
      <c r="P68" s="130"/>
      <c r="R68" s="130"/>
      <c r="S68" s="130"/>
      <c r="T68" s="134"/>
      <c r="U68" s="134"/>
      <c r="V68" s="134"/>
      <c r="W68" s="134"/>
      <c r="X68" s="134"/>
      <c r="Y68" s="134"/>
      <c r="Z68" s="134"/>
      <c r="AA68" s="134"/>
      <c r="AB68" s="134"/>
      <c r="AC68" s="134"/>
      <c r="AD68" s="134"/>
      <c r="AE68" s="134"/>
      <c r="AF68" s="134"/>
      <c r="AG68" s="134"/>
      <c r="AH68" s="134"/>
      <c r="AI68" s="134"/>
      <c r="AJ68" s="134"/>
      <c r="AK68" s="134"/>
      <c r="AL68" s="134"/>
    </row>
    <row r="69" spans="1:38" ht="15" hidden="1" customHeight="1" x14ac:dyDescent="0.2">
      <c r="A69" s="130"/>
      <c r="B69" s="130"/>
      <c r="C69" s="130"/>
      <c r="D69" s="130"/>
      <c r="E69" s="130"/>
      <c r="F69" s="130"/>
      <c r="G69" s="130"/>
      <c r="H69" s="130"/>
      <c r="J69" s="130"/>
      <c r="K69" s="130"/>
      <c r="L69" s="130"/>
      <c r="M69" s="130"/>
      <c r="N69" s="130"/>
      <c r="O69" s="130"/>
      <c r="P69" s="130"/>
      <c r="R69" s="130"/>
      <c r="S69" s="130"/>
      <c r="T69" s="134"/>
      <c r="U69" s="134"/>
      <c r="V69" s="134"/>
      <c r="W69" s="134"/>
      <c r="X69" s="134"/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34"/>
      <c r="AJ69" s="134"/>
      <c r="AK69" s="134"/>
      <c r="AL69" s="134"/>
    </row>
    <row r="70" spans="1:38" ht="15" hidden="1" customHeight="1" x14ac:dyDescent="0.2">
      <c r="A70" s="130"/>
      <c r="B70" s="130"/>
      <c r="C70" s="130"/>
      <c r="D70" s="130"/>
      <c r="E70" s="130"/>
      <c r="F70" s="130"/>
      <c r="G70" s="130"/>
      <c r="H70" s="130"/>
      <c r="J70" s="130"/>
      <c r="K70" s="130"/>
      <c r="L70" s="130"/>
      <c r="M70" s="130"/>
      <c r="N70" s="130"/>
      <c r="O70" s="130"/>
      <c r="P70" s="130"/>
      <c r="R70" s="130"/>
      <c r="S70" s="130"/>
      <c r="T70" s="134"/>
      <c r="U70" s="134"/>
      <c r="V70" s="134"/>
      <c r="W70" s="134"/>
      <c r="X70" s="134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</row>
    <row r="71" spans="1:38" ht="15" hidden="1" customHeight="1" x14ac:dyDescent="0.2">
      <c r="A71" s="130"/>
      <c r="B71" s="130"/>
      <c r="C71" s="130"/>
      <c r="D71" s="130"/>
      <c r="E71" s="130"/>
      <c r="F71" s="130"/>
      <c r="G71" s="130"/>
      <c r="H71" s="130"/>
      <c r="J71" s="130"/>
      <c r="K71" s="130"/>
      <c r="L71" s="130"/>
      <c r="M71" s="130"/>
      <c r="N71" s="130"/>
      <c r="O71" s="130"/>
      <c r="P71" s="130"/>
      <c r="R71" s="130"/>
      <c r="S71" s="130"/>
      <c r="T71" s="134"/>
      <c r="U71" s="134"/>
      <c r="V71" s="134"/>
      <c r="W71" s="134"/>
      <c r="X71" s="134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</row>
    <row r="72" spans="1:38" ht="15" hidden="1" customHeight="1" x14ac:dyDescent="0.2">
      <c r="A72" s="130"/>
      <c r="B72" s="130"/>
      <c r="C72" s="130"/>
      <c r="D72" s="130"/>
      <c r="E72" s="130"/>
      <c r="F72" s="130"/>
      <c r="G72" s="130"/>
      <c r="H72" s="130"/>
      <c r="J72" s="130"/>
      <c r="K72" s="130"/>
      <c r="L72" s="130"/>
      <c r="M72" s="130"/>
      <c r="N72" s="130"/>
      <c r="O72" s="130"/>
      <c r="P72" s="130"/>
      <c r="R72" s="130"/>
      <c r="S72" s="130"/>
      <c r="T72" s="134"/>
      <c r="U72" s="134"/>
      <c r="V72" s="134"/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</row>
    <row r="73" spans="1:38" ht="15" hidden="1" customHeight="1" x14ac:dyDescent="0.2">
      <c r="A73" s="130"/>
      <c r="B73" s="130"/>
      <c r="C73" s="130"/>
      <c r="D73" s="130"/>
      <c r="E73" s="130"/>
      <c r="F73" s="130"/>
      <c r="G73" s="130"/>
      <c r="H73" s="130"/>
      <c r="J73" s="130"/>
      <c r="K73" s="130"/>
      <c r="L73" s="130"/>
      <c r="M73" s="130"/>
      <c r="N73" s="130"/>
      <c r="O73" s="130"/>
      <c r="P73" s="130"/>
      <c r="R73" s="130"/>
      <c r="S73" s="130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</row>
    <row r="74" spans="1:38" ht="15" hidden="1" customHeight="1" x14ac:dyDescent="0.2">
      <c r="A74" s="130"/>
      <c r="B74" s="130"/>
      <c r="C74" s="130"/>
      <c r="D74" s="130"/>
      <c r="E74" s="130"/>
      <c r="F74" s="130"/>
      <c r="G74" s="130"/>
      <c r="H74" s="130"/>
      <c r="J74" s="130"/>
      <c r="K74" s="130"/>
      <c r="L74" s="130"/>
      <c r="M74" s="130"/>
      <c r="N74" s="130"/>
      <c r="O74" s="130"/>
      <c r="P74" s="130"/>
      <c r="R74" s="130"/>
      <c r="S74" s="130"/>
      <c r="T74" s="134"/>
      <c r="U74" s="134"/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  <c r="AK74" s="134"/>
      <c r="AL74" s="134"/>
    </row>
    <row r="75" spans="1:38" ht="15" hidden="1" customHeight="1" x14ac:dyDescent="0.2">
      <c r="A75" s="130"/>
      <c r="B75" s="130"/>
      <c r="C75" s="130"/>
      <c r="D75" s="130"/>
      <c r="E75" s="130"/>
      <c r="F75" s="130"/>
      <c r="G75" s="130"/>
      <c r="H75" s="130"/>
      <c r="J75" s="130"/>
      <c r="K75" s="130"/>
      <c r="L75" s="130"/>
      <c r="M75" s="130"/>
      <c r="N75" s="130"/>
      <c r="O75" s="130"/>
      <c r="P75" s="130"/>
      <c r="R75" s="130"/>
      <c r="S75" s="130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</row>
    <row r="76" spans="1:38" ht="15" hidden="1" customHeight="1" x14ac:dyDescent="0.2">
      <c r="A76" s="130"/>
      <c r="B76" s="130"/>
      <c r="C76" s="130"/>
      <c r="D76" s="130"/>
      <c r="E76" s="130"/>
      <c r="F76" s="130"/>
      <c r="G76" s="130"/>
      <c r="H76" s="130"/>
      <c r="J76" s="130"/>
      <c r="K76" s="130"/>
      <c r="L76" s="130"/>
      <c r="M76" s="130"/>
      <c r="N76" s="130"/>
      <c r="O76" s="130"/>
      <c r="P76" s="130"/>
      <c r="R76" s="130"/>
      <c r="S76" s="130"/>
      <c r="T76" s="134"/>
      <c r="U76" s="134"/>
      <c r="V76" s="134"/>
      <c r="W76" s="134"/>
      <c r="X76" s="134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  <c r="AK76" s="134"/>
      <c r="AL76" s="134"/>
    </row>
    <row r="77" spans="1:38" ht="15" hidden="1" customHeight="1" x14ac:dyDescent="0.2">
      <c r="A77" s="130"/>
      <c r="B77" s="130"/>
      <c r="C77" s="130"/>
      <c r="D77" s="130"/>
      <c r="E77" s="130"/>
      <c r="F77" s="130"/>
      <c r="G77" s="130"/>
      <c r="H77" s="130"/>
      <c r="J77" s="130"/>
      <c r="K77" s="130"/>
      <c r="L77" s="130"/>
      <c r="M77" s="130"/>
      <c r="N77" s="130"/>
      <c r="O77" s="130"/>
      <c r="P77" s="130"/>
      <c r="R77" s="130"/>
      <c r="S77" s="130"/>
      <c r="T77" s="134"/>
      <c r="U77" s="134"/>
      <c r="V77" s="134"/>
      <c r="W77" s="134"/>
      <c r="X77" s="134"/>
      <c r="Y77" s="134"/>
      <c r="Z77" s="134"/>
      <c r="AA77" s="134"/>
      <c r="AB77" s="134"/>
      <c r="AC77" s="134"/>
      <c r="AD77" s="134"/>
      <c r="AE77" s="134"/>
      <c r="AF77" s="134"/>
      <c r="AG77" s="134"/>
      <c r="AH77" s="134"/>
      <c r="AI77" s="134"/>
      <c r="AJ77" s="134"/>
      <c r="AK77" s="134"/>
      <c r="AL77" s="134"/>
    </row>
    <row r="78" spans="1:38" ht="15" hidden="1" customHeight="1" x14ac:dyDescent="0.2">
      <c r="A78" s="130"/>
      <c r="B78" s="130"/>
      <c r="C78" s="130"/>
      <c r="D78" s="130"/>
      <c r="E78" s="130"/>
      <c r="F78" s="130"/>
      <c r="G78" s="130"/>
      <c r="H78" s="130"/>
      <c r="J78" s="130"/>
      <c r="K78" s="130"/>
      <c r="L78" s="130"/>
      <c r="M78" s="130"/>
      <c r="N78" s="130"/>
      <c r="O78" s="130"/>
      <c r="P78" s="130"/>
      <c r="R78" s="130"/>
      <c r="S78" s="130"/>
      <c r="T78" s="134"/>
      <c r="U78" s="134"/>
      <c r="V78" s="134"/>
      <c r="W78" s="134"/>
      <c r="X78" s="134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</row>
    <row r="79" spans="1:38" ht="15" hidden="1" customHeight="1" x14ac:dyDescent="0.2">
      <c r="A79" s="130"/>
      <c r="B79" s="130"/>
      <c r="C79" s="130"/>
      <c r="D79" s="130"/>
      <c r="E79" s="130"/>
      <c r="F79" s="130"/>
      <c r="G79" s="130"/>
      <c r="H79" s="130"/>
      <c r="J79" s="130"/>
      <c r="K79" s="130"/>
      <c r="L79" s="130"/>
      <c r="M79" s="130"/>
      <c r="N79" s="130"/>
      <c r="O79" s="130"/>
      <c r="P79" s="130"/>
      <c r="R79" s="130"/>
      <c r="S79" s="130"/>
      <c r="T79" s="134"/>
      <c r="U79" s="134"/>
      <c r="V79" s="134"/>
      <c r="W79" s="134"/>
      <c r="X79" s="13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</row>
    <row r="80" spans="1:38" s="134" customFormat="1" ht="15" hidden="1" customHeight="1" x14ac:dyDescent="0.2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</row>
    <row r="81" spans="1:38" ht="15" hidden="1" customHeight="1" x14ac:dyDescent="0.2">
      <c r="A81" s="130"/>
      <c r="B81" s="130"/>
      <c r="C81" s="130"/>
      <c r="D81" s="130"/>
      <c r="E81" s="130"/>
      <c r="F81" s="130"/>
      <c r="G81" s="130"/>
      <c r="H81" s="130"/>
      <c r="J81" s="130"/>
      <c r="K81" s="130"/>
      <c r="L81" s="130"/>
      <c r="M81" s="130"/>
      <c r="N81" s="130"/>
      <c r="O81" s="130"/>
      <c r="P81" s="130"/>
      <c r="R81" s="130"/>
      <c r="S81" s="130"/>
      <c r="T81" s="134"/>
      <c r="U81" s="134"/>
      <c r="V81" s="134"/>
      <c r="W81" s="134"/>
      <c r="X81" s="134"/>
      <c r="Y81" s="134"/>
      <c r="Z81" s="134"/>
      <c r="AA81" s="134"/>
      <c r="AB81" s="134"/>
      <c r="AC81" s="134"/>
      <c r="AD81" s="134"/>
      <c r="AE81" s="134"/>
      <c r="AF81" s="134"/>
      <c r="AG81" s="134"/>
      <c r="AH81" s="134"/>
      <c r="AI81" s="134"/>
      <c r="AJ81" s="134"/>
      <c r="AK81" s="134"/>
      <c r="AL81" s="134"/>
    </row>
    <row r="82" spans="1:38" ht="15" hidden="1" customHeight="1" x14ac:dyDescent="0.2">
      <c r="A82" s="130"/>
      <c r="B82" s="130"/>
      <c r="C82" s="130"/>
      <c r="D82" s="130"/>
      <c r="E82" s="130"/>
      <c r="F82" s="130"/>
      <c r="G82" s="130"/>
      <c r="H82" s="130"/>
      <c r="J82" s="130"/>
      <c r="K82" s="130"/>
      <c r="L82" s="130"/>
      <c r="M82" s="130"/>
      <c r="N82" s="130"/>
      <c r="O82" s="130"/>
      <c r="P82" s="130"/>
      <c r="R82" s="130"/>
      <c r="S82" s="130"/>
      <c r="T82" s="134"/>
      <c r="U82" s="134"/>
      <c r="V82" s="134"/>
      <c r="W82" s="134"/>
      <c r="X82" s="134"/>
      <c r="Y82" s="134"/>
      <c r="Z82" s="134"/>
      <c r="AA82" s="134"/>
      <c r="AB82" s="134"/>
      <c r="AC82" s="134"/>
      <c r="AD82" s="134"/>
      <c r="AE82" s="134"/>
      <c r="AF82" s="134"/>
      <c r="AG82" s="134"/>
      <c r="AH82" s="134"/>
      <c r="AI82" s="134"/>
      <c r="AJ82" s="134"/>
      <c r="AK82" s="134"/>
      <c r="AL82" s="134"/>
    </row>
    <row r="83" spans="1:38" ht="15" hidden="1" customHeight="1" x14ac:dyDescent="0.2">
      <c r="A83" s="130"/>
      <c r="B83" s="130"/>
      <c r="C83" s="130"/>
      <c r="D83" s="130"/>
      <c r="E83" s="130"/>
      <c r="F83" s="130"/>
      <c r="G83" s="130"/>
      <c r="H83" s="130"/>
      <c r="J83" s="130"/>
      <c r="K83" s="130"/>
      <c r="L83" s="130"/>
      <c r="M83" s="130"/>
      <c r="N83" s="130"/>
      <c r="O83" s="130"/>
      <c r="P83" s="130"/>
      <c r="R83" s="130"/>
      <c r="S83" s="130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</row>
    <row r="84" spans="1:38" ht="15" hidden="1" customHeight="1" x14ac:dyDescent="0.2">
      <c r="A84" s="130"/>
      <c r="B84" s="130"/>
      <c r="C84" s="130"/>
      <c r="D84" s="130"/>
      <c r="E84" s="130"/>
      <c r="F84" s="130"/>
      <c r="G84" s="130"/>
      <c r="H84" s="130"/>
      <c r="J84" s="130"/>
      <c r="K84" s="130"/>
      <c r="L84" s="130"/>
      <c r="M84" s="130"/>
      <c r="N84" s="130"/>
      <c r="O84" s="130"/>
      <c r="P84" s="130"/>
      <c r="R84" s="130"/>
      <c r="S84" s="130"/>
      <c r="T84" s="134"/>
      <c r="U84" s="134"/>
      <c r="V84" s="134"/>
      <c r="W84" s="134"/>
      <c r="X84" s="134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</row>
    <row r="85" spans="1:38" ht="15" hidden="1" customHeight="1" x14ac:dyDescent="0.2">
      <c r="A85" s="130"/>
      <c r="B85" s="130"/>
      <c r="C85" s="130"/>
      <c r="D85" s="130"/>
      <c r="E85" s="130"/>
      <c r="F85" s="130"/>
      <c r="G85" s="130"/>
      <c r="H85" s="130"/>
      <c r="J85" s="130"/>
      <c r="K85" s="130"/>
      <c r="L85" s="130"/>
      <c r="M85" s="130"/>
      <c r="N85" s="130"/>
      <c r="O85" s="130"/>
      <c r="P85" s="130"/>
      <c r="R85" s="130"/>
      <c r="S85" s="130"/>
      <c r="T85" s="134"/>
      <c r="U85" s="134"/>
      <c r="V85" s="134"/>
      <c r="W85" s="134"/>
      <c r="X85" s="134"/>
      <c r="Y85" s="134"/>
      <c r="Z85" s="134"/>
      <c r="AA85" s="134"/>
      <c r="AB85" s="134"/>
      <c r="AC85" s="134"/>
      <c r="AD85" s="134"/>
      <c r="AE85" s="134"/>
      <c r="AF85" s="134"/>
      <c r="AG85" s="134"/>
      <c r="AH85" s="134"/>
      <c r="AI85" s="134"/>
      <c r="AJ85" s="134"/>
      <c r="AK85" s="134"/>
      <c r="AL85" s="134"/>
    </row>
    <row r="86" spans="1:38" ht="15" hidden="1" customHeight="1" x14ac:dyDescent="0.2">
      <c r="A86" s="130"/>
      <c r="B86" s="130"/>
      <c r="C86" s="130"/>
      <c r="D86" s="130"/>
      <c r="E86" s="130"/>
      <c r="F86" s="130"/>
      <c r="G86" s="130"/>
      <c r="H86" s="130"/>
      <c r="J86" s="130"/>
      <c r="K86" s="130"/>
      <c r="L86" s="130"/>
      <c r="M86" s="130"/>
      <c r="N86" s="130"/>
      <c r="O86" s="130"/>
      <c r="P86" s="130"/>
      <c r="R86" s="130"/>
      <c r="S86" s="130"/>
      <c r="T86" s="134"/>
      <c r="U86" s="134"/>
      <c r="V86" s="134"/>
      <c r="W86" s="134"/>
      <c r="X86" s="134"/>
      <c r="Y86" s="134"/>
      <c r="Z86" s="134"/>
      <c r="AA86" s="134"/>
      <c r="AB86" s="134"/>
      <c r="AC86" s="134"/>
      <c r="AD86" s="134"/>
      <c r="AE86" s="134"/>
      <c r="AF86" s="134"/>
      <c r="AG86" s="134"/>
      <c r="AH86" s="134"/>
      <c r="AI86" s="134"/>
      <c r="AJ86" s="134"/>
      <c r="AK86" s="134"/>
      <c r="AL86" s="134"/>
    </row>
    <row r="87" spans="1:38" ht="15" hidden="1" customHeight="1" x14ac:dyDescent="0.2">
      <c r="A87" s="130"/>
      <c r="B87" s="130"/>
      <c r="C87" s="130"/>
      <c r="D87" s="130"/>
      <c r="E87" s="130"/>
      <c r="F87" s="130"/>
      <c r="G87" s="130"/>
      <c r="H87" s="130"/>
      <c r="J87" s="130"/>
      <c r="K87" s="130"/>
      <c r="L87" s="130"/>
      <c r="M87" s="130"/>
      <c r="N87" s="130"/>
      <c r="O87" s="130"/>
      <c r="P87" s="130"/>
      <c r="R87" s="130"/>
      <c r="S87" s="130"/>
      <c r="T87" s="134"/>
      <c r="U87" s="134"/>
      <c r="V87" s="134"/>
      <c r="W87" s="134"/>
      <c r="X87" s="134"/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34"/>
      <c r="AJ87" s="134"/>
      <c r="AK87" s="134"/>
      <c r="AL87" s="134"/>
    </row>
    <row r="88" spans="1:38" ht="15" hidden="1" customHeight="1" x14ac:dyDescent="0.2">
      <c r="A88" s="130"/>
      <c r="B88" s="130"/>
      <c r="C88" s="130"/>
      <c r="D88" s="130"/>
      <c r="E88" s="130"/>
      <c r="F88" s="130"/>
      <c r="G88" s="130"/>
      <c r="H88" s="130"/>
      <c r="J88" s="130"/>
      <c r="K88" s="130"/>
      <c r="L88" s="130"/>
      <c r="M88" s="130"/>
      <c r="N88" s="130"/>
      <c r="O88" s="130"/>
      <c r="P88" s="130"/>
      <c r="R88" s="130"/>
      <c r="S88" s="130"/>
      <c r="T88" s="134"/>
      <c r="U88" s="134"/>
      <c r="V88" s="134"/>
      <c r="W88" s="134"/>
      <c r="X88" s="134"/>
      <c r="Y88" s="134"/>
      <c r="Z88" s="134"/>
      <c r="AA88" s="134"/>
      <c r="AB88" s="134"/>
      <c r="AC88" s="134"/>
      <c r="AD88" s="134"/>
      <c r="AE88" s="134"/>
      <c r="AF88" s="134"/>
      <c r="AG88" s="134"/>
      <c r="AH88" s="134"/>
      <c r="AI88" s="134"/>
      <c r="AJ88" s="134"/>
      <c r="AK88" s="134"/>
      <c r="AL88" s="134"/>
    </row>
    <row r="89" spans="1:38" ht="15" hidden="1" customHeight="1" x14ac:dyDescent="0.2">
      <c r="A89" s="130"/>
      <c r="B89" s="130"/>
      <c r="C89" s="130"/>
      <c r="D89" s="130"/>
      <c r="E89" s="130"/>
      <c r="F89" s="130"/>
      <c r="G89" s="130"/>
      <c r="H89" s="130"/>
      <c r="J89" s="130"/>
      <c r="K89" s="130"/>
      <c r="L89" s="130"/>
      <c r="M89" s="130"/>
      <c r="N89" s="130"/>
      <c r="O89" s="130"/>
      <c r="P89" s="130"/>
      <c r="R89" s="130"/>
      <c r="S89" s="130"/>
      <c r="T89" s="134"/>
      <c r="U89" s="134"/>
      <c r="V89" s="134"/>
      <c r="W89" s="134"/>
      <c r="X89" s="134"/>
      <c r="Y89" s="134"/>
      <c r="Z89" s="134"/>
      <c r="AA89" s="134"/>
      <c r="AB89" s="134"/>
      <c r="AC89" s="134"/>
      <c r="AD89" s="134"/>
      <c r="AE89" s="134"/>
      <c r="AF89" s="134"/>
      <c r="AG89" s="134"/>
      <c r="AH89" s="134"/>
      <c r="AI89" s="134"/>
      <c r="AJ89" s="134"/>
      <c r="AK89" s="134"/>
      <c r="AL89" s="134"/>
    </row>
    <row r="90" spans="1:38" ht="15" hidden="1" customHeight="1" x14ac:dyDescent="0.2">
      <c r="A90" s="130"/>
      <c r="B90" s="130"/>
      <c r="C90" s="130"/>
      <c r="D90" s="130"/>
      <c r="E90" s="130"/>
      <c r="F90" s="130"/>
      <c r="G90" s="130"/>
      <c r="H90" s="130"/>
      <c r="J90" s="130"/>
      <c r="K90" s="130"/>
      <c r="L90" s="130"/>
      <c r="M90" s="130"/>
      <c r="N90" s="130"/>
      <c r="O90" s="130"/>
      <c r="P90" s="130"/>
      <c r="R90" s="130"/>
      <c r="S90" s="130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</row>
    <row r="91" spans="1:38" ht="15" hidden="1" customHeight="1" x14ac:dyDescent="0.2">
      <c r="A91" s="130"/>
      <c r="B91" s="130"/>
      <c r="C91" s="130"/>
      <c r="D91" s="130"/>
      <c r="E91" s="130"/>
      <c r="F91" s="130"/>
      <c r="G91" s="130"/>
      <c r="H91" s="130"/>
      <c r="J91" s="130"/>
      <c r="K91" s="130"/>
      <c r="L91" s="130"/>
      <c r="M91" s="130"/>
      <c r="N91" s="130"/>
      <c r="O91" s="130"/>
      <c r="P91" s="130"/>
      <c r="R91" s="130"/>
      <c r="S91" s="130"/>
      <c r="T91" s="134"/>
      <c r="U91" s="134"/>
      <c r="V91" s="134"/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</row>
    <row r="92" spans="1:38" ht="15" hidden="1" customHeight="1" x14ac:dyDescent="0.2">
      <c r="A92" s="130"/>
      <c r="B92" s="130"/>
      <c r="C92" s="130"/>
      <c r="D92" s="130"/>
      <c r="E92" s="130"/>
      <c r="F92" s="130"/>
      <c r="G92" s="130"/>
      <c r="H92" s="130"/>
      <c r="J92" s="130"/>
      <c r="K92" s="130"/>
      <c r="L92" s="130"/>
      <c r="M92" s="130"/>
      <c r="N92" s="130"/>
      <c r="O92" s="130"/>
      <c r="P92" s="130"/>
      <c r="R92" s="130"/>
      <c r="S92" s="130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</row>
    <row r="93" spans="1:38" ht="15" hidden="1" customHeight="1" x14ac:dyDescent="0.2">
      <c r="A93" s="130"/>
      <c r="B93" s="130"/>
      <c r="C93" s="130"/>
      <c r="D93" s="130"/>
      <c r="E93" s="130"/>
      <c r="F93" s="130"/>
      <c r="G93" s="130"/>
      <c r="H93" s="130"/>
      <c r="J93" s="130"/>
      <c r="K93" s="130"/>
      <c r="L93" s="130"/>
      <c r="M93" s="130"/>
      <c r="N93" s="130"/>
      <c r="O93" s="130"/>
      <c r="P93" s="130"/>
      <c r="R93" s="130"/>
      <c r="S93" s="130"/>
      <c r="T93" s="134"/>
      <c r="U93" s="134"/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34"/>
      <c r="AJ93" s="134"/>
      <c r="AK93" s="134"/>
      <c r="AL93" s="134"/>
    </row>
    <row r="94" spans="1:38" ht="15" hidden="1" customHeight="1" x14ac:dyDescent="0.2">
      <c r="A94" s="130"/>
      <c r="B94" s="130"/>
      <c r="C94" s="130"/>
      <c r="D94" s="130"/>
      <c r="E94" s="130"/>
      <c r="F94" s="130"/>
      <c r="G94" s="130"/>
      <c r="H94" s="130"/>
      <c r="J94" s="130"/>
      <c r="K94" s="130"/>
      <c r="L94" s="130"/>
      <c r="M94" s="130"/>
      <c r="N94" s="130"/>
      <c r="O94" s="130"/>
      <c r="P94" s="130"/>
      <c r="R94" s="130"/>
      <c r="S94" s="130"/>
      <c r="T94" s="134"/>
      <c r="U94" s="134"/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</row>
    <row r="95" spans="1:38" ht="15" hidden="1" customHeight="1" x14ac:dyDescent="0.2">
      <c r="A95" s="130"/>
      <c r="B95" s="130"/>
      <c r="C95" s="130"/>
      <c r="D95" s="130"/>
      <c r="E95" s="130"/>
      <c r="F95" s="130"/>
      <c r="G95" s="130"/>
      <c r="H95" s="130"/>
      <c r="J95" s="130"/>
      <c r="K95" s="130"/>
      <c r="L95" s="130"/>
      <c r="M95" s="130"/>
      <c r="N95" s="130"/>
      <c r="O95" s="130"/>
      <c r="P95" s="130"/>
      <c r="R95" s="130"/>
      <c r="S95" s="130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</row>
    <row r="96" spans="1:38" ht="15" hidden="1" customHeight="1" x14ac:dyDescent="0.2">
      <c r="A96" s="130"/>
      <c r="B96" s="130"/>
      <c r="C96" s="130"/>
      <c r="D96" s="130"/>
      <c r="E96" s="130"/>
      <c r="F96" s="130"/>
      <c r="G96" s="130"/>
      <c r="H96" s="130"/>
      <c r="J96" s="130"/>
      <c r="K96" s="130"/>
      <c r="L96" s="130"/>
      <c r="M96" s="130"/>
      <c r="N96" s="130"/>
      <c r="O96" s="130"/>
      <c r="P96" s="130"/>
      <c r="R96" s="130"/>
      <c r="S96" s="130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</row>
    <row r="97" spans="1:38" ht="15" hidden="1" customHeight="1" x14ac:dyDescent="0.2">
      <c r="A97" s="130"/>
      <c r="B97" s="130"/>
      <c r="C97" s="130"/>
      <c r="D97" s="130"/>
      <c r="E97" s="130"/>
      <c r="F97" s="130"/>
      <c r="G97" s="130"/>
      <c r="H97" s="130"/>
      <c r="J97" s="130"/>
      <c r="K97" s="130"/>
      <c r="L97" s="130"/>
      <c r="M97" s="130"/>
      <c r="N97" s="130"/>
      <c r="O97" s="130"/>
      <c r="P97" s="130"/>
      <c r="R97" s="130"/>
      <c r="S97" s="130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</row>
    <row r="98" spans="1:38" ht="15" hidden="1" customHeight="1" x14ac:dyDescent="0.2">
      <c r="A98" s="130"/>
      <c r="B98" s="130"/>
      <c r="C98" s="130"/>
      <c r="D98" s="130"/>
      <c r="E98" s="130"/>
      <c r="F98" s="130"/>
      <c r="G98" s="130"/>
      <c r="H98" s="130"/>
      <c r="J98" s="130"/>
      <c r="K98" s="130"/>
      <c r="L98" s="130"/>
      <c r="M98" s="130"/>
      <c r="N98" s="130"/>
      <c r="O98" s="130"/>
      <c r="P98" s="130"/>
      <c r="R98" s="130"/>
      <c r="S98" s="130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134"/>
    </row>
    <row r="99" spans="1:38" ht="15" hidden="1" customHeight="1" x14ac:dyDescent="0.2">
      <c r="A99" s="130"/>
      <c r="B99" s="130"/>
      <c r="C99" s="130"/>
      <c r="D99" s="130"/>
      <c r="E99" s="130"/>
      <c r="F99" s="130"/>
      <c r="G99" s="130"/>
      <c r="H99" s="130"/>
      <c r="J99" s="130"/>
      <c r="K99" s="130"/>
      <c r="L99" s="130"/>
      <c r="M99" s="130"/>
      <c r="N99" s="130"/>
      <c r="O99" s="130"/>
      <c r="P99" s="130"/>
      <c r="R99" s="130"/>
      <c r="S99" s="130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</row>
    <row r="100" spans="1:38" ht="15" hidden="1" customHeight="1" x14ac:dyDescent="0.2">
      <c r="A100" s="130"/>
      <c r="B100" s="130"/>
      <c r="C100" s="130"/>
      <c r="D100" s="130"/>
      <c r="E100" s="130"/>
      <c r="F100" s="130"/>
      <c r="G100" s="130"/>
      <c r="H100" s="130"/>
      <c r="J100" s="130"/>
      <c r="K100" s="130"/>
      <c r="L100" s="130"/>
      <c r="M100" s="130"/>
      <c r="N100" s="130"/>
      <c r="O100" s="130"/>
      <c r="P100" s="130"/>
      <c r="R100" s="130"/>
      <c r="S100" s="130"/>
      <c r="T100" s="134"/>
      <c r="U100" s="134"/>
      <c r="V100" s="134"/>
      <c r="W100" s="134"/>
      <c r="X100" s="134"/>
      <c r="Y100" s="134"/>
      <c r="Z100" s="134"/>
      <c r="AA100" s="134"/>
    </row>
    <row r="101" spans="1:38" ht="15" hidden="1" customHeight="1" x14ac:dyDescent="0.2">
      <c r="A101" s="130"/>
      <c r="B101" s="130"/>
      <c r="C101" s="130"/>
      <c r="D101" s="130"/>
      <c r="E101" s="130"/>
      <c r="F101" s="130"/>
      <c r="G101" s="130"/>
      <c r="H101" s="130"/>
      <c r="J101" s="130"/>
      <c r="K101" s="130"/>
      <c r="L101" s="131"/>
      <c r="M101" s="131"/>
      <c r="N101" s="131"/>
      <c r="O101" s="131"/>
      <c r="P101" s="131"/>
      <c r="R101" s="130"/>
      <c r="S101" s="130"/>
      <c r="T101" s="134"/>
      <c r="U101" s="134"/>
      <c r="V101" s="134"/>
      <c r="W101" s="134"/>
      <c r="X101" s="134"/>
      <c r="Y101" s="134"/>
      <c r="Z101" s="134"/>
      <c r="AA101" s="134"/>
    </row>
    <row r="102" spans="1:38" ht="15" hidden="1" customHeight="1" x14ac:dyDescent="0.2">
      <c r="A102" s="130"/>
      <c r="B102" s="130"/>
      <c r="C102" s="130"/>
      <c r="D102" s="130"/>
      <c r="E102" s="130"/>
      <c r="F102" s="130"/>
      <c r="G102" s="130"/>
      <c r="H102" s="130"/>
      <c r="J102" s="130"/>
      <c r="K102" s="130"/>
      <c r="L102" s="131"/>
      <c r="M102" s="131"/>
      <c r="N102" s="131"/>
      <c r="O102" s="131"/>
      <c r="P102" s="131"/>
      <c r="R102" s="130"/>
      <c r="S102" s="130"/>
      <c r="T102" s="134"/>
      <c r="U102" s="134"/>
      <c r="V102" s="134"/>
      <c r="W102" s="134"/>
      <c r="X102" s="134"/>
      <c r="Y102" s="134"/>
      <c r="Z102" s="134"/>
      <c r="AA102" s="134"/>
    </row>
    <row r="103" spans="1:38" ht="15" hidden="1" customHeight="1" x14ac:dyDescent="0.2">
      <c r="A103" s="130"/>
      <c r="B103" s="130"/>
      <c r="C103" s="130"/>
      <c r="D103" s="130"/>
      <c r="E103" s="130"/>
      <c r="F103" s="130"/>
      <c r="G103" s="130"/>
      <c r="H103" s="130"/>
      <c r="J103" s="130"/>
      <c r="K103" s="130"/>
      <c r="L103" s="131"/>
      <c r="M103" s="131"/>
      <c r="N103" s="131"/>
      <c r="O103" s="131"/>
      <c r="P103" s="131"/>
      <c r="R103" s="130"/>
      <c r="S103" s="130"/>
      <c r="T103" s="134"/>
      <c r="U103" s="134"/>
      <c r="V103" s="134"/>
      <c r="W103" s="134"/>
      <c r="X103" s="134"/>
      <c r="Y103" s="134"/>
      <c r="Z103" s="134"/>
      <c r="AA103" s="134"/>
    </row>
    <row r="104" spans="1:38" ht="15" hidden="1" customHeight="1" x14ac:dyDescent="0.2">
      <c r="A104" s="130"/>
      <c r="B104" s="130"/>
      <c r="C104" s="130"/>
      <c r="D104" s="130"/>
      <c r="E104" s="130"/>
      <c r="F104" s="130"/>
      <c r="G104" s="130"/>
      <c r="H104" s="130"/>
      <c r="J104" s="130"/>
      <c r="K104" s="130"/>
      <c r="L104" s="131"/>
      <c r="M104" s="131"/>
      <c r="N104" s="131"/>
      <c r="O104" s="131"/>
      <c r="P104" s="131"/>
      <c r="R104" s="130"/>
      <c r="S104" s="130"/>
      <c r="T104" s="134"/>
      <c r="U104" s="134"/>
      <c r="V104" s="134"/>
      <c r="W104" s="134"/>
      <c r="X104" s="134"/>
      <c r="Y104" s="134"/>
      <c r="Z104" s="134"/>
      <c r="AA104" s="134"/>
    </row>
    <row r="105" spans="1:38" ht="15" hidden="1" customHeight="1" x14ac:dyDescent="0.2">
      <c r="A105" s="130"/>
      <c r="B105" s="130"/>
      <c r="C105" s="130"/>
      <c r="D105" s="130"/>
      <c r="E105" s="130"/>
      <c r="F105" s="130"/>
      <c r="G105" s="130"/>
      <c r="H105" s="130"/>
      <c r="J105" s="130"/>
      <c r="K105" s="130"/>
      <c r="L105" s="131"/>
      <c r="M105" s="131"/>
      <c r="N105" s="131"/>
      <c r="O105" s="131"/>
      <c r="P105" s="131"/>
      <c r="R105" s="130"/>
      <c r="S105" s="130"/>
      <c r="T105" s="134"/>
      <c r="U105" s="134"/>
      <c r="V105" s="134"/>
      <c r="W105" s="134"/>
      <c r="X105" s="134"/>
      <c r="Y105" s="134"/>
      <c r="Z105" s="134"/>
      <c r="AA105" s="134"/>
    </row>
    <row r="106" spans="1:38" ht="15" hidden="1" customHeight="1" x14ac:dyDescent="0.2">
      <c r="A106" s="130"/>
      <c r="B106" s="130"/>
      <c r="C106" s="130"/>
      <c r="D106" s="130"/>
      <c r="E106" s="130"/>
      <c r="F106" s="130"/>
      <c r="G106" s="130"/>
      <c r="H106" s="130"/>
      <c r="J106" s="130"/>
      <c r="K106" s="130"/>
      <c r="L106" s="131"/>
      <c r="M106" s="131"/>
      <c r="N106" s="131"/>
      <c r="O106" s="131"/>
      <c r="P106" s="131"/>
      <c r="R106" s="130"/>
      <c r="S106" s="130"/>
      <c r="T106" s="134"/>
      <c r="U106" s="134"/>
      <c r="V106" s="134"/>
      <c r="W106" s="134"/>
      <c r="X106" s="134"/>
      <c r="Y106" s="134"/>
      <c r="Z106" s="134"/>
      <c r="AA106" s="134"/>
    </row>
    <row r="107" spans="1:38" ht="15" hidden="1" customHeight="1" x14ac:dyDescent="0.2">
      <c r="A107" s="130"/>
      <c r="B107" s="130"/>
      <c r="C107" s="130"/>
      <c r="D107" s="130"/>
      <c r="E107" s="130"/>
      <c r="F107" s="130"/>
      <c r="G107" s="130"/>
      <c r="H107" s="130"/>
      <c r="J107" s="130"/>
      <c r="K107" s="130"/>
      <c r="L107" s="131"/>
      <c r="M107" s="131"/>
      <c r="N107" s="131"/>
      <c r="O107" s="131"/>
      <c r="P107" s="131"/>
      <c r="R107" s="130"/>
      <c r="S107" s="130"/>
      <c r="T107" s="134"/>
      <c r="U107" s="134"/>
      <c r="V107" s="134"/>
      <c r="W107" s="134"/>
      <c r="X107" s="134"/>
      <c r="Y107" s="134"/>
      <c r="Z107" s="134"/>
      <c r="AA107" s="134"/>
    </row>
    <row r="108" spans="1:38" ht="15" hidden="1" customHeight="1" x14ac:dyDescent="0.2">
      <c r="A108" s="130"/>
      <c r="B108" s="130"/>
      <c r="C108" s="130"/>
      <c r="D108" s="130"/>
      <c r="E108" s="130"/>
      <c r="F108" s="130"/>
      <c r="G108" s="130"/>
      <c r="H108" s="130"/>
      <c r="J108" s="130"/>
      <c r="K108" s="130"/>
      <c r="L108" s="131"/>
      <c r="M108" s="131"/>
      <c r="N108" s="131"/>
      <c r="O108" s="131"/>
      <c r="P108" s="131"/>
      <c r="R108" s="130"/>
      <c r="S108" s="130"/>
      <c r="T108" s="134"/>
      <c r="U108" s="134"/>
      <c r="V108" s="134"/>
      <c r="W108" s="134"/>
      <c r="X108" s="134"/>
      <c r="Y108" s="134"/>
      <c r="Z108" s="134"/>
      <c r="AA108" s="134"/>
    </row>
    <row r="109" spans="1:38" ht="15" hidden="1" customHeight="1" x14ac:dyDescent="0.2">
      <c r="A109" s="130"/>
      <c r="B109" s="130"/>
      <c r="C109" s="130"/>
      <c r="D109" s="130"/>
      <c r="E109" s="130"/>
      <c r="F109" s="130"/>
      <c r="G109" s="130"/>
      <c r="H109" s="130"/>
      <c r="J109" s="130"/>
      <c r="K109" s="130"/>
      <c r="L109" s="131"/>
      <c r="M109" s="131"/>
      <c r="N109" s="131"/>
      <c r="O109" s="131"/>
      <c r="P109" s="131"/>
      <c r="R109" s="130"/>
      <c r="S109" s="130"/>
      <c r="T109" s="134"/>
      <c r="U109" s="134"/>
      <c r="V109" s="134"/>
      <c r="W109" s="134"/>
      <c r="X109" s="134"/>
      <c r="Y109" s="134"/>
      <c r="Z109" s="134"/>
      <c r="AA109" s="134"/>
    </row>
    <row r="110" spans="1:38" ht="15" hidden="1" customHeight="1" x14ac:dyDescent="0.2">
      <c r="A110" s="130"/>
      <c r="B110" s="130"/>
      <c r="C110" s="130"/>
      <c r="D110" s="130"/>
      <c r="E110" s="130"/>
      <c r="F110" s="130"/>
      <c r="G110" s="130"/>
      <c r="H110" s="130"/>
      <c r="K110" s="130"/>
      <c r="L110" s="131"/>
      <c r="M110" s="131"/>
      <c r="N110" s="131"/>
      <c r="O110" s="131"/>
      <c r="P110" s="131"/>
      <c r="R110" s="130"/>
      <c r="S110" s="130"/>
      <c r="T110" s="134"/>
      <c r="U110" s="134"/>
      <c r="V110" s="134"/>
      <c r="W110" s="134"/>
      <c r="X110" s="134"/>
      <c r="Y110" s="134"/>
      <c r="Z110" s="134"/>
      <c r="AA110" s="134"/>
    </row>
    <row r="111" spans="1:38" ht="15" hidden="1" customHeight="1" x14ac:dyDescent="0.2">
      <c r="K111" s="130"/>
      <c r="L111" s="131"/>
      <c r="M111" s="131"/>
      <c r="N111" s="131"/>
      <c r="O111" s="131"/>
      <c r="P111" s="131"/>
      <c r="R111" s="130"/>
      <c r="S111" s="130"/>
    </row>
    <row r="112" spans="1:38" ht="15" hidden="1" customHeight="1" x14ac:dyDescent="0.2">
      <c r="A112" s="130"/>
      <c r="B112" s="130"/>
      <c r="C112" s="130"/>
      <c r="D112" s="130"/>
      <c r="E112" s="130"/>
      <c r="F112" s="130"/>
      <c r="G112" s="130"/>
      <c r="H112" s="130"/>
      <c r="J112" s="130"/>
      <c r="R112" s="130"/>
      <c r="S112" s="130"/>
      <c r="T112" s="134"/>
      <c r="U112" s="134"/>
      <c r="V112" s="134"/>
      <c r="W112" s="134"/>
      <c r="X112" s="134"/>
      <c r="Y112" s="134"/>
      <c r="Z112" s="134"/>
      <c r="AA112" s="134"/>
    </row>
    <row r="113" spans="1:27" ht="15" hidden="1" customHeight="1" x14ac:dyDescent="0.2">
      <c r="A113" s="130"/>
      <c r="B113" s="130"/>
      <c r="C113" s="130"/>
      <c r="D113" s="130"/>
      <c r="E113" s="130"/>
      <c r="F113" s="130"/>
      <c r="G113" s="130"/>
      <c r="H113" s="130"/>
      <c r="J113" s="130"/>
      <c r="K113" s="130"/>
      <c r="L113" s="131"/>
      <c r="M113" s="131"/>
      <c r="N113" s="131"/>
      <c r="O113" s="131"/>
      <c r="P113" s="131"/>
      <c r="Q113" s="133"/>
      <c r="R113" s="130"/>
      <c r="S113" s="130"/>
      <c r="T113" s="134"/>
      <c r="U113" s="134"/>
      <c r="V113" s="134"/>
      <c r="W113" s="134"/>
      <c r="X113" s="134"/>
      <c r="Y113" s="134"/>
      <c r="Z113" s="134"/>
      <c r="AA113" s="134"/>
    </row>
    <row r="114" spans="1:27" ht="15" hidden="1" customHeight="1" x14ac:dyDescent="0.2">
      <c r="A114" s="130"/>
      <c r="B114" s="130"/>
      <c r="C114" s="130"/>
      <c r="D114" s="130"/>
      <c r="E114" s="130"/>
      <c r="F114" s="130"/>
      <c r="G114" s="130"/>
      <c r="H114" s="130"/>
      <c r="J114" s="130"/>
      <c r="K114" s="130"/>
      <c r="L114" s="131"/>
      <c r="M114" s="131"/>
      <c r="N114" s="131"/>
      <c r="O114" s="131"/>
      <c r="P114" s="131"/>
      <c r="R114" s="130"/>
      <c r="S114" s="130"/>
      <c r="T114" s="134"/>
      <c r="U114" s="134"/>
      <c r="V114" s="134"/>
      <c r="W114" s="134"/>
      <c r="X114" s="134"/>
      <c r="Y114" s="134"/>
      <c r="Z114" s="134"/>
      <c r="AA114" s="134"/>
    </row>
    <row r="115" spans="1:27" ht="15" hidden="1" customHeight="1" x14ac:dyDescent="0.2">
      <c r="A115" s="130"/>
      <c r="B115" s="130"/>
      <c r="C115" s="130"/>
      <c r="D115" s="130"/>
      <c r="E115" s="130"/>
      <c r="F115" s="130"/>
      <c r="G115" s="130"/>
      <c r="H115" s="130"/>
      <c r="J115" s="130"/>
      <c r="K115" s="130"/>
      <c r="L115" s="131"/>
      <c r="M115" s="131"/>
      <c r="N115" s="131"/>
      <c r="O115" s="131"/>
      <c r="P115" s="131"/>
      <c r="R115" s="130"/>
      <c r="S115" s="130"/>
      <c r="T115" s="134"/>
      <c r="U115" s="134"/>
      <c r="V115" s="134"/>
      <c r="W115" s="134"/>
      <c r="X115" s="134"/>
      <c r="Y115" s="134"/>
      <c r="Z115" s="134"/>
      <c r="AA115" s="134"/>
    </row>
    <row r="116" spans="1:27" ht="15" hidden="1" customHeight="1" x14ac:dyDescent="0.2">
      <c r="A116" s="130"/>
      <c r="B116" s="130"/>
      <c r="C116" s="130"/>
      <c r="D116" s="130"/>
      <c r="E116" s="130"/>
      <c r="F116" s="130"/>
      <c r="G116" s="130"/>
      <c r="H116" s="130"/>
      <c r="J116" s="130"/>
      <c r="K116" s="130"/>
      <c r="L116" s="131"/>
      <c r="M116" s="131"/>
      <c r="N116" s="131"/>
      <c r="O116" s="131"/>
      <c r="P116" s="131"/>
      <c r="R116" s="130"/>
      <c r="S116" s="130"/>
      <c r="T116" s="134"/>
      <c r="U116" s="134"/>
      <c r="V116" s="134"/>
      <c r="W116" s="134"/>
      <c r="X116" s="134"/>
      <c r="Y116" s="134"/>
      <c r="Z116" s="134"/>
      <c r="AA116" s="134"/>
    </row>
    <row r="117" spans="1:27" ht="15" hidden="1" customHeight="1" x14ac:dyDescent="0.2">
      <c r="A117" s="130"/>
      <c r="B117" s="130"/>
      <c r="C117" s="130"/>
      <c r="D117" s="130"/>
      <c r="E117" s="130"/>
      <c r="F117" s="130"/>
      <c r="G117" s="130"/>
      <c r="H117" s="130"/>
      <c r="J117" s="130"/>
      <c r="K117" s="130"/>
      <c r="L117" s="131"/>
      <c r="M117" s="131"/>
      <c r="N117" s="131"/>
      <c r="O117" s="131"/>
      <c r="P117" s="131"/>
      <c r="R117" s="130"/>
      <c r="S117" s="130"/>
      <c r="T117" s="134"/>
      <c r="U117" s="134"/>
      <c r="V117" s="134"/>
      <c r="W117" s="134"/>
      <c r="X117" s="134"/>
      <c r="Y117" s="134"/>
      <c r="Z117" s="134"/>
      <c r="AA117" s="134"/>
    </row>
    <row r="118" spans="1:27" ht="15" hidden="1" customHeight="1" x14ac:dyDescent="0.2">
      <c r="A118" s="130"/>
      <c r="B118" s="130"/>
      <c r="C118" s="130"/>
      <c r="D118" s="130"/>
      <c r="E118" s="130"/>
      <c r="F118" s="130"/>
      <c r="G118" s="130"/>
      <c r="H118" s="130"/>
      <c r="J118" s="130"/>
      <c r="K118" s="130"/>
      <c r="L118" s="131"/>
      <c r="M118" s="131"/>
      <c r="N118" s="131"/>
      <c r="O118" s="131"/>
      <c r="P118" s="131"/>
      <c r="R118" s="130"/>
      <c r="S118" s="130"/>
      <c r="T118" s="134"/>
      <c r="U118" s="134"/>
      <c r="V118" s="134"/>
      <c r="W118" s="134"/>
      <c r="X118" s="134"/>
      <c r="Y118" s="134"/>
      <c r="Z118" s="134"/>
      <c r="AA118" s="134"/>
    </row>
    <row r="119" spans="1:27" ht="15" hidden="1" customHeight="1" x14ac:dyDescent="0.2">
      <c r="A119" s="130"/>
      <c r="B119" s="130"/>
      <c r="C119" s="130"/>
      <c r="D119" s="130"/>
      <c r="E119" s="130"/>
      <c r="F119" s="130"/>
      <c r="G119" s="130"/>
      <c r="H119" s="130"/>
      <c r="J119" s="130"/>
      <c r="K119" s="130"/>
      <c r="L119" s="131"/>
      <c r="M119" s="131"/>
      <c r="N119" s="131"/>
      <c r="O119" s="131"/>
      <c r="P119" s="131"/>
      <c r="R119" s="130"/>
      <c r="S119" s="130"/>
      <c r="T119" s="134"/>
      <c r="U119" s="134"/>
      <c r="V119" s="134"/>
      <c r="W119" s="134"/>
      <c r="X119" s="134"/>
      <c r="Y119" s="134"/>
      <c r="Z119" s="134"/>
      <c r="AA119" s="134"/>
    </row>
    <row r="120" spans="1:27" ht="15" hidden="1" customHeight="1" x14ac:dyDescent="0.2">
      <c r="A120" s="130"/>
      <c r="B120" s="130"/>
      <c r="C120" s="130"/>
      <c r="D120" s="130"/>
      <c r="E120" s="130"/>
      <c r="F120" s="130"/>
      <c r="G120" s="130"/>
      <c r="H120" s="130"/>
      <c r="J120" s="130"/>
      <c r="K120" s="130"/>
      <c r="L120" s="131"/>
      <c r="M120" s="131"/>
      <c r="N120" s="131"/>
      <c r="O120" s="131"/>
      <c r="P120" s="131"/>
      <c r="R120" s="130"/>
      <c r="S120" s="130"/>
      <c r="T120" s="134"/>
      <c r="U120" s="134"/>
      <c r="V120" s="134"/>
      <c r="W120" s="134"/>
      <c r="X120" s="134"/>
      <c r="Y120" s="134"/>
      <c r="Z120" s="134"/>
      <c r="AA120" s="134"/>
    </row>
    <row r="121" spans="1:27" ht="15" hidden="1" customHeight="1" x14ac:dyDescent="0.2">
      <c r="A121" s="130"/>
      <c r="B121" s="130"/>
      <c r="C121" s="130"/>
      <c r="D121" s="130"/>
      <c r="E121" s="130"/>
      <c r="F121" s="130"/>
      <c r="G121" s="130"/>
      <c r="H121" s="130"/>
      <c r="J121" s="130"/>
      <c r="K121" s="130"/>
      <c r="L121" s="131"/>
      <c r="M121" s="131"/>
      <c r="N121" s="131"/>
      <c r="O121" s="131"/>
      <c r="P121" s="131"/>
      <c r="R121" s="130"/>
      <c r="S121" s="130"/>
      <c r="T121" s="134"/>
      <c r="U121" s="134"/>
      <c r="V121" s="134"/>
      <c r="W121" s="134"/>
      <c r="X121" s="134"/>
      <c r="Y121" s="134"/>
      <c r="Z121" s="134"/>
      <c r="AA121" s="134"/>
    </row>
    <row r="122" spans="1:27" ht="15" hidden="1" customHeight="1" x14ac:dyDescent="0.2">
      <c r="K122" s="130"/>
      <c r="L122" s="131"/>
      <c r="M122" s="131"/>
      <c r="N122" s="131"/>
      <c r="O122" s="131"/>
      <c r="P122" s="131"/>
      <c r="R122" s="130"/>
      <c r="S122" s="130"/>
    </row>
  </sheetData>
  <mergeCells count="3">
    <mergeCell ref="K1:S1"/>
    <mergeCell ref="A48:S48"/>
    <mergeCell ref="A1:I1"/>
  </mergeCells>
  <phoneticPr fontId="10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rgb="FFE51D2C"/>
  </sheetPr>
  <dimension ref="A1:AF118"/>
  <sheetViews>
    <sheetView zoomScaleNormal="100" workbookViewId="0">
      <selection sqref="A1:I1"/>
    </sheetView>
  </sheetViews>
  <sheetFormatPr defaultColWidth="0" defaultRowHeight="12.75" zeroHeight="1" x14ac:dyDescent="0.2"/>
  <cols>
    <col min="1" max="1" width="43.7109375" style="381" customWidth="1"/>
    <col min="2" max="10" width="13.7109375" style="381" customWidth="1"/>
    <col min="11" max="11" width="43.7109375" style="381" customWidth="1"/>
    <col min="12" max="19" width="13.7109375" style="381" customWidth="1"/>
    <col min="20" max="32" width="9.28515625" style="135" hidden="1" customWidth="1"/>
    <col min="33" max="16384" width="9.140625" style="135" hidden="1"/>
  </cols>
  <sheetData>
    <row r="1" spans="1:22" ht="24" customHeight="1" x14ac:dyDescent="0.2">
      <c r="A1" s="378" t="s">
        <v>177</v>
      </c>
      <c r="B1" s="378"/>
      <c r="C1" s="378"/>
      <c r="D1" s="378"/>
      <c r="E1" s="378"/>
      <c r="F1" s="378"/>
      <c r="G1" s="378"/>
      <c r="H1" s="378"/>
      <c r="I1" s="378"/>
      <c r="J1" s="174"/>
      <c r="K1" s="371" t="s">
        <v>189</v>
      </c>
      <c r="L1" s="371"/>
      <c r="M1" s="371"/>
      <c r="N1" s="371"/>
      <c r="O1" s="371"/>
      <c r="P1" s="371"/>
      <c r="Q1" s="371"/>
      <c r="R1" s="371"/>
      <c r="S1" s="371"/>
    </row>
    <row r="2" spans="1:22" s="326" customFormat="1" ht="15" customHeight="1" x14ac:dyDescent="0.2">
      <c r="A2" s="175" t="s">
        <v>65</v>
      </c>
      <c r="B2" s="178">
        <v>2017</v>
      </c>
      <c r="C2" s="178">
        <v>2018</v>
      </c>
      <c r="D2" s="178">
        <v>2019</v>
      </c>
      <c r="E2" s="178">
        <v>2020</v>
      </c>
      <c r="F2" s="178">
        <v>2021</v>
      </c>
      <c r="G2" s="178" t="s">
        <v>195</v>
      </c>
      <c r="H2" s="178" t="s">
        <v>221</v>
      </c>
      <c r="I2" s="178" t="s">
        <v>66</v>
      </c>
      <c r="J2" s="174"/>
      <c r="K2" s="175" t="s">
        <v>65</v>
      </c>
      <c r="L2" s="178">
        <v>2017</v>
      </c>
      <c r="M2" s="178">
        <v>2018</v>
      </c>
      <c r="N2" s="178">
        <v>2019</v>
      </c>
      <c r="O2" s="178">
        <v>2020</v>
      </c>
      <c r="P2" s="178">
        <v>2021</v>
      </c>
      <c r="Q2" s="178" t="s">
        <v>195</v>
      </c>
      <c r="R2" s="178" t="s">
        <v>221</v>
      </c>
      <c r="S2" s="178" t="s">
        <v>66</v>
      </c>
    </row>
    <row r="3" spans="1:22" s="326" customFormat="1" ht="15" customHeight="1" x14ac:dyDescent="0.2">
      <c r="A3" s="180" t="s">
        <v>20</v>
      </c>
      <c r="B3" s="181">
        <v>-2868.1938657500095</v>
      </c>
      <c r="C3" s="181">
        <v>-1337.34603423</v>
      </c>
      <c r="D3" s="181">
        <v>-4587.5350612900002</v>
      </c>
      <c r="E3" s="181">
        <v>1611.2016791699998</v>
      </c>
      <c r="F3" s="181">
        <v>3060.8317143600002</v>
      </c>
      <c r="G3" s="181">
        <f>'1.2 Nettokøb (D)'!G4-'1.4 Udbytter (D)'!G3</f>
        <v>-49.922704709999948</v>
      </c>
      <c r="H3" s="181">
        <f>'1.2 Nettokøb (D)'!H4-'1.4 Udbytter (D)'!H3</f>
        <v>-1629.00065726</v>
      </c>
      <c r="I3" s="181">
        <f>'1.2 Nettokøb (D)'!I4-'1.4 Udbytter (D)'!I3</f>
        <v>-1678.9233619699999</v>
      </c>
      <c r="J3" s="174"/>
      <c r="K3" s="176" t="s">
        <v>76</v>
      </c>
      <c r="L3" s="179">
        <v>484.36183620000003</v>
      </c>
      <c r="M3" s="179">
        <v>238.55137038000004</v>
      </c>
      <c r="N3" s="179">
        <v>382.49966000000001</v>
      </c>
      <c r="O3" s="179">
        <v>454.25879400000002</v>
      </c>
      <c r="P3" s="179">
        <v>250.13956643999998</v>
      </c>
      <c r="Q3" s="179">
        <f>IFERROR('2.3 Nettokøb (D)'!G4-'1.4 Udbytter (D)'!Q3,"")</f>
        <v>-11.497571000000001</v>
      </c>
      <c r="R3" s="179">
        <f>IFERROR('2.3 Nettokøb (D)'!H4-'1.4 Udbytter (D)'!R3,"")</f>
        <v>-31.189125000000001</v>
      </c>
      <c r="S3" s="179">
        <f>IFERROR('2.3 Nettokøb (D)'!I4-'1.4 Udbytter (D)'!S3,"")</f>
        <v>-42.686695999999998</v>
      </c>
    </row>
    <row r="4" spans="1:22" s="326" customFormat="1" ht="15" customHeight="1" x14ac:dyDescent="0.2">
      <c r="A4" s="182" t="s">
        <v>21</v>
      </c>
      <c r="B4" s="183">
        <v>-39.469504999999998</v>
      </c>
      <c r="C4" s="183">
        <v>-4.5038040000000006</v>
      </c>
      <c r="D4" s="183">
        <v>-102.257047</v>
      </c>
      <c r="E4" s="183">
        <v>-7.6602540000000001</v>
      </c>
      <c r="F4" s="183">
        <v>-171.55915999999999</v>
      </c>
      <c r="G4" s="184">
        <f>'1.2 Nettokøb (D)'!G5-'1.4 Udbytter (D)'!G4</f>
        <v>-170.970651</v>
      </c>
      <c r="H4" s="184">
        <f>'1.2 Nettokøb (D)'!H5-'1.4 Udbytter (D)'!H4</f>
        <v>0</v>
      </c>
      <c r="I4" s="184">
        <f>'1.2 Nettokøb (D)'!I5-'1.4 Udbytter (D)'!I4</f>
        <v>-170.970651</v>
      </c>
      <c r="J4" s="174"/>
      <c r="K4" s="176" t="s">
        <v>77</v>
      </c>
      <c r="L4" s="179">
        <v>30.55713978</v>
      </c>
      <c r="M4" s="179">
        <v>-87.594678920000007</v>
      </c>
      <c r="N4" s="179">
        <v>-219.58237216000001</v>
      </c>
      <c r="O4" s="179">
        <v>160.93585149</v>
      </c>
      <c r="P4" s="179">
        <v>-4051.9157190700003</v>
      </c>
      <c r="Q4" s="179">
        <f>IFERROR('2.3 Nettokøb (D)'!G5-'1.4 Udbytter (D)'!Q4,"")</f>
        <v>0</v>
      </c>
      <c r="R4" s="179">
        <f>IFERROR('2.3 Nettokøb (D)'!H5-'1.4 Udbytter (D)'!R4,"")</f>
        <v>0</v>
      </c>
      <c r="S4" s="179">
        <f>IFERROR('2.3 Nettokøb (D)'!I5-'1.4 Udbytter (D)'!S4,"")</f>
        <v>0</v>
      </c>
    </row>
    <row r="5" spans="1:22" s="326" customFormat="1" ht="15" customHeight="1" x14ac:dyDescent="0.2">
      <c r="A5" s="182" t="s">
        <v>22</v>
      </c>
      <c r="B5" s="183">
        <v>0</v>
      </c>
      <c r="C5" s="183">
        <v>0</v>
      </c>
      <c r="D5" s="183">
        <v>3123.410402</v>
      </c>
      <c r="E5" s="183">
        <v>46.691879999999998</v>
      </c>
      <c r="F5" s="183">
        <v>1983.4584749999999</v>
      </c>
      <c r="G5" s="184">
        <f>'1.2 Nettokøb (D)'!G6-'1.4 Udbytter (D)'!G5</f>
        <v>6.0658000000000003</v>
      </c>
      <c r="H5" s="184">
        <f>'1.2 Nettokøb (D)'!H6-'1.4 Udbytter (D)'!H5</f>
        <v>5.0944000000000003</v>
      </c>
      <c r="I5" s="184">
        <f>'1.2 Nettokøb (D)'!I6-'1.4 Udbytter (D)'!I5</f>
        <v>11.1602</v>
      </c>
      <c r="J5" s="174"/>
      <c r="K5" s="176" t="s">
        <v>78</v>
      </c>
      <c r="L5" s="179">
        <v>37.186149999999998</v>
      </c>
      <c r="M5" s="179">
        <v>-146.58642377999999</v>
      </c>
      <c r="N5" s="179">
        <v>0</v>
      </c>
      <c r="O5" s="179">
        <v>0</v>
      </c>
      <c r="P5" s="179" t="s">
        <v>167</v>
      </c>
      <c r="Q5" s="179" t="str">
        <f>IFERROR('2.3 Nettokøb (D)'!G6-'1.4 Udbytter (D)'!Q5,"")</f>
        <v/>
      </c>
      <c r="R5" s="179" t="str">
        <f>IFERROR('2.3 Nettokøb (D)'!H6-'1.4 Udbytter (D)'!R5,"")</f>
        <v/>
      </c>
      <c r="S5" s="179" t="str">
        <f>IFERROR('2.3 Nettokøb (D)'!I6-'1.4 Udbytter (D)'!S5,"")</f>
        <v/>
      </c>
    </row>
    <row r="6" spans="1:22" s="326" customFormat="1" ht="15" customHeight="1" x14ac:dyDescent="0.2">
      <c r="A6" s="182" t="s">
        <v>23</v>
      </c>
      <c r="B6" s="183">
        <v>2834.8729614878175</v>
      </c>
      <c r="C6" s="183">
        <v>4001.3872446955361</v>
      </c>
      <c r="D6" s="183">
        <v>-7114.0546133200005</v>
      </c>
      <c r="E6" s="183">
        <v>-1052.3984984199999</v>
      </c>
      <c r="F6" s="183">
        <v>1921.2365775099997</v>
      </c>
      <c r="G6" s="184">
        <f>'1.2 Nettokøb (D)'!G7-'1.4 Udbytter (D)'!G6</f>
        <v>10.491415260000053</v>
      </c>
      <c r="H6" s="184">
        <f>'1.2 Nettokøb (D)'!H7-'1.4 Udbytter (D)'!H6</f>
        <v>-646.78462166999998</v>
      </c>
      <c r="I6" s="184">
        <f>'1.2 Nettokøb (D)'!I7-'1.4 Udbytter (D)'!I6</f>
        <v>-636.29320641000004</v>
      </c>
      <c r="J6" s="174"/>
      <c r="K6" s="176" t="s">
        <v>79</v>
      </c>
      <c r="L6" s="179">
        <v>-1225.3899013210601</v>
      </c>
      <c r="M6" s="179">
        <v>-700.97813307085016</v>
      </c>
      <c r="N6" s="179">
        <v>12205.46428561</v>
      </c>
      <c r="O6" s="179">
        <v>10650.022547680001</v>
      </c>
      <c r="P6" s="179">
        <v>8748.2183678500005</v>
      </c>
      <c r="Q6" s="179">
        <f>IFERROR('2.3 Nettokøb (D)'!G7-'1.4 Udbytter (D)'!Q6,"")</f>
        <v>1085.4961080999999</v>
      </c>
      <c r="R6" s="179">
        <f>IFERROR('2.3 Nettokøb (D)'!H7-'1.4 Udbytter (D)'!R6,"")</f>
        <v>-1871.1019184100001</v>
      </c>
      <c r="S6" s="179">
        <f>IFERROR('2.3 Nettokøb (D)'!I7-'1.4 Udbytter (D)'!S6,"")</f>
        <v>-785.60581031000038</v>
      </c>
      <c r="V6" s="327"/>
    </row>
    <row r="7" spans="1:22" s="326" customFormat="1" ht="15" customHeight="1" x14ac:dyDescent="0.2">
      <c r="A7" s="182" t="s">
        <v>24</v>
      </c>
      <c r="B7" s="183">
        <v>22.121479730000001</v>
      </c>
      <c r="C7" s="183">
        <v>-392.73412461999999</v>
      </c>
      <c r="D7" s="183">
        <v>-173.04115407</v>
      </c>
      <c r="E7" s="183">
        <v>-114.84281027</v>
      </c>
      <c r="F7" s="183">
        <v>-31.291895760000003</v>
      </c>
      <c r="G7" s="184">
        <f>'1.2 Nettokøb (D)'!G8-'1.4 Udbytter (D)'!G7</f>
        <v>-105.29498491000001</v>
      </c>
      <c r="H7" s="184">
        <f>'1.2 Nettokøb (D)'!H8-'1.4 Udbytter (D)'!H7</f>
        <v>4.7343200000000003</v>
      </c>
      <c r="I7" s="184">
        <f>'1.2 Nettokøb (D)'!I8-'1.4 Udbytter (D)'!I7</f>
        <v>-100.56066491000001</v>
      </c>
      <c r="J7" s="174"/>
      <c r="K7" s="176" t="s">
        <v>80</v>
      </c>
      <c r="L7" s="179">
        <v>-25.571358239999995</v>
      </c>
      <c r="M7" s="179">
        <v>-96.493304649999985</v>
      </c>
      <c r="N7" s="179">
        <v>465.71181976000003</v>
      </c>
      <c r="O7" s="179">
        <v>407.76347404000001</v>
      </c>
      <c r="P7" s="179">
        <v>-412.44758101000002</v>
      </c>
      <c r="Q7" s="179">
        <f>IFERROR('2.3 Nettokøb (D)'!G8-'1.4 Udbytter (D)'!Q7,"")</f>
        <v>-31.762343469999998</v>
      </c>
      <c r="R7" s="179">
        <f>IFERROR('2.3 Nettokøb (D)'!H8-'1.4 Udbytter (D)'!R7,"")</f>
        <v>-31.769375650000001</v>
      </c>
      <c r="S7" s="179">
        <f>IFERROR('2.3 Nettokøb (D)'!I8-'1.4 Udbytter (D)'!S7,"")</f>
        <v>-63.531719119999998</v>
      </c>
    </row>
    <row r="8" spans="1:22" s="326" customFormat="1" ht="15" customHeight="1" x14ac:dyDescent="0.2">
      <c r="A8" s="182" t="s">
        <v>25</v>
      </c>
      <c r="B8" s="183">
        <v>2614.8115872122999</v>
      </c>
      <c r="C8" s="183">
        <v>-2775.5323452551156</v>
      </c>
      <c r="D8" s="183">
        <v>-5926.8194565998219</v>
      </c>
      <c r="E8" s="183">
        <v>-2389.63869587</v>
      </c>
      <c r="F8" s="183">
        <v>-357.34843273000001</v>
      </c>
      <c r="G8" s="184">
        <f>'1.2 Nettokøb (D)'!G9-'1.4 Udbytter (D)'!G8</f>
        <v>-295.67370053999997</v>
      </c>
      <c r="H8" s="184">
        <f>'1.2 Nettokøb (D)'!H9-'1.4 Udbytter (D)'!H8</f>
        <v>-681.12867167000013</v>
      </c>
      <c r="I8" s="184">
        <f>'1.2 Nettokøb (D)'!I9-'1.4 Udbytter (D)'!I8</f>
        <v>-976.80237220999993</v>
      </c>
      <c r="J8" s="174"/>
      <c r="K8" s="176" t="s">
        <v>81</v>
      </c>
      <c r="L8" s="179">
        <v>758.71804788999998</v>
      </c>
      <c r="M8" s="179">
        <v>861.44187778000014</v>
      </c>
      <c r="N8" s="179">
        <v>2832.9016280000001</v>
      </c>
      <c r="O8" s="179">
        <v>1529.2063536999999</v>
      </c>
      <c r="P8" s="179">
        <v>-214.45808590000001</v>
      </c>
      <c r="Q8" s="179">
        <f>IFERROR('2.3 Nettokøb (D)'!G9-'1.4 Udbytter (D)'!Q8,"")</f>
        <v>-709.40052839999998</v>
      </c>
      <c r="R8" s="179">
        <f>IFERROR('2.3 Nettokøb (D)'!H9-'1.4 Udbytter (D)'!R8,"")</f>
        <v>137.96072937</v>
      </c>
      <c r="S8" s="179">
        <f>IFERROR('2.3 Nettokøb (D)'!I9-'1.4 Udbytter (D)'!S8,"")</f>
        <v>-571.43979903000002</v>
      </c>
    </row>
    <row r="9" spans="1:22" s="326" customFormat="1" ht="15" customHeight="1" x14ac:dyDescent="0.2">
      <c r="A9" s="182" t="s">
        <v>26</v>
      </c>
      <c r="B9" s="183">
        <v>-388.93744536999998</v>
      </c>
      <c r="C9" s="183">
        <v>-1661.3918027499999</v>
      </c>
      <c r="D9" s="183">
        <v>-2102.9794141100001</v>
      </c>
      <c r="E9" s="183">
        <v>-1240.2532101500001</v>
      </c>
      <c r="F9" s="183">
        <v>145.90715273000001</v>
      </c>
      <c r="G9" s="184">
        <f>'1.2 Nettokøb (D)'!G10-'1.4 Udbytter (D)'!G9</f>
        <v>-416.51559665000002</v>
      </c>
      <c r="H9" s="184">
        <f>'1.2 Nettokøb (D)'!H10-'1.4 Udbytter (D)'!H9</f>
        <v>-52.207001499999997</v>
      </c>
      <c r="I9" s="184">
        <f>'1.2 Nettokøb (D)'!I10-'1.4 Udbytter (D)'!I9</f>
        <v>-468.72259814999995</v>
      </c>
      <c r="J9" s="174"/>
      <c r="K9" s="176" t="s">
        <v>82</v>
      </c>
      <c r="L9" s="179">
        <v>-1812.71829327</v>
      </c>
      <c r="M9" s="179">
        <v>-271.09465397999998</v>
      </c>
      <c r="N9" s="179">
        <v>-664.48805152999989</v>
      </c>
      <c r="O9" s="179">
        <v>250.26011719000002</v>
      </c>
      <c r="P9" s="179">
        <v>552.46913659999996</v>
      </c>
      <c r="Q9" s="179">
        <f>IFERROR('2.3 Nettokøb (D)'!G10-'1.4 Udbytter (D)'!Q9,"")</f>
        <v>-264.65420372</v>
      </c>
      <c r="R9" s="179">
        <f>IFERROR('2.3 Nettokøb (D)'!H10-'1.4 Udbytter (D)'!R9,"")</f>
        <v>58.866220980000001</v>
      </c>
      <c r="S9" s="179">
        <f>IFERROR('2.3 Nettokøb (D)'!I10-'1.4 Udbytter (D)'!S9,"")</f>
        <v>-205.78798273999996</v>
      </c>
    </row>
    <row r="10" spans="1:22" s="326" customFormat="1" ht="15" customHeight="1" x14ac:dyDescent="0.2">
      <c r="A10" s="182" t="s">
        <v>27</v>
      </c>
      <c r="B10" s="183">
        <v>-1107.6929854444634</v>
      </c>
      <c r="C10" s="183">
        <v>2313.3488168146268</v>
      </c>
      <c r="D10" s="183">
        <v>10815.861140313018</v>
      </c>
      <c r="E10" s="183">
        <v>12676.66048308077</v>
      </c>
      <c r="F10" s="183">
        <v>16859.52387755</v>
      </c>
      <c r="G10" s="184">
        <f>'1.2 Nettokøb (D)'!G11-'1.4 Udbytter (D)'!G10</f>
        <v>2100.7714994800008</v>
      </c>
      <c r="H10" s="184">
        <f>'1.2 Nettokøb (D)'!H11-'1.4 Udbytter (D)'!H10</f>
        <v>-5512.6224916534993</v>
      </c>
      <c r="I10" s="184">
        <f>'1.2 Nettokøb (D)'!I11-'1.4 Udbytter (D)'!I10</f>
        <v>-3411.8509921734985</v>
      </c>
      <c r="J10" s="173"/>
      <c r="K10" s="176" t="s">
        <v>166</v>
      </c>
      <c r="L10" s="179"/>
      <c r="M10" s="179"/>
      <c r="N10" s="179"/>
      <c r="O10" s="179"/>
      <c r="P10" s="179">
        <v>156.145475</v>
      </c>
      <c r="Q10" s="179">
        <f>IFERROR('2.3 Nettokøb (D)'!G11-'1.4 Udbytter (D)'!Q10,"")</f>
        <v>18.766400000000001</v>
      </c>
      <c r="R10" s="179">
        <f>IFERROR('2.3 Nettokøb (D)'!H11-'1.4 Udbytter (D)'!R10,"")</f>
        <v>-24.895986999999998</v>
      </c>
      <c r="S10" s="179">
        <f>IFERROR('2.3 Nettokøb (D)'!I11-'1.4 Udbytter (D)'!S10,"")</f>
        <v>-6.1295869999999972</v>
      </c>
    </row>
    <row r="11" spans="1:22" s="326" customFormat="1" ht="15" customHeight="1" x14ac:dyDescent="0.2">
      <c r="A11" s="182" t="s">
        <v>28</v>
      </c>
      <c r="B11" s="183">
        <v>47.509897100000003</v>
      </c>
      <c r="C11" s="183">
        <v>-237.35246860000001</v>
      </c>
      <c r="D11" s="183">
        <v>-114.26356270000001</v>
      </c>
      <c r="E11" s="183">
        <v>-20.8960562</v>
      </c>
      <c r="F11" s="183">
        <v>-133.07104962</v>
      </c>
      <c r="G11" s="184">
        <f>'1.2 Nettokøb (D)'!G12-'1.4 Udbytter (D)'!G11</f>
        <v>-9.9758098999999998</v>
      </c>
      <c r="H11" s="184">
        <f>'1.2 Nettokøb (D)'!H12-'1.4 Udbytter (D)'!H11</f>
        <v>-50.887540389999998</v>
      </c>
      <c r="I11" s="184">
        <f>'1.2 Nettokøb (D)'!I12-'1.4 Udbytter (D)'!I11</f>
        <v>-60.86335029</v>
      </c>
      <c r="J11" s="174"/>
      <c r="K11" s="176" t="s">
        <v>83</v>
      </c>
      <c r="L11" s="179">
        <v>-13538.737762783745</v>
      </c>
      <c r="M11" s="179">
        <v>-3118.0355609098333</v>
      </c>
      <c r="N11" s="179">
        <v>-19085.744247586401</v>
      </c>
      <c r="O11" s="179">
        <v>-9944.1084024706652</v>
      </c>
      <c r="P11" s="179">
        <v>-300.18362358662944</v>
      </c>
      <c r="Q11" s="179">
        <f>IFERROR('2.3 Nettokøb (D)'!G12-'1.4 Udbytter (D)'!Q11,"")</f>
        <v>1040.5539070730979</v>
      </c>
      <c r="R11" s="179">
        <f>IFERROR('2.3 Nettokøb (D)'!H12-'1.4 Udbytter (D)'!R11,"")</f>
        <v>-6166.4552644914002</v>
      </c>
      <c r="S11" s="179">
        <f>IFERROR('2.3 Nettokøb (D)'!I12-'1.4 Udbytter (D)'!S11,"")</f>
        <v>-5125.9013574183018</v>
      </c>
    </row>
    <row r="12" spans="1:22" s="326" customFormat="1" ht="15" customHeight="1" x14ac:dyDescent="0.2">
      <c r="A12" s="182" t="s">
        <v>29</v>
      </c>
      <c r="B12" s="183">
        <v>93.922603800000005</v>
      </c>
      <c r="C12" s="183">
        <v>-53.962849999999975</v>
      </c>
      <c r="D12" s="183">
        <v>-15.818974799999999</v>
      </c>
      <c r="E12" s="183">
        <v>386.80572990000002</v>
      </c>
      <c r="F12" s="183">
        <v>-15.492887299999978</v>
      </c>
      <c r="G12" s="184">
        <f>'1.2 Nettokøb (D)'!G13-'1.4 Udbytter (D)'!G12</f>
        <v>-3.6582400000000002</v>
      </c>
      <c r="H12" s="184">
        <f>'1.2 Nettokøb (D)'!H13-'1.4 Udbytter (D)'!H12</f>
        <v>-254.74432615000001</v>
      </c>
      <c r="I12" s="184">
        <f>'1.2 Nettokøb (D)'!I13-'1.4 Udbytter (D)'!I12</f>
        <v>-258.40256614999998</v>
      </c>
      <c r="J12" s="174"/>
      <c r="K12" s="176" t="s">
        <v>84</v>
      </c>
      <c r="L12" s="179">
        <v>156.39819700000001</v>
      </c>
      <c r="M12" s="179">
        <v>77.651287999999994</v>
      </c>
      <c r="N12" s="179">
        <v>6.3620210000000004</v>
      </c>
      <c r="O12" s="179">
        <v>45.470066000000003</v>
      </c>
      <c r="P12" s="179">
        <v>0.40394999999999998</v>
      </c>
      <c r="Q12" s="179">
        <f>IFERROR('2.3 Nettokøb (D)'!G13-'1.4 Udbytter (D)'!Q12,"")</f>
        <v>0</v>
      </c>
      <c r="R12" s="179">
        <f>IFERROR('2.3 Nettokøb (D)'!H13-'1.4 Udbytter (D)'!R12,"")</f>
        <v>-9.3210499999999996</v>
      </c>
      <c r="S12" s="179">
        <f>IFERROR('2.3 Nettokøb (D)'!I13-'1.4 Udbytter (D)'!S12,"")</f>
        <v>-9.3210499999999996</v>
      </c>
    </row>
    <row r="13" spans="1:22" s="326" customFormat="1" ht="15" customHeight="1" x14ac:dyDescent="0.2">
      <c r="A13" s="182" t="s">
        <v>30</v>
      </c>
      <c r="B13" s="183">
        <v>420.13895213000001</v>
      </c>
      <c r="C13" s="183">
        <v>-662.14524458999995</v>
      </c>
      <c r="D13" s="183">
        <v>-2165.6610283199998</v>
      </c>
      <c r="E13" s="183">
        <v>-1168.2058706100001</v>
      </c>
      <c r="F13" s="183">
        <v>-519.05985217</v>
      </c>
      <c r="G13" s="184">
        <f>'1.2 Nettokøb (D)'!G14-'1.4 Udbytter (D)'!G13</f>
        <v>10.5789869</v>
      </c>
      <c r="H13" s="184">
        <f>'1.2 Nettokøb (D)'!H14-'1.4 Udbytter (D)'!H13</f>
        <v>-90.384100079999996</v>
      </c>
      <c r="I13" s="184">
        <f>'1.2 Nettokøb (D)'!I14-'1.4 Udbytter (D)'!I13</f>
        <v>-79.805113179999992</v>
      </c>
      <c r="J13" s="174"/>
      <c r="K13" s="176" t="s">
        <v>85</v>
      </c>
      <c r="L13" s="179">
        <v>411.15434020000004</v>
      </c>
      <c r="M13" s="179">
        <v>801.78669400000013</v>
      </c>
      <c r="N13" s="179">
        <v>4804.6727369999999</v>
      </c>
      <c r="O13" s="179">
        <v>7535.3516049999998</v>
      </c>
      <c r="P13" s="179">
        <v>-8073.8828549999998</v>
      </c>
      <c r="Q13" s="179">
        <f>IFERROR('2.3 Nettokøb (D)'!G14-'1.4 Udbytter (D)'!Q13,"")</f>
        <v>-647.33631100000002</v>
      </c>
      <c r="R13" s="179">
        <f>IFERROR('2.3 Nettokøb (D)'!H14-'1.4 Udbytter (D)'!R13,"")</f>
        <v>-1294.4663290000001</v>
      </c>
      <c r="S13" s="179">
        <f>IFERROR('2.3 Nettokøb (D)'!I14-'1.4 Udbytter (D)'!S13,"")</f>
        <v>-1941.8026400000001</v>
      </c>
    </row>
    <row r="14" spans="1:22" s="326" customFormat="1" ht="15" customHeight="1" x14ac:dyDescent="0.2">
      <c r="A14" s="182" t="s">
        <v>31</v>
      </c>
      <c r="B14" s="183">
        <v>-200.83202840999999</v>
      </c>
      <c r="C14" s="183">
        <v>-126.76485398</v>
      </c>
      <c r="D14" s="183">
        <v>-183.417169936721</v>
      </c>
      <c r="E14" s="183">
        <v>-34.09663346</v>
      </c>
      <c r="F14" s="183">
        <v>18.422203562924466</v>
      </c>
      <c r="G14" s="184">
        <f>'1.2 Nettokøb (D)'!G15-'1.4 Udbytter (D)'!G14</f>
        <v>-41.203078660000003</v>
      </c>
      <c r="H14" s="184">
        <f>'1.2 Nettokøb (D)'!H15-'1.4 Udbytter (D)'!H14</f>
        <v>-43.956294370000002</v>
      </c>
      <c r="I14" s="184">
        <f>'1.2 Nettokøb (D)'!I15-'1.4 Udbytter (D)'!I14</f>
        <v>-85.159373030000012</v>
      </c>
      <c r="J14" s="174"/>
      <c r="K14" s="176" t="s">
        <v>86</v>
      </c>
      <c r="L14" s="179">
        <v>480.46517199999994</v>
      </c>
      <c r="M14" s="179">
        <v>-523.57035199999996</v>
      </c>
      <c r="N14" s="179">
        <v>-462.59791999999999</v>
      </c>
      <c r="O14" s="179">
        <v>-241.16914300000002</v>
      </c>
      <c r="P14" s="179">
        <v>-136.10297399999999</v>
      </c>
      <c r="Q14" s="179">
        <f>IFERROR('2.3 Nettokøb (D)'!G15-'1.4 Udbytter (D)'!Q14,"")</f>
        <v>-20.26445</v>
      </c>
      <c r="R14" s="179">
        <f>IFERROR('2.3 Nettokøb (D)'!H15-'1.4 Udbytter (D)'!R14,"")</f>
        <v>-107.266425</v>
      </c>
      <c r="S14" s="179">
        <f>IFERROR('2.3 Nettokøb (D)'!I15-'1.4 Udbytter (D)'!S14,"")</f>
        <v>-127.53087499999999</v>
      </c>
    </row>
    <row r="15" spans="1:22" s="326" customFormat="1" ht="15" customHeight="1" x14ac:dyDescent="0.2">
      <c r="A15" s="182" t="s">
        <v>32</v>
      </c>
      <c r="B15" s="183">
        <v>531.92832954000005</v>
      </c>
      <c r="C15" s="183">
        <v>203.65571824</v>
      </c>
      <c r="D15" s="183">
        <v>341.89751128</v>
      </c>
      <c r="E15" s="183">
        <v>1267.2232208</v>
      </c>
      <c r="F15" s="183">
        <v>1671.4150298</v>
      </c>
      <c r="G15" s="184">
        <f>'1.2 Nettokøb (D)'!G16-'1.4 Udbytter (D)'!G15</f>
        <v>74.661039000000002</v>
      </c>
      <c r="H15" s="184">
        <f>'1.2 Nettokøb (D)'!H16-'1.4 Udbytter (D)'!H15</f>
        <v>-336.09281120000003</v>
      </c>
      <c r="I15" s="184">
        <f>'1.2 Nettokøb (D)'!I16-'1.4 Udbytter (D)'!I15</f>
        <v>-261.43177220000001</v>
      </c>
      <c r="J15" s="174"/>
      <c r="K15" s="176" t="s">
        <v>165</v>
      </c>
      <c r="L15" s="179">
        <v>48.633914999999995</v>
      </c>
      <c r="M15" s="179">
        <v>0.12075600000000009</v>
      </c>
      <c r="N15" s="179">
        <v>-33.097389999999997</v>
      </c>
      <c r="O15" s="179">
        <v>-101.1867931</v>
      </c>
      <c r="P15" s="179">
        <v>158.770096</v>
      </c>
      <c r="Q15" s="179">
        <f>IFERROR('2.3 Nettokøb (D)'!G16-'1.4 Udbytter (D)'!Q15,"")</f>
        <v>4.7088780000000003</v>
      </c>
      <c r="R15" s="179">
        <f>IFERROR('2.3 Nettokøb (D)'!H16-'1.4 Udbytter (D)'!R15,"")</f>
        <v>-2.8566159999999989</v>
      </c>
      <c r="S15" s="179">
        <f>IFERROR('2.3 Nettokøb (D)'!I16-'1.4 Udbytter (D)'!S15,"")</f>
        <v>1.8522620000000014</v>
      </c>
    </row>
    <row r="16" spans="1:22" s="326" customFormat="1" ht="15" customHeight="1" x14ac:dyDescent="0.2">
      <c r="A16" s="182" t="s">
        <v>33</v>
      </c>
      <c r="B16" s="183">
        <v>-63.921094580000002</v>
      </c>
      <c r="C16" s="183">
        <v>-120.52066524</v>
      </c>
      <c r="D16" s="183">
        <v>-204.82703218</v>
      </c>
      <c r="E16" s="183">
        <v>6.8550491399999993</v>
      </c>
      <c r="F16" s="183">
        <v>-12.07775073</v>
      </c>
      <c r="G16" s="184">
        <f>'1.2 Nettokøb (D)'!G17-'1.4 Udbytter (D)'!G16</f>
        <v>0</v>
      </c>
      <c r="H16" s="184">
        <f>'1.2 Nettokøb (D)'!H17-'1.4 Udbytter (D)'!H16</f>
        <v>0</v>
      </c>
      <c r="I16" s="184">
        <f>'1.2 Nettokøb (D)'!I17-'1.4 Udbytter (D)'!I16</f>
        <v>0</v>
      </c>
      <c r="J16" s="174"/>
      <c r="K16" s="176" t="s">
        <v>87</v>
      </c>
      <c r="L16" s="179">
        <v>1442.274195</v>
      </c>
      <c r="M16" s="179">
        <v>392.864868</v>
      </c>
      <c r="N16" s="179">
        <v>-426.54528199999999</v>
      </c>
      <c r="O16" s="179">
        <v>8.6827349999999797</v>
      </c>
      <c r="P16" s="179">
        <v>2896.7438190000003</v>
      </c>
      <c r="Q16" s="179">
        <f>IFERROR('2.3 Nettokøb (D)'!G17-'1.4 Udbytter (D)'!Q16,"")</f>
        <v>-921.36021499999993</v>
      </c>
      <c r="R16" s="179">
        <f>IFERROR('2.3 Nettokøb (D)'!H17-'1.4 Udbytter (D)'!R16,"")</f>
        <v>145.030079</v>
      </c>
      <c r="S16" s="179">
        <f>IFERROR('2.3 Nettokøb (D)'!I17-'1.4 Udbytter (D)'!S16,"")</f>
        <v>-776.33013599999992</v>
      </c>
    </row>
    <row r="17" spans="1:19" s="326" customFormat="1" ht="15" customHeight="1" x14ac:dyDescent="0.2">
      <c r="A17" s="182" t="s">
        <v>34</v>
      </c>
      <c r="B17" s="183">
        <v>-7159.55614461</v>
      </c>
      <c r="C17" s="183">
        <v>-1014.0518862</v>
      </c>
      <c r="D17" s="183">
        <v>-144.44301279831393</v>
      </c>
      <c r="E17" s="183">
        <v>-1955.3598939199999</v>
      </c>
      <c r="F17" s="183">
        <v>-5450.5922433699998</v>
      </c>
      <c r="G17" s="184">
        <f>'1.2 Nettokøb (D)'!G18-'1.4 Udbytter (D)'!G17</f>
        <v>230.68402656000001</v>
      </c>
      <c r="H17" s="184">
        <f>'1.2 Nettokøb (D)'!H18-'1.4 Udbytter (D)'!H17</f>
        <v>-815.41019974000005</v>
      </c>
      <c r="I17" s="184">
        <f>'1.2 Nettokøb (D)'!I18-'1.4 Udbytter (D)'!I17</f>
        <v>-584.72617317999993</v>
      </c>
      <c r="J17" s="174"/>
      <c r="K17" s="176" t="s">
        <v>88</v>
      </c>
      <c r="L17" s="179">
        <v>161.46589312999998</v>
      </c>
      <c r="M17" s="179">
        <v>387.50154573000003</v>
      </c>
      <c r="N17" s="179">
        <v>-364.25024779</v>
      </c>
      <c r="O17" s="179">
        <v>-438.08619356000003</v>
      </c>
      <c r="P17" s="179">
        <v>-315.23063524999998</v>
      </c>
      <c r="Q17" s="179">
        <f>IFERROR('2.3 Nettokøb (D)'!G18-'1.4 Udbytter (D)'!Q17,"")</f>
        <v>-36.857674860000003</v>
      </c>
      <c r="R17" s="179">
        <f>IFERROR('2.3 Nettokøb (D)'!H18-'1.4 Udbytter (D)'!R17,"")</f>
        <v>-25.419779349999999</v>
      </c>
      <c r="S17" s="179">
        <f>IFERROR('2.3 Nettokøb (D)'!I18-'1.4 Udbytter (D)'!S17,"")</f>
        <v>-62.277454210000002</v>
      </c>
    </row>
    <row r="18" spans="1:19" s="326" customFormat="1" ht="15" customHeight="1" x14ac:dyDescent="0.2">
      <c r="A18" s="182" t="s">
        <v>35</v>
      </c>
      <c r="B18" s="183">
        <v>-819.26858719000006</v>
      </c>
      <c r="C18" s="183">
        <v>-187.32606387999999</v>
      </c>
      <c r="D18" s="183">
        <v>-118.06984704</v>
      </c>
      <c r="E18" s="183">
        <v>278.53978085</v>
      </c>
      <c r="F18" s="183">
        <v>800.09210387000007</v>
      </c>
      <c r="G18" s="184">
        <f>'1.2 Nettokøb (D)'!G19-'1.4 Udbytter (D)'!G18</f>
        <v>104.59086992000002</v>
      </c>
      <c r="H18" s="184">
        <f>'1.2 Nettokøb (D)'!H19-'1.4 Udbytter (D)'!H18</f>
        <v>-14.514961119999995</v>
      </c>
      <c r="I18" s="184">
        <f>'1.2 Nettokøb (D)'!I19-'1.4 Udbytter (D)'!I18</f>
        <v>90.075908800000008</v>
      </c>
      <c r="J18" s="174"/>
      <c r="K18" s="176" t="s">
        <v>89</v>
      </c>
      <c r="L18" s="179">
        <v>381.01345700000002</v>
      </c>
      <c r="M18" s="179">
        <v>0</v>
      </c>
      <c r="N18" s="179">
        <v>0</v>
      </c>
      <c r="O18" s="179">
        <v>48.693629999999999</v>
      </c>
      <c r="P18" s="179">
        <v>-20.708633000000003</v>
      </c>
      <c r="Q18" s="179">
        <f>IFERROR('2.3 Nettokøb (D)'!G19-'1.4 Udbytter (D)'!Q18,"")</f>
        <v>-66.841002000000003</v>
      </c>
      <c r="R18" s="179">
        <f>IFERROR('2.3 Nettokøb (D)'!H19-'1.4 Udbytter (D)'!R18,"")</f>
        <v>-4.3385339999999992</v>
      </c>
      <c r="S18" s="179">
        <f>IFERROR('2.3 Nettokøb (D)'!I19-'1.4 Udbytter (D)'!S18,"")</f>
        <v>-71.179535999999999</v>
      </c>
    </row>
    <row r="19" spans="1:19" s="326" customFormat="1" ht="15" customHeight="1" x14ac:dyDescent="0.2">
      <c r="A19" s="182" t="s">
        <v>36</v>
      </c>
      <c r="B19" s="183">
        <v>-185.95990320999999</v>
      </c>
      <c r="C19" s="183">
        <v>-287.73541513999999</v>
      </c>
      <c r="D19" s="183">
        <v>-982.95141923000006</v>
      </c>
      <c r="E19" s="183">
        <v>-74.307396709999992</v>
      </c>
      <c r="F19" s="183">
        <v>-46.664104790000003</v>
      </c>
      <c r="G19" s="184">
        <f>'1.2 Nettokøb (D)'!G20-'1.4 Udbytter (D)'!G19</f>
        <v>-23.529975890000003</v>
      </c>
      <c r="H19" s="184">
        <f>'1.2 Nettokøb (D)'!H20-'1.4 Udbytter (D)'!H19</f>
        <v>-4.7142202199999996</v>
      </c>
      <c r="I19" s="184">
        <f>'1.2 Nettokøb (D)'!I20-'1.4 Udbytter (D)'!I19</f>
        <v>-28.244196110000001</v>
      </c>
      <c r="J19" s="174"/>
      <c r="K19" s="176" t="s">
        <v>90</v>
      </c>
      <c r="L19" s="179">
        <v>-63.295229000000006</v>
      </c>
      <c r="M19" s="179">
        <v>102.07798100000002</v>
      </c>
      <c r="N19" s="179">
        <v>-1936.1894589999999</v>
      </c>
      <c r="O19" s="179">
        <v>286.29426799999999</v>
      </c>
      <c r="P19" s="179">
        <v>196.811824</v>
      </c>
      <c r="Q19" s="179">
        <f>IFERROR('2.3 Nettokøb (D)'!G20-'1.4 Udbytter (D)'!Q19,"")</f>
        <v>8.6337799999999998</v>
      </c>
      <c r="R19" s="179">
        <f>IFERROR('2.3 Nettokøb (D)'!H20-'1.4 Udbytter (D)'!R19,"")</f>
        <v>15.028269999999999</v>
      </c>
      <c r="S19" s="179">
        <f>IFERROR('2.3 Nettokøb (D)'!I20-'1.4 Udbytter (D)'!S19,"")</f>
        <v>23.662049999999994</v>
      </c>
    </row>
    <row r="20" spans="1:19" s="326" customFormat="1" ht="15" customHeight="1" x14ac:dyDescent="0.2">
      <c r="A20" s="182" t="s">
        <v>37</v>
      </c>
      <c r="B20" s="183">
        <v>-128.933694</v>
      </c>
      <c r="C20" s="183">
        <v>-182.26719371000002</v>
      </c>
      <c r="D20" s="183">
        <v>-142.41746595999999</v>
      </c>
      <c r="E20" s="183">
        <v>-55.039010139999995</v>
      </c>
      <c r="F20" s="183">
        <v>-16.042036400000001</v>
      </c>
      <c r="G20" s="184">
        <f>'1.2 Nettokøb (D)'!G21-'1.4 Udbytter (D)'!G20</f>
        <v>-2.5916899999999998</v>
      </c>
      <c r="H20" s="184">
        <f>'1.2 Nettokøb (D)'!H21-'1.4 Udbytter (D)'!H20</f>
        <v>-7.2619268100000003</v>
      </c>
      <c r="I20" s="184">
        <f>'1.2 Nettokøb (D)'!I21-'1.4 Udbytter (D)'!I20</f>
        <v>-9.8536168100000001</v>
      </c>
      <c r="J20" s="174"/>
      <c r="K20" s="176" t="s">
        <v>91</v>
      </c>
      <c r="L20" s="179">
        <v>471.71972817000005</v>
      </c>
      <c r="M20" s="179">
        <v>504.91084290999999</v>
      </c>
      <c r="N20" s="179">
        <v>-750.70044253999993</v>
      </c>
      <c r="O20" s="179">
        <v>2277.3537315099998</v>
      </c>
      <c r="P20" s="179">
        <v>1779.4581846000001</v>
      </c>
      <c r="Q20" s="179">
        <f>IFERROR('2.3 Nettokøb (D)'!G21-'1.4 Udbytter (D)'!Q20,"")</f>
        <v>129.47101558</v>
      </c>
      <c r="R20" s="179">
        <f>IFERROR('2.3 Nettokøb (D)'!H21-'1.4 Udbytter (D)'!R20,"")</f>
        <v>95.157854560000004</v>
      </c>
      <c r="S20" s="179">
        <f>IFERROR('2.3 Nettokøb (D)'!I21-'1.4 Udbytter (D)'!S20,"")</f>
        <v>224.62887014</v>
      </c>
    </row>
    <row r="21" spans="1:19" s="326" customFormat="1" ht="15" customHeight="1" x14ac:dyDescent="0.2">
      <c r="A21" s="182" t="s">
        <v>38</v>
      </c>
      <c r="B21" s="183">
        <v>2068.1417620900002</v>
      </c>
      <c r="C21" s="183">
        <v>2146.2846837299999</v>
      </c>
      <c r="D21" s="183">
        <v>3821.1056039299997</v>
      </c>
      <c r="E21" s="183">
        <v>2050.8426489399999</v>
      </c>
      <c r="F21" s="183">
        <v>1683.8969374500002</v>
      </c>
      <c r="G21" s="184">
        <f>'1.2 Nettokøb (D)'!G22-'1.4 Udbytter (D)'!G21</f>
        <v>-568.75233424999999</v>
      </c>
      <c r="H21" s="184">
        <f>'1.2 Nettokøb (D)'!H22-'1.4 Udbytter (D)'!H21</f>
        <v>253.15815714000001</v>
      </c>
      <c r="I21" s="184">
        <f>'1.2 Nettokøb (D)'!I22-'1.4 Udbytter (D)'!I21</f>
        <v>-315.59417710999992</v>
      </c>
      <c r="J21" s="173"/>
      <c r="K21" s="176" t="s">
        <v>92</v>
      </c>
      <c r="L21" s="179">
        <v>54.980784</v>
      </c>
      <c r="M21" s="179">
        <v>-14.611890000000001</v>
      </c>
      <c r="N21" s="179">
        <v>22.422239999999999</v>
      </c>
      <c r="O21" s="179">
        <v>62.904229999999998</v>
      </c>
      <c r="P21" s="179" t="s">
        <v>167</v>
      </c>
      <c r="Q21" s="179" t="str">
        <f>IFERROR('2.3 Nettokøb (D)'!G22-'1.4 Udbytter (D)'!Q21,"")</f>
        <v/>
      </c>
      <c r="R21" s="179" t="str">
        <f>IFERROR('2.3 Nettokøb (D)'!H22-'1.4 Udbytter (D)'!R21,"")</f>
        <v/>
      </c>
      <c r="S21" s="179" t="str">
        <f>IFERROR('2.3 Nettokøb (D)'!I22-'1.4 Udbytter (D)'!S21,"")</f>
        <v/>
      </c>
    </row>
    <row r="22" spans="1:19" s="326" customFormat="1" ht="15" customHeight="1" x14ac:dyDescent="0.2">
      <c r="A22" s="180" t="s">
        <v>39</v>
      </c>
      <c r="B22" s="185">
        <v>-1461.1238147243421</v>
      </c>
      <c r="C22" s="185">
        <v>958.38774551504684</v>
      </c>
      <c r="D22" s="185">
        <v>-1388.7465405418388</v>
      </c>
      <c r="E22" s="185">
        <v>8600.9204629607666</v>
      </c>
      <c r="F22" s="185">
        <v>18330.752944602911</v>
      </c>
      <c r="G22" s="181">
        <f>'1.2 Nettokøb (D)'!G23-'1.4 Udbytter (D)'!G22</f>
        <v>899.67757532000178</v>
      </c>
      <c r="H22" s="181">
        <f>'1.2 Nettokøb (D)'!H23-'1.4 Udbytter (D)'!H22</f>
        <v>-8247.7222894334991</v>
      </c>
      <c r="I22" s="181">
        <f>'1.2 Nettokøb (D)'!I23-'1.4 Udbytter (D)'!I22</f>
        <v>-7348.0447141134973</v>
      </c>
      <c r="J22" s="174"/>
      <c r="K22" s="176" t="s">
        <v>93</v>
      </c>
      <c r="L22" s="179">
        <v>15972.648788660001</v>
      </c>
      <c r="M22" s="179">
        <v>-1160.2912635651321</v>
      </c>
      <c r="N22" s="179">
        <v>9194.5007539900016</v>
      </c>
      <c r="O22" s="179">
        <v>402.15242756807629</v>
      </c>
      <c r="P22" s="179">
        <v>15855.745918714314</v>
      </c>
      <c r="Q22" s="179">
        <f>IFERROR('2.3 Nettokøb (D)'!G23-'1.4 Udbytter (D)'!Q22,"")</f>
        <v>-515.48978483000019</v>
      </c>
      <c r="R22" s="179">
        <f>IFERROR('2.3 Nettokøb (D)'!H23-'1.4 Udbytter (D)'!R22,"")</f>
        <v>240.23088451999999</v>
      </c>
      <c r="S22" s="179">
        <f>IFERROR('2.3 Nettokøb (D)'!I23-'1.4 Udbytter (D)'!S22,"")</f>
        <v>-275.25890031000017</v>
      </c>
    </row>
    <row r="23" spans="1:19" s="326" customFormat="1" ht="15" customHeight="1" x14ac:dyDescent="0.2">
      <c r="A23" s="182" t="s">
        <v>40</v>
      </c>
      <c r="B23" s="183">
        <v>9151.8220475899907</v>
      </c>
      <c r="C23" s="183">
        <v>3774.4483694800001</v>
      </c>
      <c r="D23" s="183">
        <v>-4608.0266457199996</v>
      </c>
      <c r="E23" s="183">
        <v>724.77775044999998</v>
      </c>
      <c r="F23" s="183">
        <v>1482.91012869</v>
      </c>
      <c r="G23" s="184">
        <f>'1.2 Nettokøb (D)'!G24-'1.4 Udbytter (D)'!G23</f>
        <v>-365.04800889000001</v>
      </c>
      <c r="H23" s="184">
        <f>'1.2 Nettokøb (D)'!H24-'1.4 Udbytter (D)'!H23</f>
        <v>782.50085869000009</v>
      </c>
      <c r="I23" s="184">
        <f>'1.2 Nettokøb (D)'!I24-'1.4 Udbytter (D)'!I23</f>
        <v>417.45284980000002</v>
      </c>
      <c r="J23" s="174"/>
      <c r="K23" s="176" t="s">
        <v>94</v>
      </c>
      <c r="L23" s="179"/>
      <c r="M23" s="179"/>
      <c r="N23" s="179"/>
      <c r="O23" s="179">
        <v>34.381068929999998</v>
      </c>
      <c r="P23" s="179">
        <v>34.900731999999998</v>
      </c>
      <c r="Q23" s="179">
        <f>IFERROR('2.3 Nettokøb (D)'!G24-'1.4 Udbytter (D)'!Q23,"")</f>
        <v>3.7725</v>
      </c>
      <c r="R23" s="179">
        <f>IFERROR('2.3 Nettokøb (D)'!H24-'1.4 Udbytter (D)'!R23,"")</f>
        <v>0</v>
      </c>
      <c r="S23" s="179">
        <f>IFERROR('2.3 Nettokøb (D)'!I24-'1.4 Udbytter (D)'!S23,"")</f>
        <v>3.7725</v>
      </c>
    </row>
    <row r="24" spans="1:19" s="326" customFormat="1" ht="15" customHeight="1" x14ac:dyDescent="0.2">
      <c r="A24" s="182" t="s">
        <v>41</v>
      </c>
      <c r="B24" s="183">
        <v>3041.0567701400296</v>
      </c>
      <c r="C24" s="183">
        <v>1030.5593087699999</v>
      </c>
      <c r="D24" s="183">
        <v>-7.9092128099999854</v>
      </c>
      <c r="E24" s="183">
        <v>-718.54538423000008</v>
      </c>
      <c r="F24" s="183">
        <v>4657.7526771499997</v>
      </c>
      <c r="G24" s="184">
        <f>'1.2 Nettokøb (D)'!G25-'1.4 Udbytter (D)'!G24</f>
        <v>-450.14464321999998</v>
      </c>
      <c r="H24" s="184">
        <f>'1.2 Nettokøb (D)'!H25-'1.4 Udbytter (D)'!H24</f>
        <v>425.79438405000002</v>
      </c>
      <c r="I24" s="184">
        <f>'1.2 Nettokøb (D)'!I25-'1.4 Udbytter (D)'!I24</f>
        <v>-24.350259170000015</v>
      </c>
      <c r="J24" s="174"/>
      <c r="K24" s="176" t="s">
        <v>95</v>
      </c>
      <c r="L24" s="179">
        <v>572.23003501999995</v>
      </c>
      <c r="M24" s="179">
        <v>107.71052434000001</v>
      </c>
      <c r="N24" s="179">
        <v>614.50683306999997</v>
      </c>
      <c r="O24" s="179">
        <v>852.91590240000005</v>
      </c>
      <c r="P24" s="179">
        <v>1703.4300567099999</v>
      </c>
      <c r="Q24" s="179">
        <f>IFERROR('2.3 Nettokøb (D)'!G25-'1.4 Udbytter (D)'!Q24,"")</f>
        <v>163.74718496999998</v>
      </c>
      <c r="R24" s="179">
        <f>IFERROR('2.3 Nettokøb (D)'!H25-'1.4 Udbytter (D)'!R24,"")</f>
        <v>23.799250799999999</v>
      </c>
      <c r="S24" s="179">
        <f>IFERROR('2.3 Nettokøb (D)'!I25-'1.4 Udbytter (D)'!S24,"")</f>
        <v>187.54643576999999</v>
      </c>
    </row>
    <row r="25" spans="1:19" s="326" customFormat="1" ht="15" customHeight="1" x14ac:dyDescent="0.2">
      <c r="A25" s="182" t="s">
        <v>42</v>
      </c>
      <c r="B25" s="183">
        <v>10696.092931450001</v>
      </c>
      <c r="C25" s="183">
        <v>-8618.5557811899998</v>
      </c>
      <c r="D25" s="183">
        <v>7485.5584178599993</v>
      </c>
      <c r="E25" s="183">
        <v>-3293.9430538799998</v>
      </c>
      <c r="F25" s="183">
        <v>349.65418517000001</v>
      </c>
      <c r="G25" s="184">
        <f>'1.2 Nettokøb (D)'!G26-'1.4 Udbytter (D)'!G25</f>
        <v>-704.17027179999991</v>
      </c>
      <c r="H25" s="184">
        <f>'1.2 Nettokøb (D)'!H26-'1.4 Udbytter (D)'!H25</f>
        <v>-410.77106451999998</v>
      </c>
      <c r="I25" s="184">
        <f>'1.2 Nettokøb (D)'!I26-'1.4 Udbytter (D)'!I25</f>
        <v>-1114.9413363200001</v>
      </c>
      <c r="J25" s="174"/>
      <c r="K25" s="176" t="s">
        <v>96</v>
      </c>
      <c r="L25" s="179">
        <v>-1990.8801525099998</v>
      </c>
      <c r="M25" s="179">
        <v>-3748.95111817</v>
      </c>
      <c r="N25" s="179">
        <v>6548.4205115000004</v>
      </c>
      <c r="O25" s="179">
        <v>8984.3601199099994</v>
      </c>
      <c r="P25" s="179">
        <v>-9326.2763187300006</v>
      </c>
      <c r="Q25" s="179">
        <f>IFERROR('2.3 Nettokøb (D)'!G26-'1.4 Udbytter (D)'!Q25,"")</f>
        <v>-185.35502894000001</v>
      </c>
      <c r="R25" s="179">
        <f>IFERROR('2.3 Nettokøb (D)'!H26-'1.4 Udbytter (D)'!R25,"")</f>
        <v>-1374.5404342700001</v>
      </c>
      <c r="S25" s="179">
        <f>IFERROR('2.3 Nettokøb (D)'!I26-'1.4 Udbytter (D)'!S25,"")</f>
        <v>-1559.8954632099999</v>
      </c>
    </row>
    <row r="26" spans="1:19" s="326" customFormat="1" ht="15" customHeight="1" x14ac:dyDescent="0.2">
      <c r="A26" s="182" t="s">
        <v>68</v>
      </c>
      <c r="B26" s="183">
        <v>-6.8740299</v>
      </c>
      <c r="C26" s="183">
        <v>-5.3913960000000003</v>
      </c>
      <c r="D26" s="183">
        <v>-4.4420425000000003</v>
      </c>
      <c r="E26" s="183">
        <v>-5.7572881999999996</v>
      </c>
      <c r="F26" s="183">
        <v>-12.125227899999999</v>
      </c>
      <c r="G26" s="184">
        <f>'1.2 Nettokøb (D)'!G27-'1.4 Udbytter (D)'!G26</f>
        <v>-0.63244</v>
      </c>
      <c r="H26" s="184">
        <f>'1.2 Nettokøb (D)'!H27-'1.4 Udbytter (D)'!H26</f>
        <v>-1.7323687999999999</v>
      </c>
      <c r="I26" s="184">
        <f>'1.2 Nettokøb (D)'!I27-'1.4 Udbytter (D)'!I26</f>
        <v>-2.3648088</v>
      </c>
      <c r="J26" s="174"/>
      <c r="K26" s="176" t="s">
        <v>117</v>
      </c>
      <c r="L26" s="179">
        <v>-309.29334900000003</v>
      </c>
      <c r="M26" s="179">
        <v>102.50348700000004</v>
      </c>
      <c r="N26" s="179">
        <v>228.42017099999998</v>
      </c>
      <c r="O26" s="179">
        <v>426.00731950000005</v>
      </c>
      <c r="P26" s="179">
        <v>1035.7094659999998</v>
      </c>
      <c r="Q26" s="179">
        <f>IFERROR('2.3 Nettokøb (D)'!G27-'1.4 Udbytter (D)'!Q26,"")</f>
        <v>15.81592</v>
      </c>
      <c r="R26" s="179">
        <f>IFERROR('2.3 Nettokøb (D)'!H27-'1.4 Udbytter (D)'!R26,"")</f>
        <v>-164.52391800000001</v>
      </c>
      <c r="S26" s="179">
        <f>IFERROR('2.3 Nettokøb (D)'!I27-'1.4 Udbytter (D)'!S26,"")</f>
        <v>-148.707998</v>
      </c>
    </row>
    <row r="27" spans="1:19" s="326" customFormat="1" ht="15" customHeight="1" x14ac:dyDescent="0.2">
      <c r="A27" s="180" t="s">
        <v>44</v>
      </c>
      <c r="B27" s="185">
        <v>22882.09771928002</v>
      </c>
      <c r="C27" s="185">
        <v>-3818.9394989399998</v>
      </c>
      <c r="D27" s="185">
        <v>2865.1805168299989</v>
      </c>
      <c r="E27" s="185">
        <v>-3293.4679758600005</v>
      </c>
      <c r="F27" s="185">
        <v>6478.1917631100005</v>
      </c>
      <c r="G27" s="181">
        <f>'1.2 Nettokøb (D)'!G28-'1.4 Udbytter (D)'!G27</f>
        <v>-1519.9953639100002</v>
      </c>
      <c r="H27" s="181">
        <f>'1.2 Nettokøb (D)'!H28-'1.4 Udbytter (D)'!H27</f>
        <v>795.79180941999994</v>
      </c>
      <c r="I27" s="181">
        <f>'1.2 Nettokøb (D)'!I28-'1.4 Udbytter (D)'!I27</f>
        <v>-724.20355448999999</v>
      </c>
      <c r="J27" s="174"/>
      <c r="K27" s="176" t="s">
        <v>98</v>
      </c>
      <c r="L27" s="179">
        <v>2415.3420029999997</v>
      </c>
      <c r="M27" s="179">
        <v>-201.03139999999985</v>
      </c>
      <c r="N27" s="179">
        <v>21.034885000000031</v>
      </c>
      <c r="O27" s="179">
        <v>125.74243200000001</v>
      </c>
      <c r="P27" s="179">
        <v>-2324.0129019999999</v>
      </c>
      <c r="Q27" s="179">
        <f>IFERROR('2.3 Nettokøb (D)'!G28-'1.4 Udbytter (D)'!Q27,"")</f>
        <v>-111.893097</v>
      </c>
      <c r="R27" s="179">
        <f>IFERROR('2.3 Nettokøb (D)'!H28-'1.4 Udbytter (D)'!R27,"")</f>
        <v>-666.50741900000003</v>
      </c>
      <c r="S27" s="179">
        <f>IFERROR('2.3 Nettokøb (D)'!I28-'1.4 Udbytter (D)'!S27,"")</f>
        <v>-778.40051600000004</v>
      </c>
    </row>
    <row r="28" spans="1:19" s="326" customFormat="1" ht="15" customHeight="1" x14ac:dyDescent="0.2">
      <c r="A28" s="182" t="s">
        <v>69</v>
      </c>
      <c r="B28" s="183">
        <v>-7789.1391298217022</v>
      </c>
      <c r="C28" s="183">
        <v>2959.5950084382339</v>
      </c>
      <c r="D28" s="183">
        <v>2251.4876584878575</v>
      </c>
      <c r="E28" s="183">
        <v>6396.2600990867386</v>
      </c>
      <c r="F28" s="183">
        <v>2634.3782163461351</v>
      </c>
      <c r="G28" s="184">
        <f>'1.2 Nettokøb (D)'!G29-'1.4 Udbytter (D)'!G28</f>
        <v>-159.52654800330691</v>
      </c>
      <c r="H28" s="184">
        <f>'1.2 Nettokøb (D)'!H29-'1.4 Udbytter (D)'!H28</f>
        <v>-600.57937502115374</v>
      </c>
      <c r="I28" s="184">
        <f>'1.2 Nettokøb (D)'!I29-'1.4 Udbytter (D)'!I28</f>
        <v>-760.10592302446071</v>
      </c>
      <c r="J28" s="174"/>
      <c r="K28" s="176" t="s">
        <v>99</v>
      </c>
      <c r="L28" s="179"/>
      <c r="M28" s="179"/>
      <c r="N28" s="179"/>
      <c r="O28" s="179">
        <v>0</v>
      </c>
      <c r="P28" s="179" t="s">
        <v>167</v>
      </c>
      <c r="Q28" s="179" t="str">
        <f>IFERROR('2.3 Nettokøb (D)'!G29-'1.4 Udbytter (D)'!Q28,"")</f>
        <v/>
      </c>
      <c r="R28" s="179" t="str">
        <f>IFERROR('2.3 Nettokøb (D)'!H29-'1.4 Udbytter (D)'!R28,"")</f>
        <v/>
      </c>
      <c r="S28" s="179" t="str">
        <f>IFERROR('2.3 Nettokøb (D)'!I29-'1.4 Udbytter (D)'!S28,"")</f>
        <v/>
      </c>
    </row>
    <row r="29" spans="1:19" s="326" customFormat="1" ht="15" customHeight="1" x14ac:dyDescent="0.2">
      <c r="A29" s="182" t="s">
        <v>118</v>
      </c>
      <c r="B29" s="183">
        <v>-13455.720194046144</v>
      </c>
      <c r="C29" s="183">
        <v>-7208.5437135045804</v>
      </c>
      <c r="D29" s="183">
        <v>1863.1357795679726</v>
      </c>
      <c r="E29" s="183">
        <v>7256.4083414293209</v>
      </c>
      <c r="F29" s="183">
        <v>-2911.2744117653929</v>
      </c>
      <c r="G29" s="184">
        <f>'1.2 Nettokøb (D)'!G30-'1.4 Udbytter (D)'!G29</f>
        <v>593.25088400284994</v>
      </c>
      <c r="H29" s="184">
        <f>'1.2 Nettokøb (D)'!H30-'1.4 Udbytter (D)'!H29</f>
        <v>-1409.6221315288033</v>
      </c>
      <c r="I29" s="184">
        <f>'1.2 Nettokøb (D)'!I30-'1.4 Udbytter (D)'!I29</f>
        <v>-816.37124752595332</v>
      </c>
      <c r="J29" s="174"/>
      <c r="K29" s="176" t="s">
        <v>100</v>
      </c>
      <c r="L29" s="179">
        <v>48.951912000000007</v>
      </c>
      <c r="M29" s="179">
        <v>77.228709000000009</v>
      </c>
      <c r="N29" s="179">
        <v>-112.552447</v>
      </c>
      <c r="O29" s="179">
        <v>-81.010571999999996</v>
      </c>
      <c r="P29" s="179">
        <v>-57.312491000000001</v>
      </c>
      <c r="Q29" s="179">
        <f>IFERROR('2.3 Nettokøb (D)'!G30-'1.4 Udbytter (D)'!Q29,"")</f>
        <v>-10.815529</v>
      </c>
      <c r="R29" s="179">
        <f>IFERROR('2.3 Nettokøb (D)'!H30-'1.4 Udbytter (D)'!R29,"")</f>
        <v>-5.7814209999999999</v>
      </c>
      <c r="S29" s="179">
        <f>IFERROR('2.3 Nettokøb (D)'!I30-'1.4 Udbytter (D)'!S29,"")</f>
        <v>-16.59695</v>
      </c>
    </row>
    <row r="30" spans="1:19" s="326" customFormat="1" ht="15" customHeight="1" x14ac:dyDescent="0.2">
      <c r="A30" s="182" t="s">
        <v>71</v>
      </c>
      <c r="B30" s="183">
        <v>-11156.280551620866</v>
      </c>
      <c r="C30" s="183">
        <v>7023.0216120992645</v>
      </c>
      <c r="D30" s="183">
        <v>-1338.3432841492536</v>
      </c>
      <c r="E30" s="183">
        <v>626.2523882273174</v>
      </c>
      <c r="F30" s="183">
        <v>1080.4337723730764</v>
      </c>
      <c r="G30" s="184">
        <f>'1.2 Nettokøb (D)'!G31-'1.4 Udbytter (D)'!G30</f>
        <v>-1565.551107079752</v>
      </c>
      <c r="H30" s="184">
        <f>'1.2 Nettokøb (D)'!H31-'1.4 Udbytter (D)'!H30</f>
        <v>-3061.3532277025965</v>
      </c>
      <c r="I30" s="184">
        <f>'1.2 Nettokøb (D)'!I31-'1.4 Udbytter (D)'!I30</f>
        <v>-4626.9043347823481</v>
      </c>
      <c r="J30" s="174"/>
      <c r="K30" s="176" t="s">
        <v>101</v>
      </c>
      <c r="L30" s="179">
        <v>-1262.69187625927</v>
      </c>
      <c r="M30" s="179">
        <v>-39.494401959999998</v>
      </c>
      <c r="N30" s="179">
        <v>-127.52607594</v>
      </c>
      <c r="O30" s="179">
        <v>0</v>
      </c>
      <c r="P30" s="179" t="s">
        <v>167</v>
      </c>
      <c r="Q30" s="179" t="str">
        <f>IFERROR('2.3 Nettokøb (D)'!G31-'1.4 Udbytter (D)'!Q30,"")</f>
        <v/>
      </c>
      <c r="R30" s="179" t="str">
        <f>IFERROR('2.3 Nettokøb (D)'!H31-'1.4 Udbytter (D)'!R30,"")</f>
        <v/>
      </c>
      <c r="S30" s="179" t="str">
        <f>IFERROR('2.3 Nettokøb (D)'!I31-'1.4 Udbytter (D)'!S30,"")</f>
        <v/>
      </c>
    </row>
    <row r="31" spans="1:19" s="326" customFormat="1" ht="15" customHeight="1" x14ac:dyDescent="0.2">
      <c r="A31" s="182" t="s">
        <v>72</v>
      </c>
      <c r="B31" s="183">
        <v>-4157.6496002499998</v>
      </c>
      <c r="C31" s="183">
        <v>-4347.4206971499998</v>
      </c>
      <c r="D31" s="183">
        <v>592.15738497999996</v>
      </c>
      <c r="E31" s="183">
        <v>1865.5227449399999</v>
      </c>
      <c r="F31" s="183">
        <v>6018.5073301000002</v>
      </c>
      <c r="G31" s="184">
        <f>'1.2 Nettokøb (D)'!G32-'1.4 Udbytter (D)'!G31</f>
        <v>-983.68602324000005</v>
      </c>
      <c r="H31" s="184">
        <f>'1.2 Nettokøb (D)'!H32-'1.4 Udbytter (D)'!H31</f>
        <v>-667.36049737999997</v>
      </c>
      <c r="I31" s="184">
        <f>'1.2 Nettokøb (D)'!I32-'1.4 Udbytter (D)'!I31</f>
        <v>-1651.0465206199999</v>
      </c>
      <c r="J31" s="174"/>
      <c r="K31" s="176" t="s">
        <v>102</v>
      </c>
      <c r="L31" s="179">
        <v>-848.17294834999939</v>
      </c>
      <c r="M31" s="179">
        <v>-1.218648399999438</v>
      </c>
      <c r="N31" s="179">
        <v>297.31688519999989</v>
      </c>
      <c r="O31" s="179">
        <v>11439.0940667</v>
      </c>
      <c r="P31" s="179">
        <v>23264.7553787</v>
      </c>
      <c r="Q31" s="179">
        <f>IFERROR('2.3 Nettokøb (D)'!G32-'1.4 Udbytter (D)'!Q31,"")</f>
        <v>557.63622899999996</v>
      </c>
      <c r="R31" s="179">
        <f>IFERROR('2.3 Nettokøb (D)'!H32-'1.4 Udbytter (D)'!R31,"")</f>
        <v>-3531.8133354999991</v>
      </c>
      <c r="S31" s="179">
        <f>IFERROR('2.3 Nettokøb (D)'!I32-'1.4 Udbytter (D)'!S31,"")</f>
        <v>-2974.1771064999994</v>
      </c>
    </row>
    <row r="32" spans="1:19" s="326" customFormat="1" ht="15" customHeight="1" x14ac:dyDescent="0.2">
      <c r="A32" s="182" t="s">
        <v>119</v>
      </c>
      <c r="B32" s="183">
        <v>637.7805470718705</v>
      </c>
      <c r="C32" s="183">
        <v>-1050.6125565900002</v>
      </c>
      <c r="D32" s="183">
        <v>-1067.3465633200001</v>
      </c>
      <c r="E32" s="183">
        <v>6.3470118099999997</v>
      </c>
      <c r="F32" s="183">
        <v>4685.6687515800004</v>
      </c>
      <c r="G32" s="184">
        <f>'1.2 Nettokøb (D)'!G33-'1.4 Udbytter (D)'!G32</f>
        <v>-21.080032639999999</v>
      </c>
      <c r="H32" s="184">
        <f>'1.2 Nettokøb (D)'!H33-'1.4 Udbytter (D)'!H32</f>
        <v>-1028.4653749500001</v>
      </c>
      <c r="I32" s="184">
        <f>'1.2 Nettokøb (D)'!I33-'1.4 Udbytter (D)'!I32</f>
        <v>-1049.54540759</v>
      </c>
      <c r="J32" s="174"/>
      <c r="K32" s="176" t="s">
        <v>103</v>
      </c>
      <c r="L32" s="179">
        <v>17272.329665266552</v>
      </c>
      <c r="M32" s="179">
        <v>17160.264509418244</v>
      </c>
      <c r="N32" s="179">
        <v>10596.081622257858</v>
      </c>
      <c r="O32" s="179">
        <v>6681.800881406738</v>
      </c>
      <c r="P32" s="179">
        <v>-11565.654139113865</v>
      </c>
      <c r="Q32" s="179">
        <f>IFERROR('2.3 Nettokøb (D)'!G33-'1.4 Udbytter (D)'!Q32,"")</f>
        <v>-2836.9493716033066</v>
      </c>
      <c r="R32" s="179">
        <f>IFERROR('2.3 Nettokøb (D)'!H33-'1.4 Udbytter (D)'!R32,"")</f>
        <v>317.65330301884626</v>
      </c>
      <c r="S32" s="179">
        <f>IFERROR('2.3 Nettokøb (D)'!I33-'1.4 Udbytter (D)'!S32,"")</f>
        <v>-2519.2960685844605</v>
      </c>
    </row>
    <row r="33" spans="1:20" s="326" customFormat="1" ht="15" customHeight="1" x14ac:dyDescent="0.2">
      <c r="A33" s="182" t="s">
        <v>74</v>
      </c>
      <c r="B33" s="183">
        <v>486.35601717999998</v>
      </c>
      <c r="C33" s="183">
        <v>-1815.3489900100001</v>
      </c>
      <c r="D33" s="183">
        <v>1216.0282204800001</v>
      </c>
      <c r="E33" s="183">
        <v>751.18109636999998</v>
      </c>
      <c r="F33" s="183">
        <v>1737.9304793400001</v>
      </c>
      <c r="G33" s="184">
        <f>'1.2 Nettokøb (D)'!G34-'1.4 Udbytter (D)'!G33</f>
        <v>40.750172649999996</v>
      </c>
      <c r="H33" s="184">
        <f>'1.2 Nettokøb (D)'!H34-'1.4 Udbytter (D)'!H33</f>
        <v>116.30174028</v>
      </c>
      <c r="I33" s="184">
        <f>'1.2 Nettokøb (D)'!I34-'1.4 Udbytter (D)'!I33</f>
        <v>157.05191293000001</v>
      </c>
      <c r="J33" s="174"/>
      <c r="K33" s="176" t="s">
        <v>120</v>
      </c>
      <c r="L33" s="179">
        <v>3369.4982896900001</v>
      </c>
      <c r="M33" s="179">
        <v>2754.42872235</v>
      </c>
      <c r="N33" s="179">
        <v>2308.5584048999999</v>
      </c>
      <c r="O33" s="179">
        <v>2458.5779818599999</v>
      </c>
      <c r="P33" s="179">
        <v>1531.67186597</v>
      </c>
      <c r="Q33" s="179">
        <f>IFERROR('2.3 Nettokøb (D)'!G34-'1.4 Udbytter (D)'!Q33,"")</f>
        <v>102.52585999999999</v>
      </c>
      <c r="R33" s="179">
        <f>IFERROR('2.3 Nettokøb (D)'!H34-'1.4 Udbytter (D)'!R33,"")</f>
        <v>-424.6263279599998</v>
      </c>
      <c r="S33" s="179">
        <f>IFERROR('2.3 Nettokøb (D)'!I34-'1.4 Udbytter (D)'!S33,"")</f>
        <v>-322.10046795999983</v>
      </c>
    </row>
    <row r="34" spans="1:20" s="326" customFormat="1" ht="15" customHeight="1" x14ac:dyDescent="0.2">
      <c r="A34" s="180" t="s">
        <v>51</v>
      </c>
      <c r="B34" s="185">
        <v>-35434.652911486839</v>
      </c>
      <c r="C34" s="185">
        <v>-4439.3093367170823</v>
      </c>
      <c r="D34" s="185">
        <v>3517.1191960465776</v>
      </c>
      <c r="E34" s="185">
        <v>16901.971681863379</v>
      </c>
      <c r="F34" s="185">
        <v>13245.644137973821</v>
      </c>
      <c r="G34" s="181">
        <f>'1.2 Nettokøb (D)'!G35-'1.4 Udbytter (D)'!G34</f>
        <v>-2095.8426543102091</v>
      </c>
      <c r="H34" s="181">
        <f>'1.2 Nettokøb (D)'!H35-'1.4 Udbytter (D)'!H34</f>
        <v>-6651.0788663025542</v>
      </c>
      <c r="I34" s="181">
        <f>'1.2 Nettokøb (D)'!I35-'1.4 Udbytter (D)'!I34</f>
        <v>-8746.9215206127628</v>
      </c>
      <c r="J34" s="174"/>
      <c r="K34" s="176" t="s">
        <v>105</v>
      </c>
      <c r="L34" s="179"/>
      <c r="M34" s="179">
        <v>2.8678400000000002</v>
      </c>
      <c r="N34" s="179">
        <v>270.9818110514272</v>
      </c>
      <c r="O34" s="179">
        <v>302.14501655735995</v>
      </c>
      <c r="P34" s="179">
        <v>386.69849708036753</v>
      </c>
      <c r="Q34" s="179">
        <f>IFERROR('2.3 Nettokøb (D)'!G35-'1.4 Udbytter (D)'!Q34,"")</f>
        <v>61.500654507360998</v>
      </c>
      <c r="R34" s="179">
        <f>IFERROR('2.3 Nettokøb (D)'!H35-'1.4 Udbytter (D)'!R34,"")</f>
        <v>47.24849001671344</v>
      </c>
      <c r="S34" s="179">
        <f>IFERROR('2.3 Nettokøb (D)'!I35-'1.4 Udbytter (D)'!S34,"")</f>
        <v>108.74914452407444</v>
      </c>
    </row>
    <row r="35" spans="1:20" s="326" customFormat="1" ht="15" customHeight="1" x14ac:dyDescent="0.2">
      <c r="A35" s="180" t="s">
        <v>52</v>
      </c>
      <c r="B35" s="181">
        <v>-50.000453</v>
      </c>
      <c r="C35" s="181">
        <v>-23.283550999999999</v>
      </c>
      <c r="D35" s="181">
        <v>2.9031729999999998</v>
      </c>
      <c r="E35" s="181">
        <v>-245.747433</v>
      </c>
      <c r="F35" s="181">
        <v>0</v>
      </c>
      <c r="G35" s="181">
        <f>'1.2 Nettokøb (D)'!G36-'1.4 Udbytter (D)'!G35</f>
        <v>0</v>
      </c>
      <c r="H35" s="181">
        <f>'1.2 Nettokøb (D)'!H36-'1.4 Udbytter (D)'!H35</f>
        <v>0</v>
      </c>
      <c r="I35" s="181">
        <f>'1.2 Nettokøb (D)'!I36-'1.4 Udbytter (D)'!I35</f>
        <v>0</v>
      </c>
      <c r="J35" s="174"/>
      <c r="K35" s="176" t="s">
        <v>121</v>
      </c>
      <c r="L35" s="179">
        <v>-1725.6417660000002</v>
      </c>
      <c r="M35" s="179">
        <v>116.50510499999996</v>
      </c>
      <c r="N35" s="179">
        <v>-2110.8011069999998</v>
      </c>
      <c r="O35" s="179">
        <v>1806.336671</v>
      </c>
      <c r="P35" s="179">
        <v>-75.495367999999928</v>
      </c>
      <c r="Q35" s="179">
        <f>IFERROR('2.3 Nettokøb (D)'!G36-'1.4 Udbytter (D)'!Q35,"")</f>
        <v>483.01370400000002</v>
      </c>
      <c r="R35" s="179">
        <f>IFERROR('2.3 Nettokøb (D)'!H36-'1.4 Udbytter (D)'!R35,"")</f>
        <v>-228.853881</v>
      </c>
      <c r="S35" s="179">
        <f>IFERROR('2.3 Nettokøb (D)'!I36-'1.4 Udbytter (D)'!S35,"")</f>
        <v>254.15982299999996</v>
      </c>
    </row>
    <row r="36" spans="1:20" s="326" customFormat="1" ht="15" customHeight="1" x14ac:dyDescent="0.2">
      <c r="A36" s="180" t="s">
        <v>53</v>
      </c>
      <c r="B36" s="181">
        <v>2018.4256578999998</v>
      </c>
      <c r="C36" s="181">
        <v>107.35778358</v>
      </c>
      <c r="D36" s="181">
        <v>-278.35860460999999</v>
      </c>
      <c r="E36" s="181">
        <v>-156.8939292</v>
      </c>
      <c r="F36" s="181">
        <v>192.51280965999999</v>
      </c>
      <c r="G36" s="181">
        <f>'1.2 Nettokøb (D)'!G37-'1.4 Udbytter (D)'!G36</f>
        <v>-87.214256000000006</v>
      </c>
      <c r="H36" s="181">
        <f>'1.2 Nettokøb (D)'!H37-'1.4 Udbytter (D)'!H36</f>
        <v>-23.000691</v>
      </c>
      <c r="I36" s="181">
        <f>'1.2 Nettokøb (D)'!I37-'1.4 Udbytter (D)'!I36</f>
        <v>-110.214947</v>
      </c>
      <c r="J36" s="174"/>
      <c r="K36" s="176" t="s">
        <v>107</v>
      </c>
      <c r="L36" s="179"/>
      <c r="M36" s="179"/>
      <c r="N36" s="179">
        <v>0</v>
      </c>
      <c r="O36" s="179">
        <v>677.94095800000002</v>
      </c>
      <c r="P36" s="179">
        <v>-156.23959199999999</v>
      </c>
      <c r="Q36" s="179">
        <f>IFERROR('2.3 Nettokøb (D)'!G37-'1.4 Udbytter (D)'!Q36,"")</f>
        <v>13.726067</v>
      </c>
      <c r="R36" s="179">
        <f>IFERROR('2.3 Nettokøb (D)'!H37-'1.4 Udbytter (D)'!R36,"")</f>
        <v>43.356825000000001</v>
      </c>
      <c r="S36" s="179">
        <f>IFERROR('2.3 Nettokøb (D)'!I37-'1.4 Udbytter (D)'!S36,"")</f>
        <v>57.082892000000001</v>
      </c>
    </row>
    <row r="37" spans="1:20" s="326" customFormat="1" ht="15" customHeight="1" x14ac:dyDescent="0.2">
      <c r="A37" s="182" t="s">
        <v>54</v>
      </c>
      <c r="B37" s="183"/>
      <c r="C37" s="183">
        <v>5468.2771534499998</v>
      </c>
      <c r="D37" s="183">
        <v>11720.760972588148</v>
      </c>
      <c r="E37" s="183">
        <v>9684.6301310273593</v>
      </c>
      <c r="F37" s="183">
        <v>9363.4943706874437</v>
      </c>
      <c r="G37" s="184">
        <f>'1.2 Nettokøb (D)'!G38-'1.4 Udbytter (D)'!G37</f>
        <v>38.369402797360863</v>
      </c>
      <c r="H37" s="184">
        <f>'1.2 Nettokøb (D)'!H38-'1.4 Udbytter (D)'!H37</f>
        <v>-704.68007433328671</v>
      </c>
      <c r="I37" s="184">
        <f>'1.2 Nettokøb (D)'!I38-'1.4 Udbytter (D)'!I37</f>
        <v>-666.31067153592539</v>
      </c>
      <c r="J37" s="174"/>
      <c r="K37" s="177" t="s">
        <v>212</v>
      </c>
      <c r="L37" s="179">
        <v>-421</v>
      </c>
      <c r="M37" s="179">
        <v>-376.13193999999999</v>
      </c>
      <c r="N37" s="179">
        <v>-247.09715399999999</v>
      </c>
      <c r="O37" s="179">
        <v>-134.30012099999999</v>
      </c>
      <c r="P37" s="179">
        <v>54.842205</v>
      </c>
      <c r="Q37" s="179">
        <f>IFERROR('2.3 Nettokøb (D)'!G38-'1.4 Udbytter (D)'!Q37,"")</f>
        <v>-15.926997</v>
      </c>
      <c r="R37" s="179">
        <f>IFERROR('2.3 Nettokøb (D)'!H38-'1.4 Udbytter (D)'!R37,"")</f>
        <v>-0.49061199999999872</v>
      </c>
      <c r="S37" s="179">
        <f>IFERROR('2.3 Nettokøb (D)'!I38-'1.4 Udbytter (D)'!S37,"")</f>
        <v>-16.417608999999999</v>
      </c>
    </row>
    <row r="38" spans="1:20" s="326" customFormat="1" ht="15" customHeight="1" x14ac:dyDescent="0.2">
      <c r="A38" s="182" t="s">
        <v>55</v>
      </c>
      <c r="B38" s="183"/>
      <c r="C38" s="183">
        <v>889.01929229999007</v>
      </c>
      <c r="D38" s="183">
        <v>328.93160611000008</v>
      </c>
      <c r="E38" s="183">
        <v>8204.0258975800007</v>
      </c>
      <c r="F38" s="183">
        <v>6888.1643482499994</v>
      </c>
      <c r="G38" s="184">
        <f>'1.2 Nettokøb (D)'!G39-'1.4 Udbytter (D)'!G38</f>
        <v>-223.17416954000001</v>
      </c>
      <c r="H38" s="184">
        <f>'1.2 Nettokøb (D)'!H39-'1.4 Udbytter (D)'!H38</f>
        <v>105.88818229</v>
      </c>
      <c r="I38" s="184">
        <f>'1.2 Nettokøb (D)'!I39-'1.4 Udbytter (D)'!I38</f>
        <v>-117.28598725000001</v>
      </c>
      <c r="J38" s="174"/>
      <c r="K38" s="176" t="s">
        <v>108</v>
      </c>
      <c r="L38" s="179">
        <v>7170.2448877499992</v>
      </c>
      <c r="M38" s="179">
        <v>175.22760444000005</v>
      </c>
      <c r="N38" s="179">
        <v>1616.2515296400002</v>
      </c>
      <c r="O38" s="179">
        <v>3184.5366365</v>
      </c>
      <c r="P38" s="179">
        <v>9255.4468867800006</v>
      </c>
      <c r="Q38" s="179">
        <f>IFERROR('2.3 Nettokøb (D)'!G39-'1.4 Udbytter (D)'!Q38,"")</f>
        <v>1371.1189597499999</v>
      </c>
      <c r="R38" s="179">
        <f>IFERROR('2.3 Nettokøb (D)'!H39-'1.4 Udbytter (D)'!R38,"")</f>
        <v>-1738.0099128152401</v>
      </c>
      <c r="S38" s="179">
        <f>IFERROR('2.3 Nettokøb (D)'!I39-'1.4 Udbytter (D)'!S38,"")</f>
        <v>-366.89095306523996</v>
      </c>
    </row>
    <row r="39" spans="1:20" s="326" customFormat="1" ht="15" customHeight="1" x14ac:dyDescent="0.2">
      <c r="A39" s="182" t="s">
        <v>56</v>
      </c>
      <c r="B39" s="183"/>
      <c r="C39" s="183">
        <v>985.92192347999992</v>
      </c>
      <c r="D39" s="183">
        <v>1665.71872951</v>
      </c>
      <c r="E39" s="183">
        <v>1561.8744928199999</v>
      </c>
      <c r="F39" s="183">
        <v>6444.4848839199994</v>
      </c>
      <c r="G39" s="184">
        <f>'1.2 Nettokøb (D)'!G40-'1.4 Udbytter (D)'!G39</f>
        <v>154.61673779</v>
      </c>
      <c r="H39" s="184">
        <f>'1.2 Nettokøb (D)'!H40-'1.4 Udbytter (D)'!H39</f>
        <v>154.4986546742</v>
      </c>
      <c r="I39" s="184">
        <f>'1.2 Nettokøb (D)'!I40-'1.4 Udbytter (D)'!I39</f>
        <v>309.11539246420011</v>
      </c>
      <c r="J39" s="174"/>
      <c r="K39" s="176" t="s">
        <v>109</v>
      </c>
      <c r="L39" s="179">
        <v>27.427641000000001</v>
      </c>
      <c r="M39" s="179">
        <v>17.354725999999999</v>
      </c>
      <c r="N39" s="179">
        <v>25.115158999999998</v>
      </c>
      <c r="O39" s="179">
        <v>38.571414499999996</v>
      </c>
      <c r="P39" s="179">
        <v>247.41930500000001</v>
      </c>
      <c r="Q39" s="179">
        <f>IFERROR('2.3 Nettokøb (D)'!G40-'1.4 Udbytter (D)'!Q39,"")</f>
        <v>28.221005999999999</v>
      </c>
      <c r="R39" s="179">
        <f>IFERROR('2.3 Nettokøb (D)'!H40-'1.4 Udbytter (D)'!R39,"")</f>
        <v>-14.115760999999999</v>
      </c>
      <c r="S39" s="179">
        <f>IFERROR('2.3 Nettokøb (D)'!I40-'1.4 Udbytter (D)'!S39,"")</f>
        <v>14.105245</v>
      </c>
    </row>
    <row r="40" spans="1:20" s="326" customFormat="1" ht="15" customHeight="1" x14ac:dyDescent="0.2">
      <c r="A40" s="186" t="s">
        <v>57</v>
      </c>
      <c r="B40" s="187"/>
      <c r="C40" s="187">
        <v>2186.69852382</v>
      </c>
      <c r="D40" s="187">
        <v>6509.8646227600002</v>
      </c>
      <c r="E40" s="187">
        <v>1902.42190194</v>
      </c>
      <c r="F40" s="187">
        <v>572.7014276000001</v>
      </c>
      <c r="G40" s="184">
        <f>'1.2 Nettokøb (D)'!G41-'1.4 Udbytter (D)'!G40</f>
        <v>-201.86460962999996</v>
      </c>
      <c r="H40" s="184">
        <f>'1.2 Nettokøb (D)'!H41-'1.4 Udbytter (D)'!H40</f>
        <v>-395.62043960594008</v>
      </c>
      <c r="I40" s="184">
        <f>'1.2 Nettokøb (D)'!I41-'1.4 Udbytter (D)'!I40</f>
        <v>-597.48504923593987</v>
      </c>
      <c r="J40" s="174"/>
      <c r="K40" s="176" t="s">
        <v>110</v>
      </c>
      <c r="L40" s="179">
        <v>1.9079613849999983</v>
      </c>
      <c r="M40" s="179">
        <v>-102.28474431001</v>
      </c>
      <c r="N40" s="179">
        <v>122.1625418</v>
      </c>
      <c r="O40" s="179">
        <v>88.260834799999998</v>
      </c>
      <c r="P40" s="179">
        <v>4.01294884</v>
      </c>
      <c r="Q40" s="179">
        <f>IFERROR('2.3 Nettokøb (D)'!G41-'1.4 Udbytter (D)'!Q40,"")</f>
        <v>-13.29869133</v>
      </c>
      <c r="R40" s="179">
        <f>IFERROR('2.3 Nettokøb (D)'!H41-'1.4 Udbytter (D)'!R40,"")</f>
        <v>-55.485784670000001</v>
      </c>
      <c r="S40" s="179">
        <f>IFERROR('2.3 Nettokøb (D)'!I41-'1.4 Udbytter (D)'!S40,"")</f>
        <v>-68.784475999999998</v>
      </c>
    </row>
    <row r="41" spans="1:20" s="326" customFormat="1" ht="15" customHeight="1" x14ac:dyDescent="0.2">
      <c r="A41" s="180" t="s">
        <v>163</v>
      </c>
      <c r="B41" s="181">
        <v>38685.324387560737</v>
      </c>
      <c r="C41" s="181">
        <v>9529.9168930499909</v>
      </c>
      <c r="D41" s="181">
        <v>20225.27593096815</v>
      </c>
      <c r="E41" s="181">
        <v>21352.952423367358</v>
      </c>
      <c r="F41" s="181">
        <v>23268.845030457443</v>
      </c>
      <c r="G41" s="181">
        <f>'1.2 Nettokøb (D)'!G42-'1.4 Udbytter (D)'!G41</f>
        <v>-232.05263858263925</v>
      </c>
      <c r="H41" s="181">
        <f>'1.2 Nettokøb (D)'!H42-'1.4 Udbytter (D)'!H41</f>
        <v>-839.91367697502665</v>
      </c>
      <c r="I41" s="181">
        <f>'1.2 Nettokøb (D)'!I42-'1.4 Udbytter (D)'!I41</f>
        <v>-1071.9663155576645</v>
      </c>
      <c r="J41" s="174"/>
      <c r="K41" s="176" t="s">
        <v>111</v>
      </c>
      <c r="L41" s="179">
        <v>108.57962160999999</v>
      </c>
      <c r="M41" s="179">
        <v>-12.043491199999998</v>
      </c>
      <c r="N41" s="179">
        <v>0</v>
      </c>
      <c r="O41" s="179">
        <v>0</v>
      </c>
      <c r="P41" s="179" t="s">
        <v>167</v>
      </c>
      <c r="Q41" s="179" t="str">
        <f>IFERROR('2.3 Nettokøb (D)'!G42-'1.4 Udbytter (D)'!Q41,"")</f>
        <v/>
      </c>
      <c r="R41" s="179" t="str">
        <f>IFERROR('2.3 Nettokøb (D)'!H42-'1.4 Udbytter (D)'!R41,"")</f>
        <v/>
      </c>
      <c r="S41" s="179" t="str">
        <f>IFERROR('2.3 Nettokøb (D)'!I42-'1.4 Udbytter (D)'!S41,"")</f>
        <v/>
      </c>
    </row>
    <row r="42" spans="1:20" s="326" customFormat="1" ht="15" customHeight="1" x14ac:dyDescent="0.2">
      <c r="A42" s="180" t="s">
        <v>58</v>
      </c>
      <c r="B42" s="181">
        <v>8897.6167878899996</v>
      </c>
      <c r="C42" s="181">
        <v>2798.5170045899999</v>
      </c>
      <c r="D42" s="181">
        <v>2332.3114358199996</v>
      </c>
      <c r="E42" s="181">
        <v>10861.208348639999</v>
      </c>
      <c r="F42" s="181">
        <v>-15955.13145185</v>
      </c>
      <c r="G42" s="181">
        <f>'1.2 Nettokøb (D)'!G43-'1.4 Udbytter (D)'!G42</f>
        <v>-100.32888624999998</v>
      </c>
      <c r="H42" s="181">
        <f>'1.2 Nettokøb (D)'!H43-'1.4 Udbytter (D)'!H42</f>
        <v>92.072779530000005</v>
      </c>
      <c r="I42" s="181">
        <f>'1.2 Nettokøb (D)'!I43-'1.4 Udbytter (D)'!I42</f>
        <v>-8.2561067199999911</v>
      </c>
      <c r="J42" s="174"/>
      <c r="K42" s="176" t="s">
        <v>122</v>
      </c>
      <c r="L42" s="179">
        <v>2890.2806764299999</v>
      </c>
      <c r="M42" s="179">
        <v>-2510.8167301100002</v>
      </c>
      <c r="N42" s="179">
        <v>969.98935956000003</v>
      </c>
      <c r="O42" s="179">
        <v>6425.3986988299994</v>
      </c>
      <c r="P42" s="179">
        <v>13391.14561965</v>
      </c>
      <c r="Q42" s="179">
        <f>IFERROR('2.3 Nettokøb (D)'!G43-'1.4 Udbytter (D)'!Q42,"")</f>
        <v>-1305.7814597699999</v>
      </c>
      <c r="R42" s="179">
        <f>IFERROR('2.3 Nettokøb (D)'!H43-'1.4 Udbytter (D)'!R42,"")</f>
        <v>123.44193876</v>
      </c>
      <c r="S42" s="179">
        <f>IFERROR('2.3 Nettokøb (D)'!I43-'1.4 Udbytter (D)'!S42,"")</f>
        <v>-1182.3395210099998</v>
      </c>
    </row>
    <row r="43" spans="1:20" s="326" customFormat="1" ht="15" customHeight="1" x14ac:dyDescent="0.2">
      <c r="A43" s="180" t="s">
        <v>59</v>
      </c>
      <c r="B43" s="181">
        <v>2478.4760283199998</v>
      </c>
      <c r="C43" s="181">
        <v>442.10169488000003</v>
      </c>
      <c r="D43" s="181">
        <v>373.53811784000004</v>
      </c>
      <c r="E43" s="181">
        <v>434.73415808000004</v>
      </c>
      <c r="F43" s="181">
        <v>244.94761919999999</v>
      </c>
      <c r="G43" s="181">
        <f>'1.2 Nettokøb (D)'!G44-'1.4 Udbytter (D)'!G43</f>
        <v>-11.497571000000001</v>
      </c>
      <c r="H43" s="181">
        <f>'1.2 Nettokøb (D)'!H44-'1.4 Udbytter (D)'!H43</f>
        <v>-40.495921199999998</v>
      </c>
      <c r="I43" s="181">
        <f>'1.2 Nettokøb (D)'!I44-'1.4 Udbytter (D)'!I43</f>
        <v>-51.993492200000006</v>
      </c>
      <c r="J43" s="174"/>
      <c r="K43" s="176" t="s">
        <v>113</v>
      </c>
      <c r="L43" s="179">
        <v>363.43933088</v>
      </c>
      <c r="M43" s="179">
        <v>-1808.7224952199999</v>
      </c>
      <c r="N43" s="179">
        <v>-294.13198756999998</v>
      </c>
      <c r="O43" s="179">
        <v>22.948288590000001</v>
      </c>
      <c r="P43" s="179">
        <v>572.28899891000003</v>
      </c>
      <c r="Q43" s="179">
        <f>IFERROR('2.3 Nettokøb (D)'!G44-'1.4 Udbytter (D)'!Q43,"")</f>
        <v>-0.24804087</v>
      </c>
      <c r="R43" s="179">
        <f>IFERROR('2.3 Nettokøb (D)'!H44-'1.4 Udbytter (D)'!R43,"")</f>
        <v>-0.53626200999999996</v>
      </c>
      <c r="S43" s="179">
        <f>IFERROR('2.3 Nettokøb (D)'!I44-'1.4 Udbytter (D)'!S43,"")</f>
        <v>-0.78430288000000004</v>
      </c>
    </row>
    <row r="44" spans="1:20" s="326" customFormat="1" ht="15" customHeight="1" x14ac:dyDescent="0.2">
      <c r="A44" s="180" t="s">
        <v>60</v>
      </c>
      <c r="B44" s="181">
        <v>2631.6450710511831</v>
      </c>
      <c r="C44" s="181">
        <v>2439.6184416000001</v>
      </c>
      <c r="D44" s="181">
        <v>2125.5403767399998</v>
      </c>
      <c r="E44" s="181">
        <v>-586.61052203999998</v>
      </c>
      <c r="F44" s="181">
        <v>-2372.8731670100001</v>
      </c>
      <c r="G44" s="181">
        <f>'1.2 Nettokøb (D)'!G45-'1.4 Udbytter (D)'!G44</f>
        <v>-166.68459209</v>
      </c>
      <c r="H44" s="181">
        <f>'1.2 Nettokøb (D)'!H45-'1.4 Udbytter (D)'!H44</f>
        <v>-140.34353089999999</v>
      </c>
      <c r="I44" s="181">
        <f>'1.2 Nettokøb (D)'!I45-'1.4 Udbytter (D)'!I44</f>
        <v>-307.02812298999999</v>
      </c>
      <c r="J44" s="174"/>
      <c r="K44" s="176" t="s">
        <v>114</v>
      </c>
      <c r="L44" s="179">
        <v>-1570.7779024599599</v>
      </c>
      <c r="M44" s="179">
        <v>-1160.31651999</v>
      </c>
      <c r="N44" s="179">
        <v>-946.92047142000001</v>
      </c>
      <c r="O44" s="179">
        <v>-938.95445254999993</v>
      </c>
      <c r="P44" s="179">
        <v>-596.79059087999997</v>
      </c>
      <c r="Q44" s="179">
        <f>IFERROR('2.3 Nettokøb (D)'!G45-'1.4 Udbytter (D)'!Q44,"")</f>
        <v>-44.459335719999999</v>
      </c>
      <c r="R44" s="179">
        <f>IFERROR('2.3 Nettokøb (D)'!H45-'1.4 Udbytter (D)'!R44,"")</f>
        <v>-304.68291601999999</v>
      </c>
      <c r="S44" s="179">
        <f>IFERROR('2.3 Nettokøb (D)'!I45-'1.4 Udbytter (D)'!S44,"")</f>
        <v>-349.14225174000001</v>
      </c>
    </row>
    <row r="45" spans="1:20" s="326" customFormat="1" ht="15" customHeight="1" x14ac:dyDescent="0.2">
      <c r="A45" s="180" t="s">
        <v>61</v>
      </c>
      <c r="B45" s="181">
        <v>-124.689829</v>
      </c>
      <c r="C45" s="181">
        <v>2021.994919</v>
      </c>
      <c r="D45" s="181">
        <v>55.511080999999997</v>
      </c>
      <c r="E45" s="181">
        <v>0</v>
      </c>
      <c r="F45" s="181">
        <v>0</v>
      </c>
      <c r="G45" s="181">
        <f>'1.2 Nettokøb (D)'!G46-'1.4 Udbytter (D)'!G45</f>
        <v>0</v>
      </c>
      <c r="H45" s="181">
        <f>'1.2 Nettokøb (D)'!H46-'1.4 Udbytter (D)'!H45</f>
        <v>0</v>
      </c>
      <c r="I45" s="181">
        <f>'1.2 Nettokøb (D)'!I46-'1.4 Udbytter (D)'!I45</f>
        <v>0</v>
      </c>
      <c r="J45" s="174"/>
      <c r="K45" s="176" t="s">
        <v>115</v>
      </c>
      <c r="L45" s="179">
        <v>2400.6273135678275</v>
      </c>
      <c r="M45" s="179">
        <v>502.15342021553602</v>
      </c>
      <c r="N45" s="179">
        <v>-755.46234399999992</v>
      </c>
      <c r="O45" s="179">
        <v>-443.58367199999998</v>
      </c>
      <c r="P45" s="179">
        <v>2098.0483869999998</v>
      </c>
      <c r="Q45" s="179">
        <f>IFERROR('2.3 Nettokøb (D)'!G46-'1.4 Udbytter (D)'!Q45,"")</f>
        <v>-718.30462699999998</v>
      </c>
      <c r="R45" s="179">
        <f>IFERROR('2.3 Nettokøb (D)'!H46-'1.4 Udbytter (D)'!R45,"")</f>
        <v>147.09288699999996</v>
      </c>
      <c r="S45" s="179">
        <f>IFERROR('2.3 Nettokøb (D)'!I46-'1.4 Udbytter (D)'!S45,"")</f>
        <v>-571.21173999999996</v>
      </c>
    </row>
    <row r="46" spans="1:20" s="329" customFormat="1" ht="15" customHeight="1" x14ac:dyDescent="0.2">
      <c r="A46" s="299" t="s">
        <v>116</v>
      </c>
      <c r="B46" s="296">
        <v>37654.924778040739</v>
      </c>
      <c r="C46" s="296">
        <v>8679.0160613279659</v>
      </c>
      <c r="D46" s="296">
        <v>25242.739621802884</v>
      </c>
      <c r="E46" s="296">
        <v>55480.268893981505</v>
      </c>
      <c r="F46" s="296">
        <v>46493.72140050419</v>
      </c>
      <c r="G46" s="296">
        <f>G3+G22+G27+G34+G35+G36+G41+G42+G43+G44+G45</f>
        <v>-3363.8610915328468</v>
      </c>
      <c r="H46" s="296">
        <f>H3+H22+H27+H34+H35+H36+H41+H42+H43+H44+H45</f>
        <v>-16683.691044121078</v>
      </c>
      <c r="I46" s="296">
        <f>I3+I22+I27+I34+I35+I36+I41+I42+I43+I44+I45</f>
        <v>-20047.552135653921</v>
      </c>
      <c r="J46" s="173"/>
      <c r="K46" s="299" t="s">
        <v>123</v>
      </c>
      <c r="L46" s="296">
        <v>37654.924778040739</v>
      </c>
      <c r="M46" s="296">
        <v>8679.0160613279568</v>
      </c>
      <c r="N46" s="296">
        <v>25242.785013802892</v>
      </c>
      <c r="O46" s="296">
        <v>55480.268893981513</v>
      </c>
      <c r="P46" s="296">
        <v>46493.722972304189</v>
      </c>
      <c r="Q46" s="296">
        <f>SUM(Q3:Q45)-Q37</f>
        <v>-3363.8610915328477</v>
      </c>
      <c r="R46" s="296">
        <f>SUM(R3:R45)-R37</f>
        <v>-16683.691044121078</v>
      </c>
      <c r="S46" s="296">
        <f>SUM(S3:S45)-S37</f>
        <v>-20047.552135653932</v>
      </c>
      <c r="T46" s="328"/>
    </row>
    <row r="47" spans="1:20" s="331" customFormat="1" ht="15" customHeight="1" x14ac:dyDescent="0.2">
      <c r="A47" s="137" t="s">
        <v>214</v>
      </c>
      <c r="B47" s="172"/>
      <c r="C47" s="172"/>
      <c r="D47" s="172"/>
      <c r="E47" s="172"/>
      <c r="F47" s="172"/>
      <c r="G47" s="172"/>
      <c r="H47" s="172"/>
      <c r="I47" s="172"/>
      <c r="J47" s="144"/>
      <c r="K47" s="336" t="s">
        <v>214</v>
      </c>
      <c r="L47" s="336"/>
      <c r="M47" s="336"/>
      <c r="N47" s="336"/>
      <c r="O47" s="336"/>
      <c r="P47" s="336"/>
      <c r="Q47" s="336"/>
      <c r="R47" s="348"/>
      <c r="S47" s="348"/>
      <c r="T47" s="330"/>
    </row>
    <row r="48" spans="1:20" s="332" customFormat="1" ht="15" customHeight="1" thickBot="1" x14ac:dyDescent="0.25">
      <c r="A48" s="127"/>
      <c r="B48" s="127"/>
      <c r="C48" s="127"/>
      <c r="D48" s="139"/>
      <c r="E48" s="139"/>
      <c r="F48" s="139"/>
      <c r="G48" s="139"/>
      <c r="H48" s="139"/>
      <c r="I48" s="139"/>
      <c r="J48" s="346"/>
      <c r="K48" s="140" t="s">
        <v>203</v>
      </c>
      <c r="L48" s="140"/>
      <c r="M48" s="140"/>
      <c r="N48" s="140"/>
      <c r="O48" s="140"/>
      <c r="P48" s="140"/>
      <c r="Q48" s="140"/>
      <c r="R48" s="141"/>
      <c r="S48" s="141"/>
      <c r="T48" s="347"/>
    </row>
    <row r="49" spans="1:32" s="334" customFormat="1" ht="15" customHeight="1" x14ac:dyDescent="0.2">
      <c r="A49" s="379" t="s">
        <v>62</v>
      </c>
      <c r="B49" s="379"/>
      <c r="C49" s="379"/>
      <c r="D49" s="379"/>
      <c r="E49" s="379"/>
      <c r="F49" s="379"/>
      <c r="G49" s="379"/>
      <c r="H49" s="379"/>
      <c r="I49" s="379"/>
      <c r="J49" s="379"/>
      <c r="K49" s="380"/>
      <c r="L49" s="380"/>
      <c r="M49" s="380"/>
      <c r="N49" s="380"/>
      <c r="O49" s="380"/>
      <c r="P49" s="380"/>
      <c r="Q49" s="380"/>
      <c r="R49" s="380"/>
      <c r="S49" s="380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</row>
    <row r="50" spans="1:32" s="134" customFormat="1" ht="13.5" hidden="1" customHeight="1" x14ac:dyDescent="0.2">
      <c r="A50" s="380"/>
      <c r="B50" s="380"/>
      <c r="C50" s="380"/>
      <c r="D50" s="380"/>
      <c r="E50" s="380"/>
      <c r="F50" s="380"/>
      <c r="G50" s="380"/>
      <c r="H50" s="380"/>
      <c r="I50" s="380"/>
      <c r="J50" s="380"/>
      <c r="K50" s="380"/>
      <c r="L50" s="380"/>
      <c r="M50" s="380"/>
      <c r="N50" s="380"/>
      <c r="O50" s="380"/>
      <c r="P50" s="380"/>
      <c r="Q50" s="380"/>
      <c r="R50" s="380"/>
      <c r="S50" s="380"/>
    </row>
    <row r="51" spans="1:32" s="134" customFormat="1" ht="13.5" hidden="1" customHeight="1" x14ac:dyDescent="0.2">
      <c r="A51" s="380"/>
      <c r="B51" s="380"/>
      <c r="C51" s="380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0"/>
      <c r="R51" s="380"/>
      <c r="S51" s="380"/>
    </row>
    <row r="52" spans="1:32" s="134" customFormat="1" ht="13.5" hidden="1" customHeight="1" x14ac:dyDescent="0.2">
      <c r="A52" s="380"/>
      <c r="B52" s="380"/>
      <c r="C52" s="380"/>
      <c r="D52" s="380"/>
      <c r="E52" s="380"/>
      <c r="F52" s="380"/>
      <c r="G52" s="380"/>
      <c r="H52" s="380"/>
      <c r="I52" s="380"/>
      <c r="J52" s="380"/>
      <c r="K52" s="380"/>
      <c r="L52" s="380"/>
      <c r="M52" s="380"/>
      <c r="N52" s="380"/>
      <c r="O52" s="380"/>
      <c r="P52" s="380"/>
      <c r="Q52" s="380"/>
      <c r="R52" s="380"/>
      <c r="S52" s="380"/>
    </row>
    <row r="53" spans="1:32" s="134" customFormat="1" ht="13.5" hidden="1" customHeight="1" x14ac:dyDescent="0.2">
      <c r="A53" s="380"/>
      <c r="B53" s="380"/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0"/>
      <c r="P53" s="380"/>
      <c r="Q53" s="380"/>
      <c r="R53" s="380"/>
      <c r="S53" s="380"/>
    </row>
    <row r="54" spans="1:32" s="134" customFormat="1" ht="13.5" hidden="1" customHeight="1" x14ac:dyDescent="0.2">
      <c r="A54" s="380"/>
      <c r="B54" s="380"/>
      <c r="C54" s="380"/>
      <c r="D54" s="380"/>
      <c r="E54" s="380"/>
      <c r="F54" s="380"/>
      <c r="G54" s="380"/>
      <c r="H54" s="380"/>
      <c r="I54" s="380"/>
      <c r="J54" s="380"/>
      <c r="K54" s="380"/>
      <c r="L54" s="380"/>
      <c r="M54" s="380"/>
      <c r="N54" s="380"/>
      <c r="O54" s="380"/>
      <c r="P54" s="380"/>
      <c r="Q54" s="380"/>
      <c r="R54" s="380"/>
      <c r="S54" s="380"/>
    </row>
    <row r="55" spans="1:32" s="134" customFormat="1" ht="13.5" hidden="1" customHeight="1" x14ac:dyDescent="0.2">
      <c r="A55" s="380"/>
      <c r="B55" s="380"/>
      <c r="C55" s="380"/>
      <c r="D55" s="380"/>
      <c r="E55" s="380"/>
      <c r="F55" s="380"/>
      <c r="G55" s="380"/>
      <c r="H55" s="380"/>
      <c r="I55" s="380"/>
      <c r="J55" s="380"/>
      <c r="K55" s="380"/>
      <c r="L55" s="380"/>
      <c r="M55" s="380"/>
      <c r="N55" s="380"/>
      <c r="O55" s="380"/>
      <c r="P55" s="380"/>
      <c r="Q55" s="380"/>
      <c r="R55" s="380"/>
      <c r="S55" s="380"/>
    </row>
    <row r="56" spans="1:32" s="134" customFormat="1" ht="13.5" hidden="1" customHeight="1" x14ac:dyDescent="0.2">
      <c r="A56" s="380"/>
      <c r="B56" s="380"/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0"/>
      <c r="N56" s="380"/>
      <c r="O56" s="380"/>
      <c r="P56" s="380"/>
      <c r="Q56" s="380"/>
      <c r="R56" s="380"/>
      <c r="S56" s="380"/>
    </row>
    <row r="57" spans="1:32" s="134" customFormat="1" ht="13.5" hidden="1" customHeight="1" x14ac:dyDescent="0.2">
      <c r="A57" s="380"/>
      <c r="B57" s="380"/>
      <c r="C57" s="380"/>
      <c r="D57" s="380"/>
      <c r="E57" s="380"/>
      <c r="F57" s="380"/>
      <c r="G57" s="380"/>
      <c r="H57" s="380"/>
      <c r="I57" s="380"/>
      <c r="J57" s="380"/>
      <c r="K57" s="380"/>
      <c r="L57" s="380"/>
      <c r="M57" s="380"/>
      <c r="N57" s="380"/>
      <c r="O57" s="380"/>
      <c r="P57" s="380"/>
      <c r="Q57" s="380"/>
      <c r="R57" s="380"/>
      <c r="S57" s="380"/>
    </row>
    <row r="58" spans="1:32" s="134" customFormat="1" ht="13.5" hidden="1" customHeight="1" x14ac:dyDescent="0.2">
      <c r="A58" s="380"/>
      <c r="B58" s="380"/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  <c r="N58" s="380"/>
      <c r="O58" s="380"/>
      <c r="P58" s="380"/>
      <c r="Q58" s="380"/>
      <c r="R58" s="380"/>
      <c r="S58" s="380"/>
    </row>
    <row r="59" spans="1:32" s="134" customFormat="1" ht="13.5" hidden="1" customHeight="1" x14ac:dyDescent="0.2">
      <c r="A59" s="380"/>
      <c r="B59" s="380"/>
      <c r="C59" s="380"/>
      <c r="D59" s="380"/>
      <c r="E59" s="380"/>
      <c r="F59" s="380"/>
      <c r="G59" s="380"/>
      <c r="H59" s="380"/>
      <c r="I59" s="380"/>
      <c r="J59" s="380"/>
      <c r="K59" s="380"/>
      <c r="L59" s="380"/>
      <c r="M59" s="380"/>
      <c r="N59" s="380"/>
      <c r="O59" s="380"/>
      <c r="P59" s="380"/>
      <c r="Q59" s="380"/>
      <c r="R59" s="380"/>
      <c r="S59" s="380"/>
    </row>
    <row r="60" spans="1:32" s="134" customFormat="1" ht="13.5" hidden="1" customHeight="1" x14ac:dyDescent="0.2">
      <c r="A60" s="380"/>
      <c r="B60" s="380"/>
      <c r="C60" s="380"/>
      <c r="D60" s="380"/>
      <c r="E60" s="380"/>
      <c r="F60" s="380"/>
      <c r="G60" s="380"/>
      <c r="H60" s="380"/>
      <c r="I60" s="380"/>
      <c r="J60" s="380"/>
      <c r="K60" s="380"/>
      <c r="L60" s="380"/>
      <c r="M60" s="380"/>
      <c r="N60" s="380"/>
      <c r="O60" s="380"/>
      <c r="P60" s="380"/>
      <c r="Q60" s="380"/>
      <c r="R60" s="380"/>
      <c r="S60" s="380"/>
    </row>
    <row r="61" spans="1:32" s="134" customFormat="1" ht="13.5" hidden="1" customHeight="1" x14ac:dyDescent="0.2">
      <c r="A61" s="380"/>
      <c r="B61" s="380"/>
      <c r="C61" s="380"/>
      <c r="D61" s="380"/>
      <c r="E61" s="380"/>
      <c r="F61" s="380"/>
      <c r="G61" s="380"/>
      <c r="H61" s="380"/>
      <c r="I61" s="380"/>
      <c r="J61" s="380"/>
      <c r="K61" s="380"/>
      <c r="L61" s="380"/>
      <c r="M61" s="380"/>
      <c r="N61" s="380"/>
      <c r="O61" s="380"/>
      <c r="P61" s="380"/>
      <c r="Q61" s="380"/>
      <c r="R61" s="380"/>
      <c r="S61" s="380"/>
    </row>
    <row r="62" spans="1:32" s="134" customFormat="1" ht="13.5" hidden="1" customHeight="1" x14ac:dyDescent="0.2">
      <c r="A62" s="380"/>
      <c r="B62" s="380"/>
      <c r="C62" s="380"/>
      <c r="D62" s="380"/>
      <c r="E62" s="380"/>
      <c r="F62" s="380"/>
      <c r="G62" s="380"/>
      <c r="H62" s="380"/>
      <c r="I62" s="380"/>
      <c r="J62" s="380"/>
      <c r="K62" s="380"/>
      <c r="L62" s="380"/>
      <c r="M62" s="380"/>
      <c r="N62" s="380"/>
      <c r="O62" s="380"/>
      <c r="P62" s="380"/>
      <c r="Q62" s="380"/>
      <c r="R62" s="380"/>
      <c r="S62" s="380"/>
    </row>
    <row r="63" spans="1:32" s="134" customFormat="1" ht="13.5" hidden="1" customHeight="1" x14ac:dyDescent="0.2">
      <c r="A63" s="380"/>
      <c r="B63" s="380"/>
      <c r="C63" s="380"/>
      <c r="D63" s="380"/>
      <c r="E63" s="380"/>
      <c r="F63" s="380"/>
      <c r="G63" s="380"/>
      <c r="H63" s="380"/>
      <c r="I63" s="380"/>
      <c r="J63" s="380"/>
      <c r="K63" s="380"/>
      <c r="L63" s="380"/>
      <c r="M63" s="380"/>
      <c r="N63" s="380"/>
      <c r="O63" s="380"/>
      <c r="P63" s="380"/>
      <c r="Q63" s="380"/>
      <c r="R63" s="380"/>
      <c r="S63" s="380"/>
    </row>
    <row r="64" spans="1:32" s="134" customFormat="1" ht="13.5" hidden="1" customHeight="1" x14ac:dyDescent="0.2">
      <c r="A64" s="380"/>
      <c r="B64" s="380"/>
      <c r="C64" s="380"/>
      <c r="D64" s="380"/>
      <c r="E64" s="380"/>
      <c r="F64" s="380"/>
      <c r="G64" s="380"/>
      <c r="H64" s="380"/>
      <c r="I64" s="380"/>
      <c r="J64" s="380"/>
      <c r="K64" s="380"/>
      <c r="L64" s="380"/>
      <c r="M64" s="380"/>
      <c r="N64" s="380"/>
      <c r="O64" s="380"/>
      <c r="P64" s="380"/>
      <c r="Q64" s="380"/>
      <c r="R64" s="380"/>
      <c r="S64" s="380"/>
    </row>
    <row r="65" spans="1:19" s="134" customFormat="1" ht="13.5" hidden="1" customHeight="1" x14ac:dyDescent="0.2">
      <c r="A65" s="380"/>
      <c r="B65" s="380"/>
      <c r="C65" s="380"/>
      <c r="D65" s="380"/>
      <c r="E65" s="380"/>
      <c r="F65" s="380"/>
      <c r="G65" s="380"/>
      <c r="H65" s="380"/>
      <c r="I65" s="380"/>
      <c r="J65" s="380"/>
      <c r="K65" s="380"/>
      <c r="L65" s="380"/>
      <c r="M65" s="380"/>
      <c r="N65" s="380"/>
      <c r="O65" s="380"/>
      <c r="P65" s="380"/>
      <c r="Q65" s="380"/>
      <c r="R65" s="380"/>
      <c r="S65" s="380"/>
    </row>
    <row r="66" spans="1:19" s="134" customFormat="1" ht="13.5" hidden="1" customHeight="1" x14ac:dyDescent="0.2">
      <c r="A66" s="380"/>
      <c r="B66" s="380"/>
      <c r="C66" s="380"/>
      <c r="D66" s="380"/>
      <c r="E66" s="380"/>
      <c r="F66" s="380"/>
      <c r="G66" s="380"/>
      <c r="H66" s="380"/>
      <c r="I66" s="380"/>
      <c r="J66" s="380"/>
      <c r="K66" s="380"/>
      <c r="L66" s="380"/>
      <c r="M66" s="380"/>
      <c r="N66" s="380"/>
      <c r="O66" s="380"/>
      <c r="P66" s="380"/>
      <c r="Q66" s="380"/>
      <c r="R66" s="380"/>
      <c r="S66" s="380"/>
    </row>
    <row r="67" spans="1:19" s="134" customFormat="1" ht="13.5" hidden="1" customHeight="1" x14ac:dyDescent="0.2">
      <c r="A67" s="380"/>
      <c r="B67" s="380"/>
      <c r="C67" s="380"/>
      <c r="D67" s="380"/>
      <c r="E67" s="380"/>
      <c r="F67" s="380"/>
      <c r="G67" s="380"/>
      <c r="H67" s="380"/>
      <c r="I67" s="380"/>
      <c r="J67" s="380"/>
      <c r="K67" s="380"/>
      <c r="L67" s="380"/>
      <c r="M67" s="380"/>
      <c r="N67" s="380"/>
      <c r="O67" s="380"/>
      <c r="P67" s="380"/>
      <c r="Q67" s="380"/>
      <c r="R67" s="380"/>
      <c r="S67" s="380"/>
    </row>
    <row r="68" spans="1:19" s="134" customFormat="1" ht="13.5" hidden="1" customHeight="1" x14ac:dyDescent="0.2">
      <c r="A68" s="380"/>
      <c r="B68" s="380"/>
      <c r="C68" s="380"/>
      <c r="D68" s="380"/>
      <c r="E68" s="380"/>
      <c r="F68" s="380"/>
      <c r="G68" s="380"/>
      <c r="H68" s="380"/>
      <c r="I68" s="380"/>
      <c r="J68" s="380"/>
      <c r="K68" s="380"/>
      <c r="L68" s="380"/>
      <c r="M68" s="380"/>
      <c r="N68" s="380"/>
      <c r="O68" s="380"/>
      <c r="P68" s="380"/>
      <c r="Q68" s="380"/>
      <c r="R68" s="380"/>
      <c r="S68" s="380"/>
    </row>
    <row r="69" spans="1:19" s="134" customFormat="1" ht="13.5" hidden="1" customHeight="1" x14ac:dyDescent="0.2">
      <c r="A69" s="380"/>
      <c r="B69" s="380"/>
      <c r="C69" s="380"/>
      <c r="D69" s="380"/>
      <c r="E69" s="380"/>
      <c r="F69" s="380"/>
      <c r="G69" s="380"/>
      <c r="H69" s="380"/>
      <c r="I69" s="380"/>
      <c r="J69" s="380"/>
      <c r="K69" s="380"/>
      <c r="L69" s="380"/>
      <c r="M69" s="380"/>
      <c r="N69" s="380"/>
      <c r="O69" s="380"/>
      <c r="P69" s="380"/>
      <c r="Q69" s="380"/>
      <c r="R69" s="380"/>
      <c r="S69" s="380"/>
    </row>
    <row r="70" spans="1:19" s="134" customFormat="1" ht="13.5" hidden="1" customHeight="1" x14ac:dyDescent="0.2">
      <c r="A70" s="380"/>
      <c r="B70" s="380"/>
      <c r="C70" s="380"/>
      <c r="D70" s="380"/>
      <c r="E70" s="380"/>
      <c r="F70" s="380"/>
      <c r="G70" s="380"/>
      <c r="H70" s="380"/>
      <c r="I70" s="380"/>
      <c r="J70" s="380"/>
      <c r="K70" s="380"/>
      <c r="L70" s="380"/>
      <c r="M70" s="380"/>
      <c r="N70" s="380"/>
      <c r="O70" s="380"/>
      <c r="P70" s="380"/>
      <c r="Q70" s="380"/>
      <c r="R70" s="380"/>
      <c r="S70" s="380"/>
    </row>
    <row r="71" spans="1:19" s="134" customFormat="1" ht="13.5" hidden="1" customHeight="1" x14ac:dyDescent="0.2">
      <c r="A71" s="380"/>
      <c r="B71" s="380"/>
      <c r="C71" s="380"/>
      <c r="D71" s="380"/>
      <c r="E71" s="380"/>
      <c r="F71" s="380"/>
      <c r="G71" s="380"/>
      <c r="H71" s="380"/>
      <c r="I71" s="380"/>
      <c r="J71" s="380"/>
      <c r="K71" s="380"/>
      <c r="L71" s="380"/>
      <c r="M71" s="380"/>
      <c r="N71" s="380"/>
      <c r="O71" s="380"/>
      <c r="P71" s="380"/>
      <c r="Q71" s="380"/>
      <c r="R71" s="380"/>
      <c r="S71" s="380"/>
    </row>
    <row r="72" spans="1:19" s="134" customFormat="1" ht="13.5" hidden="1" customHeight="1" x14ac:dyDescent="0.2">
      <c r="A72" s="380"/>
      <c r="B72" s="380"/>
      <c r="C72" s="380"/>
      <c r="D72" s="380"/>
      <c r="E72" s="380"/>
      <c r="F72" s="380"/>
      <c r="G72" s="380"/>
      <c r="H72" s="380"/>
      <c r="I72" s="380"/>
      <c r="J72" s="380"/>
      <c r="K72" s="380"/>
      <c r="L72" s="380"/>
      <c r="M72" s="380"/>
      <c r="N72" s="380"/>
      <c r="O72" s="380"/>
      <c r="P72" s="380"/>
      <c r="Q72" s="380"/>
      <c r="R72" s="380"/>
      <c r="S72" s="380"/>
    </row>
    <row r="73" spans="1:19" s="134" customFormat="1" ht="13.5" hidden="1" customHeight="1" x14ac:dyDescent="0.2">
      <c r="A73" s="380"/>
      <c r="B73" s="380"/>
      <c r="C73" s="380"/>
      <c r="D73" s="380"/>
      <c r="E73" s="380"/>
      <c r="F73" s="380"/>
      <c r="G73" s="380"/>
      <c r="H73" s="380"/>
      <c r="I73" s="380"/>
      <c r="J73" s="380"/>
      <c r="K73" s="380"/>
      <c r="L73" s="380"/>
      <c r="M73" s="380"/>
      <c r="N73" s="380"/>
      <c r="O73" s="380"/>
      <c r="P73" s="380"/>
      <c r="Q73" s="380"/>
      <c r="R73" s="380"/>
      <c r="S73" s="380"/>
    </row>
    <row r="74" spans="1:19" s="134" customFormat="1" ht="13.5" hidden="1" customHeight="1" x14ac:dyDescent="0.2">
      <c r="A74" s="380"/>
      <c r="B74" s="380"/>
      <c r="C74" s="380"/>
      <c r="D74" s="380"/>
      <c r="E74" s="380"/>
      <c r="F74" s="380"/>
      <c r="G74" s="380"/>
      <c r="H74" s="380"/>
      <c r="I74" s="380"/>
      <c r="J74" s="380"/>
      <c r="K74" s="380"/>
      <c r="L74" s="380"/>
      <c r="M74" s="380"/>
      <c r="N74" s="380"/>
      <c r="O74" s="380"/>
      <c r="P74" s="380"/>
      <c r="Q74" s="380"/>
      <c r="R74" s="380"/>
      <c r="S74" s="380"/>
    </row>
    <row r="75" spans="1:19" s="134" customFormat="1" ht="13.5" hidden="1" customHeight="1" x14ac:dyDescent="0.2">
      <c r="A75" s="380"/>
      <c r="B75" s="380"/>
      <c r="C75" s="380"/>
      <c r="D75" s="380"/>
      <c r="E75" s="380"/>
      <c r="F75" s="380"/>
      <c r="G75" s="380"/>
      <c r="H75" s="380"/>
      <c r="I75" s="380"/>
      <c r="J75" s="380"/>
      <c r="K75" s="380"/>
      <c r="L75" s="380"/>
      <c r="M75" s="380"/>
      <c r="N75" s="380"/>
      <c r="O75" s="380"/>
      <c r="P75" s="380"/>
      <c r="Q75" s="380"/>
      <c r="R75" s="380"/>
      <c r="S75" s="380"/>
    </row>
    <row r="76" spans="1:19" s="134" customFormat="1" ht="13.5" hidden="1" customHeight="1" x14ac:dyDescent="0.2">
      <c r="A76" s="380"/>
      <c r="B76" s="380"/>
      <c r="C76" s="380"/>
      <c r="D76" s="380"/>
      <c r="E76" s="380"/>
      <c r="F76" s="380"/>
      <c r="G76" s="380"/>
      <c r="H76" s="380"/>
      <c r="I76" s="380"/>
      <c r="J76" s="380"/>
      <c r="K76" s="380"/>
      <c r="L76" s="380"/>
      <c r="M76" s="380"/>
      <c r="N76" s="380"/>
      <c r="O76" s="380"/>
      <c r="P76" s="380"/>
      <c r="Q76" s="380"/>
      <c r="R76" s="380"/>
      <c r="S76" s="380"/>
    </row>
    <row r="77" spans="1:19" s="134" customFormat="1" ht="13.5" hidden="1" customHeight="1" x14ac:dyDescent="0.2">
      <c r="A77" s="380"/>
      <c r="B77" s="380"/>
      <c r="C77" s="380"/>
      <c r="D77" s="380"/>
      <c r="E77" s="380"/>
      <c r="F77" s="380"/>
      <c r="G77" s="380"/>
      <c r="H77" s="380"/>
      <c r="I77" s="380"/>
      <c r="J77" s="380"/>
      <c r="K77" s="380"/>
      <c r="L77" s="380"/>
      <c r="M77" s="380"/>
      <c r="N77" s="380"/>
      <c r="O77" s="380"/>
      <c r="P77" s="380"/>
      <c r="Q77" s="380"/>
      <c r="R77" s="380"/>
      <c r="S77" s="380"/>
    </row>
    <row r="78" spans="1:19" s="134" customFormat="1" ht="13.5" hidden="1" customHeight="1" x14ac:dyDescent="0.2">
      <c r="A78" s="380"/>
      <c r="B78" s="380"/>
      <c r="C78" s="380"/>
      <c r="D78" s="38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0"/>
      <c r="R78" s="380"/>
      <c r="S78" s="380"/>
    </row>
    <row r="79" spans="1:19" s="134" customFormat="1" ht="13.5" hidden="1" customHeight="1" x14ac:dyDescent="0.2">
      <c r="A79" s="380"/>
      <c r="B79" s="380"/>
      <c r="C79" s="380"/>
      <c r="D79" s="380"/>
      <c r="E79" s="380"/>
      <c r="F79" s="380"/>
      <c r="G79" s="380"/>
      <c r="H79" s="380"/>
      <c r="I79" s="380"/>
      <c r="J79" s="380"/>
      <c r="K79" s="380"/>
      <c r="L79" s="380"/>
      <c r="M79" s="380"/>
      <c r="N79" s="380"/>
      <c r="O79" s="380"/>
      <c r="P79" s="380"/>
      <c r="Q79" s="380"/>
      <c r="R79" s="380"/>
      <c r="S79" s="380"/>
    </row>
    <row r="80" spans="1:19" s="134" customFormat="1" ht="13.5" hidden="1" customHeight="1" x14ac:dyDescent="0.2">
      <c r="A80" s="380"/>
      <c r="B80" s="380"/>
      <c r="C80" s="380"/>
      <c r="D80" s="380"/>
      <c r="E80" s="380"/>
      <c r="F80" s="380"/>
      <c r="G80" s="380"/>
      <c r="H80" s="380"/>
      <c r="I80" s="380"/>
      <c r="J80" s="380"/>
      <c r="K80" s="380"/>
      <c r="L80" s="380"/>
      <c r="M80" s="380"/>
      <c r="N80" s="380"/>
      <c r="O80" s="380"/>
      <c r="P80" s="380"/>
      <c r="Q80" s="380"/>
      <c r="R80" s="380"/>
      <c r="S80" s="380"/>
    </row>
    <row r="81" spans="1:19" s="134" customFormat="1" ht="13.5" hidden="1" customHeight="1" x14ac:dyDescent="0.2">
      <c r="A81" s="380"/>
      <c r="B81" s="380"/>
      <c r="C81" s="380"/>
      <c r="D81" s="380"/>
      <c r="E81" s="380"/>
      <c r="F81" s="380"/>
      <c r="G81" s="380"/>
      <c r="H81" s="380"/>
      <c r="I81" s="380"/>
      <c r="J81" s="380"/>
      <c r="K81" s="380"/>
      <c r="L81" s="380"/>
      <c r="M81" s="380"/>
      <c r="N81" s="380"/>
      <c r="O81" s="380"/>
      <c r="P81" s="380"/>
      <c r="Q81" s="380"/>
      <c r="R81" s="380"/>
      <c r="S81" s="380"/>
    </row>
    <row r="82" spans="1:19" s="134" customFormat="1" ht="13.5" hidden="1" customHeight="1" x14ac:dyDescent="0.2">
      <c r="A82" s="380"/>
      <c r="B82" s="380"/>
      <c r="C82" s="380"/>
      <c r="D82" s="380"/>
      <c r="E82" s="380"/>
      <c r="F82" s="380"/>
      <c r="G82" s="380"/>
      <c r="H82" s="380"/>
      <c r="I82" s="380"/>
      <c r="J82" s="380"/>
      <c r="K82" s="380"/>
      <c r="L82" s="380"/>
      <c r="M82" s="380"/>
      <c r="N82" s="380"/>
      <c r="O82" s="380"/>
      <c r="P82" s="380"/>
      <c r="Q82" s="380"/>
      <c r="R82" s="380"/>
      <c r="S82" s="380"/>
    </row>
    <row r="83" spans="1:19" s="134" customFormat="1" ht="13.5" hidden="1" customHeight="1" x14ac:dyDescent="0.2">
      <c r="A83" s="380"/>
      <c r="B83" s="380"/>
      <c r="C83" s="380"/>
      <c r="D83" s="380"/>
      <c r="E83" s="380"/>
      <c r="F83" s="380"/>
      <c r="G83" s="380"/>
      <c r="H83" s="380"/>
      <c r="I83" s="380"/>
      <c r="J83" s="380"/>
      <c r="K83" s="380"/>
      <c r="L83" s="380"/>
      <c r="M83" s="380"/>
      <c r="N83" s="380"/>
      <c r="O83" s="380"/>
      <c r="P83" s="380"/>
      <c r="Q83" s="380"/>
      <c r="R83" s="380"/>
      <c r="S83" s="380"/>
    </row>
    <row r="84" spans="1:19" s="134" customFormat="1" ht="13.5" hidden="1" customHeight="1" x14ac:dyDescent="0.2">
      <c r="A84" s="380"/>
      <c r="B84" s="380"/>
      <c r="C84" s="380"/>
      <c r="D84" s="380"/>
      <c r="E84" s="380"/>
      <c r="F84" s="380"/>
      <c r="G84" s="380"/>
      <c r="H84" s="380"/>
      <c r="I84" s="380"/>
      <c r="J84" s="380"/>
      <c r="K84" s="380"/>
      <c r="L84" s="380"/>
      <c r="M84" s="380"/>
      <c r="N84" s="380"/>
      <c r="O84" s="380"/>
      <c r="P84" s="380"/>
      <c r="Q84" s="380"/>
      <c r="R84" s="380"/>
      <c r="S84" s="380"/>
    </row>
    <row r="85" spans="1:19" s="134" customFormat="1" ht="13.5" hidden="1" customHeight="1" x14ac:dyDescent="0.2">
      <c r="A85" s="380"/>
      <c r="B85" s="380"/>
      <c r="C85" s="380"/>
      <c r="D85" s="380"/>
      <c r="E85" s="380"/>
      <c r="F85" s="380"/>
      <c r="G85" s="380"/>
      <c r="H85" s="380"/>
      <c r="I85" s="380"/>
      <c r="J85" s="380"/>
      <c r="K85" s="380"/>
      <c r="L85" s="380"/>
      <c r="M85" s="380"/>
      <c r="N85" s="380"/>
      <c r="O85" s="380"/>
      <c r="P85" s="380"/>
      <c r="Q85" s="380"/>
      <c r="R85" s="380"/>
      <c r="S85" s="380"/>
    </row>
    <row r="86" spans="1:19" ht="13.5" hidden="1" customHeight="1" x14ac:dyDescent="0.2">
      <c r="A86" s="380"/>
      <c r="B86" s="380"/>
      <c r="C86" s="380"/>
      <c r="D86" s="380"/>
      <c r="E86" s="380"/>
      <c r="F86" s="380"/>
      <c r="G86" s="380"/>
      <c r="H86" s="380"/>
      <c r="I86" s="380"/>
      <c r="J86" s="380"/>
      <c r="K86" s="380"/>
      <c r="L86" s="380"/>
      <c r="M86" s="380"/>
      <c r="N86" s="380"/>
      <c r="O86" s="380"/>
      <c r="P86" s="380"/>
      <c r="Q86" s="380"/>
      <c r="R86" s="380"/>
      <c r="S86" s="380"/>
    </row>
    <row r="87" spans="1:19" ht="13.5" hidden="1" customHeight="1" x14ac:dyDescent="0.2">
      <c r="A87" s="380"/>
      <c r="B87" s="380"/>
      <c r="C87" s="380"/>
      <c r="D87" s="380"/>
      <c r="E87" s="380"/>
      <c r="F87" s="380"/>
      <c r="G87" s="380"/>
      <c r="H87" s="380"/>
      <c r="I87" s="380"/>
      <c r="J87" s="380"/>
      <c r="K87" s="380"/>
      <c r="L87" s="380"/>
      <c r="M87" s="380"/>
      <c r="N87" s="380"/>
      <c r="O87" s="380"/>
      <c r="P87" s="380"/>
      <c r="Q87" s="380"/>
      <c r="R87" s="380"/>
      <c r="S87" s="380"/>
    </row>
    <row r="88" spans="1:19" ht="13.5" hidden="1" customHeight="1" x14ac:dyDescent="0.2">
      <c r="A88" s="380"/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</row>
    <row r="89" spans="1:19" ht="13.5" hidden="1" customHeight="1" x14ac:dyDescent="0.2">
      <c r="A89" s="380"/>
      <c r="B89" s="380"/>
      <c r="C89" s="380"/>
      <c r="D89" s="380"/>
      <c r="E89" s="380"/>
      <c r="F89" s="380"/>
      <c r="G89" s="380"/>
      <c r="H89" s="380"/>
      <c r="I89" s="380"/>
      <c r="J89" s="380"/>
      <c r="K89" s="380"/>
      <c r="L89" s="380"/>
      <c r="M89" s="380"/>
      <c r="N89" s="380"/>
      <c r="O89" s="380"/>
      <c r="P89" s="380"/>
      <c r="Q89" s="380"/>
      <c r="R89" s="380"/>
      <c r="S89" s="380"/>
    </row>
    <row r="90" spans="1:19" ht="13.5" hidden="1" customHeight="1" x14ac:dyDescent="0.2">
      <c r="A90" s="380"/>
      <c r="B90" s="380"/>
      <c r="C90" s="380"/>
      <c r="D90" s="380"/>
      <c r="E90" s="380"/>
      <c r="F90" s="380"/>
      <c r="G90" s="380"/>
      <c r="H90" s="380"/>
      <c r="I90" s="380"/>
      <c r="J90" s="380"/>
      <c r="K90" s="380"/>
      <c r="L90" s="380"/>
      <c r="M90" s="380"/>
      <c r="N90" s="380"/>
      <c r="O90" s="380"/>
      <c r="P90" s="380"/>
      <c r="Q90" s="380"/>
      <c r="R90" s="380"/>
      <c r="S90" s="380"/>
    </row>
    <row r="91" spans="1:19" ht="13.5" hidden="1" customHeight="1" x14ac:dyDescent="0.2">
      <c r="A91" s="380"/>
      <c r="B91" s="380"/>
      <c r="C91" s="380"/>
      <c r="D91" s="380"/>
      <c r="E91" s="380"/>
      <c r="F91" s="380"/>
      <c r="G91" s="380"/>
      <c r="H91" s="380"/>
      <c r="I91" s="380"/>
      <c r="J91" s="380"/>
      <c r="K91" s="380"/>
      <c r="L91" s="380"/>
      <c r="M91" s="380"/>
      <c r="N91" s="380"/>
      <c r="O91" s="380"/>
      <c r="P91" s="380"/>
      <c r="Q91" s="380"/>
      <c r="R91" s="380"/>
      <c r="S91" s="380"/>
    </row>
    <row r="92" spans="1:19" ht="13.5" hidden="1" customHeight="1" x14ac:dyDescent="0.2">
      <c r="A92" s="380"/>
      <c r="B92" s="380"/>
      <c r="C92" s="380"/>
      <c r="D92" s="380"/>
      <c r="E92" s="380"/>
      <c r="F92" s="380"/>
      <c r="G92" s="380"/>
      <c r="H92" s="380"/>
      <c r="I92" s="380"/>
      <c r="J92" s="380"/>
      <c r="K92" s="380"/>
      <c r="L92" s="380"/>
      <c r="M92" s="380"/>
      <c r="N92" s="380"/>
      <c r="O92" s="380"/>
      <c r="P92" s="380"/>
      <c r="Q92" s="380"/>
      <c r="R92" s="380"/>
      <c r="S92" s="380"/>
    </row>
    <row r="93" spans="1:19" ht="13.5" hidden="1" customHeight="1" x14ac:dyDescent="0.2">
      <c r="A93" s="380"/>
      <c r="B93" s="380"/>
      <c r="C93" s="380"/>
      <c r="D93" s="380"/>
      <c r="E93" s="380"/>
      <c r="F93" s="380"/>
      <c r="G93" s="380"/>
      <c r="H93" s="380"/>
      <c r="I93" s="380"/>
      <c r="J93" s="380"/>
      <c r="K93" s="380"/>
      <c r="L93" s="380"/>
      <c r="M93" s="380"/>
      <c r="N93" s="380"/>
      <c r="O93" s="380"/>
      <c r="P93" s="380"/>
      <c r="Q93" s="380"/>
      <c r="R93" s="380"/>
      <c r="S93" s="380"/>
    </row>
    <row r="94" spans="1:19" ht="13.5" hidden="1" customHeight="1" x14ac:dyDescent="0.2">
      <c r="A94" s="380"/>
      <c r="B94" s="380"/>
      <c r="C94" s="380"/>
      <c r="D94" s="380"/>
      <c r="E94" s="380"/>
      <c r="F94" s="380"/>
      <c r="G94" s="380"/>
      <c r="H94" s="380"/>
      <c r="I94" s="380"/>
      <c r="J94" s="380"/>
      <c r="K94" s="380"/>
      <c r="L94" s="380"/>
      <c r="M94" s="380"/>
      <c r="N94" s="380"/>
      <c r="O94" s="380"/>
      <c r="P94" s="380"/>
      <c r="Q94" s="380"/>
      <c r="R94" s="380"/>
      <c r="S94" s="380"/>
    </row>
    <row r="95" spans="1:19" ht="13.5" hidden="1" customHeight="1" x14ac:dyDescent="0.2">
      <c r="A95" s="380"/>
      <c r="B95" s="380"/>
      <c r="C95" s="380"/>
      <c r="D95" s="380"/>
      <c r="E95" s="380"/>
      <c r="F95" s="380"/>
      <c r="G95" s="380"/>
      <c r="H95" s="380"/>
      <c r="I95" s="380"/>
      <c r="J95" s="380"/>
      <c r="K95" s="380"/>
      <c r="L95" s="380"/>
      <c r="M95" s="380"/>
      <c r="N95" s="380"/>
      <c r="O95" s="380"/>
      <c r="P95" s="380"/>
      <c r="Q95" s="380"/>
      <c r="R95" s="380"/>
      <c r="S95" s="380"/>
    </row>
    <row r="96" spans="1:19" ht="13.5" hidden="1" customHeight="1" x14ac:dyDescent="0.2">
      <c r="A96" s="380"/>
      <c r="B96" s="380"/>
      <c r="C96" s="380"/>
      <c r="D96" s="380"/>
      <c r="E96" s="380"/>
      <c r="F96" s="380"/>
      <c r="G96" s="380"/>
      <c r="H96" s="380"/>
      <c r="I96" s="380"/>
      <c r="J96" s="380"/>
      <c r="K96" s="380"/>
      <c r="L96" s="380"/>
      <c r="M96" s="380"/>
      <c r="N96" s="380"/>
      <c r="O96" s="380"/>
      <c r="P96" s="380"/>
      <c r="Q96" s="380"/>
      <c r="R96" s="380"/>
      <c r="S96" s="380"/>
    </row>
    <row r="97" spans="1:19" ht="13.5" hidden="1" customHeight="1" x14ac:dyDescent="0.2">
      <c r="A97" s="380"/>
      <c r="B97" s="380"/>
      <c r="C97" s="380"/>
      <c r="D97" s="380"/>
      <c r="E97" s="380"/>
      <c r="F97" s="380"/>
      <c r="G97" s="380"/>
      <c r="H97" s="380"/>
      <c r="I97" s="380"/>
      <c r="J97" s="380"/>
      <c r="K97" s="380"/>
      <c r="L97" s="380"/>
      <c r="M97" s="380"/>
      <c r="N97" s="380"/>
      <c r="O97" s="380"/>
      <c r="P97" s="380"/>
      <c r="Q97" s="380"/>
      <c r="R97" s="380"/>
      <c r="S97" s="380"/>
    </row>
    <row r="98" spans="1:19" ht="13.5" hidden="1" customHeight="1" x14ac:dyDescent="0.2">
      <c r="A98" s="380"/>
      <c r="B98" s="380"/>
      <c r="C98" s="380"/>
      <c r="D98" s="380"/>
      <c r="E98" s="380"/>
      <c r="F98" s="380"/>
      <c r="G98" s="380"/>
      <c r="H98" s="380"/>
      <c r="I98" s="380"/>
      <c r="J98" s="380"/>
      <c r="K98" s="380"/>
      <c r="L98" s="380"/>
      <c r="M98" s="380"/>
      <c r="N98" s="380"/>
      <c r="O98" s="380"/>
      <c r="P98" s="380"/>
      <c r="Q98" s="380"/>
      <c r="R98" s="380"/>
      <c r="S98" s="380"/>
    </row>
    <row r="99" spans="1:19" ht="13.5" hidden="1" customHeight="1" x14ac:dyDescent="0.2">
      <c r="A99" s="380"/>
      <c r="B99" s="380"/>
      <c r="C99" s="380"/>
      <c r="D99" s="380"/>
      <c r="E99" s="380"/>
      <c r="F99" s="380"/>
      <c r="G99" s="380"/>
      <c r="H99" s="380"/>
      <c r="I99" s="380"/>
      <c r="J99" s="380"/>
      <c r="K99" s="380"/>
      <c r="L99" s="380"/>
      <c r="M99" s="380"/>
      <c r="N99" s="380"/>
      <c r="O99" s="380"/>
      <c r="P99" s="380"/>
      <c r="Q99" s="380"/>
      <c r="R99" s="380"/>
      <c r="S99" s="380"/>
    </row>
    <row r="100" spans="1:19" ht="13.5" hidden="1" customHeight="1" x14ac:dyDescent="0.2">
      <c r="A100" s="380"/>
      <c r="B100" s="380"/>
      <c r="C100" s="380"/>
      <c r="D100" s="380"/>
      <c r="E100" s="380"/>
      <c r="F100" s="380"/>
      <c r="G100" s="380"/>
      <c r="H100" s="380"/>
      <c r="I100" s="380"/>
      <c r="J100" s="380"/>
      <c r="K100" s="380"/>
      <c r="L100" s="380"/>
      <c r="M100" s="380"/>
      <c r="N100" s="380"/>
      <c r="O100" s="380"/>
      <c r="P100" s="380"/>
      <c r="Q100" s="380"/>
      <c r="R100" s="380"/>
      <c r="S100" s="380"/>
    </row>
    <row r="101" spans="1:19" ht="13.5" hidden="1" customHeight="1" x14ac:dyDescent="0.2">
      <c r="A101" s="380"/>
      <c r="B101" s="380"/>
      <c r="C101" s="380"/>
      <c r="D101" s="380"/>
      <c r="E101" s="380"/>
      <c r="F101" s="380"/>
      <c r="G101" s="380"/>
      <c r="H101" s="380"/>
      <c r="I101" s="380"/>
      <c r="J101" s="380"/>
      <c r="K101" s="380"/>
      <c r="L101" s="380"/>
      <c r="M101" s="380"/>
      <c r="N101" s="380"/>
      <c r="O101" s="380"/>
      <c r="P101" s="380"/>
      <c r="Q101" s="380"/>
      <c r="R101" s="380"/>
      <c r="S101" s="380"/>
    </row>
    <row r="102" spans="1:19" ht="13.5" hidden="1" customHeight="1" x14ac:dyDescent="0.2">
      <c r="A102" s="380"/>
      <c r="B102" s="380"/>
      <c r="C102" s="380"/>
      <c r="D102" s="380"/>
      <c r="E102" s="380"/>
      <c r="F102" s="380"/>
      <c r="G102" s="380"/>
      <c r="H102" s="380"/>
      <c r="I102" s="380"/>
      <c r="J102" s="380"/>
      <c r="K102" s="380"/>
      <c r="L102" s="380"/>
      <c r="M102" s="380"/>
      <c r="N102" s="380"/>
      <c r="O102" s="380"/>
      <c r="P102" s="380"/>
      <c r="Q102" s="380"/>
      <c r="R102" s="380"/>
      <c r="S102" s="380"/>
    </row>
    <row r="103" spans="1:19" ht="13.5" hidden="1" customHeight="1" x14ac:dyDescent="0.2">
      <c r="A103" s="380"/>
      <c r="B103" s="380"/>
      <c r="C103" s="380"/>
      <c r="D103" s="380"/>
      <c r="E103" s="380"/>
      <c r="F103" s="380"/>
      <c r="G103" s="380"/>
      <c r="H103" s="380"/>
      <c r="I103" s="380"/>
      <c r="J103" s="380"/>
      <c r="K103" s="380"/>
      <c r="L103" s="380"/>
      <c r="M103" s="380"/>
      <c r="N103" s="380"/>
      <c r="O103" s="380"/>
      <c r="P103" s="380"/>
      <c r="Q103" s="380"/>
      <c r="R103" s="380"/>
      <c r="S103" s="380"/>
    </row>
    <row r="104" spans="1:19" ht="13.5" hidden="1" customHeight="1" x14ac:dyDescent="0.2">
      <c r="A104" s="380"/>
      <c r="B104" s="380"/>
      <c r="C104" s="380"/>
      <c r="D104" s="380"/>
      <c r="E104" s="380"/>
      <c r="F104" s="380"/>
      <c r="G104" s="380"/>
      <c r="H104" s="380"/>
      <c r="I104" s="380"/>
      <c r="J104" s="380"/>
      <c r="K104" s="380"/>
      <c r="L104" s="380"/>
      <c r="M104" s="380"/>
      <c r="N104" s="380"/>
      <c r="O104" s="380"/>
      <c r="P104" s="380"/>
      <c r="Q104" s="380"/>
      <c r="R104" s="380"/>
      <c r="S104" s="380"/>
    </row>
    <row r="105" spans="1:19" ht="13.5" hidden="1" customHeight="1" x14ac:dyDescent="0.2">
      <c r="A105" s="380"/>
      <c r="B105" s="380"/>
      <c r="C105" s="380"/>
      <c r="D105" s="380"/>
      <c r="E105" s="380"/>
      <c r="F105" s="380"/>
      <c r="G105" s="380"/>
      <c r="H105" s="380"/>
      <c r="I105" s="380"/>
      <c r="J105" s="380"/>
      <c r="K105" s="380"/>
      <c r="L105" s="380"/>
      <c r="M105" s="380"/>
      <c r="N105" s="380"/>
      <c r="O105" s="380"/>
      <c r="P105" s="380"/>
      <c r="Q105" s="380"/>
      <c r="R105" s="380"/>
      <c r="S105" s="380"/>
    </row>
    <row r="106" spans="1:19" ht="13.5" hidden="1" customHeight="1" x14ac:dyDescent="0.2">
      <c r="A106" s="380"/>
      <c r="B106" s="380"/>
      <c r="C106" s="380"/>
      <c r="D106" s="380"/>
      <c r="E106" s="380"/>
      <c r="F106" s="380"/>
      <c r="G106" s="380"/>
      <c r="H106" s="380"/>
      <c r="I106" s="380"/>
      <c r="J106" s="380"/>
      <c r="K106" s="380"/>
      <c r="L106" s="380"/>
      <c r="M106" s="380"/>
      <c r="N106" s="380"/>
      <c r="O106" s="380"/>
      <c r="P106" s="380"/>
      <c r="Q106" s="380"/>
      <c r="R106" s="380"/>
      <c r="S106" s="380"/>
    </row>
    <row r="107" spans="1:19" ht="13.5" hidden="1" customHeight="1" x14ac:dyDescent="0.2">
      <c r="A107" s="380"/>
      <c r="B107" s="380"/>
      <c r="C107" s="380"/>
      <c r="D107" s="380"/>
      <c r="E107" s="380"/>
      <c r="F107" s="380"/>
      <c r="G107" s="380"/>
      <c r="H107" s="380"/>
      <c r="I107" s="380"/>
      <c r="J107" s="380"/>
      <c r="K107" s="380"/>
      <c r="L107" s="380"/>
      <c r="M107" s="380"/>
      <c r="N107" s="380"/>
      <c r="O107" s="380"/>
      <c r="P107" s="380"/>
      <c r="Q107" s="380"/>
      <c r="R107" s="380"/>
      <c r="S107" s="380"/>
    </row>
    <row r="108" spans="1:19" ht="13.5" hidden="1" customHeight="1" x14ac:dyDescent="0.2">
      <c r="A108" s="380"/>
      <c r="B108" s="380"/>
      <c r="C108" s="380"/>
      <c r="D108" s="380"/>
      <c r="E108" s="380"/>
      <c r="F108" s="380"/>
      <c r="G108" s="380"/>
      <c r="H108" s="380"/>
      <c r="I108" s="380"/>
      <c r="J108" s="380"/>
      <c r="K108" s="380"/>
      <c r="L108" s="380"/>
      <c r="M108" s="380"/>
      <c r="N108" s="380"/>
      <c r="O108" s="380"/>
      <c r="P108" s="380"/>
      <c r="Q108" s="380"/>
      <c r="R108" s="380"/>
      <c r="S108" s="380"/>
    </row>
    <row r="109" spans="1:19" ht="13.5" hidden="1" customHeight="1" x14ac:dyDescent="0.2">
      <c r="A109" s="380"/>
      <c r="B109" s="380"/>
      <c r="C109" s="380"/>
      <c r="D109" s="380"/>
      <c r="E109" s="380"/>
      <c r="F109" s="380"/>
      <c r="G109" s="380"/>
      <c r="H109" s="380"/>
      <c r="I109" s="380"/>
      <c r="J109" s="380"/>
      <c r="K109" s="380"/>
      <c r="L109" s="380"/>
      <c r="M109" s="380"/>
      <c r="N109" s="380"/>
      <c r="O109" s="380"/>
      <c r="P109" s="380"/>
      <c r="Q109" s="380"/>
      <c r="R109" s="380"/>
      <c r="S109" s="380"/>
    </row>
    <row r="110" spans="1:19" ht="13.5" hidden="1" customHeight="1" x14ac:dyDescent="0.2">
      <c r="A110" s="380"/>
      <c r="B110" s="380"/>
      <c r="C110" s="380"/>
      <c r="D110" s="380"/>
      <c r="E110" s="380"/>
      <c r="F110" s="380"/>
      <c r="G110" s="380"/>
      <c r="H110" s="380"/>
      <c r="I110" s="380"/>
      <c r="J110" s="380"/>
      <c r="K110" s="380"/>
      <c r="L110" s="380"/>
      <c r="M110" s="380"/>
      <c r="N110" s="380"/>
      <c r="O110" s="380"/>
      <c r="P110" s="380"/>
      <c r="Q110" s="380"/>
      <c r="R110" s="380"/>
      <c r="S110" s="380"/>
    </row>
    <row r="111" spans="1:19" ht="13.5" hidden="1" customHeight="1" x14ac:dyDescent="0.2">
      <c r="A111" s="380"/>
      <c r="B111" s="380"/>
      <c r="C111" s="380"/>
      <c r="D111" s="380"/>
      <c r="E111" s="380"/>
      <c r="F111" s="380"/>
      <c r="G111" s="380"/>
      <c r="H111" s="380"/>
      <c r="I111" s="380"/>
      <c r="J111" s="380"/>
      <c r="K111" s="380"/>
      <c r="L111" s="380"/>
      <c r="M111" s="380"/>
      <c r="N111" s="380"/>
      <c r="O111" s="380"/>
      <c r="P111" s="380"/>
      <c r="Q111" s="380"/>
      <c r="R111" s="380"/>
      <c r="S111" s="380"/>
    </row>
    <row r="112" spans="1:19" ht="13.5" hidden="1" customHeight="1" x14ac:dyDescent="0.2">
      <c r="A112" s="380"/>
      <c r="B112" s="380"/>
      <c r="C112" s="380"/>
      <c r="D112" s="380"/>
      <c r="E112" s="380"/>
      <c r="F112" s="380"/>
      <c r="G112" s="380"/>
      <c r="H112" s="380"/>
      <c r="I112" s="380"/>
      <c r="J112" s="380"/>
      <c r="K112" s="380"/>
      <c r="L112" s="380"/>
      <c r="M112" s="380"/>
      <c r="N112" s="380"/>
      <c r="O112" s="380"/>
      <c r="P112" s="380"/>
      <c r="Q112" s="380"/>
      <c r="R112" s="380"/>
      <c r="S112" s="380"/>
    </row>
    <row r="113" spans="1:19" ht="13.5" hidden="1" customHeight="1" x14ac:dyDescent="0.2">
      <c r="A113" s="380"/>
      <c r="B113" s="380"/>
      <c r="C113" s="380"/>
      <c r="D113" s="380"/>
      <c r="E113" s="380"/>
      <c r="F113" s="380"/>
      <c r="G113" s="380"/>
      <c r="H113" s="380"/>
      <c r="I113" s="380"/>
      <c r="J113" s="380"/>
      <c r="K113" s="380"/>
      <c r="L113" s="380"/>
      <c r="M113" s="380"/>
      <c r="N113" s="380"/>
      <c r="O113" s="380"/>
      <c r="P113" s="380"/>
      <c r="Q113" s="380"/>
      <c r="R113" s="380"/>
      <c r="S113" s="380"/>
    </row>
    <row r="114" spans="1:19" ht="13.5" hidden="1" customHeight="1" x14ac:dyDescent="0.2">
      <c r="A114" s="380"/>
      <c r="B114" s="380"/>
      <c r="C114" s="380"/>
      <c r="D114" s="380"/>
      <c r="E114" s="380"/>
      <c r="F114" s="380"/>
      <c r="G114" s="380"/>
      <c r="H114" s="380"/>
      <c r="I114" s="380"/>
      <c r="J114" s="380"/>
      <c r="K114" s="380"/>
      <c r="L114" s="380"/>
      <c r="M114" s="380"/>
      <c r="N114" s="380"/>
      <c r="O114" s="380"/>
      <c r="P114" s="380"/>
      <c r="Q114" s="380"/>
      <c r="R114" s="380"/>
      <c r="S114" s="380"/>
    </row>
    <row r="115" spans="1:19" ht="13.5" hidden="1" customHeight="1" x14ac:dyDescent="0.2">
      <c r="A115" s="380"/>
      <c r="B115" s="380"/>
      <c r="C115" s="380"/>
      <c r="D115" s="380"/>
      <c r="E115" s="380"/>
      <c r="F115" s="380"/>
      <c r="G115" s="380"/>
      <c r="H115" s="380"/>
      <c r="I115" s="380"/>
      <c r="J115" s="380"/>
      <c r="K115" s="380"/>
      <c r="L115" s="380"/>
      <c r="M115" s="380"/>
      <c r="N115" s="380"/>
      <c r="O115" s="380"/>
      <c r="P115" s="380"/>
      <c r="Q115" s="380"/>
      <c r="R115" s="380"/>
      <c r="S115" s="380"/>
    </row>
    <row r="116" spans="1:19" ht="13.5" hidden="1" customHeight="1" x14ac:dyDescent="0.2">
      <c r="A116" s="380"/>
      <c r="B116" s="380"/>
      <c r="C116" s="380"/>
      <c r="D116" s="380"/>
      <c r="E116" s="380"/>
      <c r="F116" s="380"/>
      <c r="G116" s="380"/>
      <c r="H116" s="380"/>
      <c r="I116" s="380"/>
      <c r="J116" s="380"/>
      <c r="K116" s="380"/>
      <c r="L116" s="380"/>
      <c r="M116" s="380"/>
      <c r="N116" s="380"/>
      <c r="O116" s="380"/>
      <c r="P116" s="380"/>
      <c r="Q116" s="380"/>
      <c r="R116" s="380"/>
      <c r="S116" s="380"/>
    </row>
    <row r="117" spans="1:19" ht="13.5" hidden="1" customHeight="1" x14ac:dyDescent="0.2">
      <c r="A117" s="380"/>
      <c r="B117" s="380"/>
      <c r="C117" s="380"/>
      <c r="D117" s="380"/>
      <c r="E117" s="380"/>
      <c r="F117" s="380"/>
      <c r="G117" s="380"/>
      <c r="H117" s="380"/>
      <c r="I117" s="380"/>
      <c r="J117" s="380"/>
      <c r="K117" s="380"/>
      <c r="L117" s="380"/>
      <c r="M117" s="380"/>
      <c r="N117" s="380"/>
      <c r="O117" s="380"/>
      <c r="P117" s="380"/>
      <c r="Q117" s="380"/>
      <c r="R117" s="380"/>
      <c r="S117" s="380"/>
    </row>
    <row r="118" spans="1:19" ht="13.5" hidden="1" customHeight="1" x14ac:dyDescent="0.2">
      <c r="A118" s="380"/>
      <c r="B118" s="380"/>
      <c r="C118" s="380"/>
      <c r="D118" s="380"/>
      <c r="E118" s="380"/>
      <c r="F118" s="380"/>
      <c r="G118" s="380"/>
      <c r="H118" s="380"/>
      <c r="I118" s="380"/>
      <c r="J118" s="380"/>
      <c r="K118" s="380"/>
      <c r="L118" s="380"/>
      <c r="M118" s="380"/>
      <c r="N118" s="380"/>
      <c r="O118" s="380"/>
      <c r="P118" s="380"/>
      <c r="Q118" s="380"/>
      <c r="R118" s="380"/>
      <c r="S118" s="380"/>
    </row>
  </sheetData>
  <mergeCells count="3">
    <mergeCell ref="A1:I1"/>
    <mergeCell ref="K1:S1"/>
    <mergeCell ref="A49:S104857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rgb="FF710B1E"/>
  </sheetPr>
  <dimension ref="A1:P80"/>
  <sheetViews>
    <sheetView showGridLines="0" zoomScaleNormal="100" workbookViewId="0">
      <selection sqref="A1:N1"/>
    </sheetView>
  </sheetViews>
  <sheetFormatPr defaultColWidth="0" defaultRowHeight="14.25" zeroHeight="1" thickBottom="1" x14ac:dyDescent="0.25"/>
  <cols>
    <col min="1" max="1" width="43.7109375" style="343" customWidth="1"/>
    <col min="2" max="14" width="13.7109375" style="343" customWidth="1"/>
    <col min="15" max="15" width="15.7109375" style="16" hidden="1" customWidth="1"/>
    <col min="16" max="16" width="15.7109375" style="3" hidden="1" customWidth="1"/>
    <col min="17" max="16384" width="11.42578125" style="3" hidden="1"/>
  </cols>
  <sheetData>
    <row r="1" spans="1:15" ht="24" customHeight="1" x14ac:dyDescent="0.2">
      <c r="A1" s="352" t="s">
        <v>213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29"/>
    </row>
    <row r="2" spans="1:15" ht="24" customHeight="1" x14ac:dyDescent="0.2">
      <c r="A2" s="293"/>
      <c r="B2" s="358" t="s">
        <v>17</v>
      </c>
      <c r="C2" s="359"/>
      <c r="D2" s="359"/>
      <c r="E2" s="359"/>
      <c r="F2" s="359"/>
      <c r="G2" s="359"/>
      <c r="H2" s="360"/>
      <c r="I2" s="382" t="s">
        <v>18</v>
      </c>
      <c r="J2" s="354"/>
      <c r="K2" s="354"/>
      <c r="L2" s="354"/>
      <c r="M2" s="354"/>
      <c r="N2" s="354"/>
      <c r="O2" s="29"/>
    </row>
    <row r="3" spans="1:15" s="107" customFormat="1" ht="15" customHeight="1" x14ac:dyDescent="0.2">
      <c r="A3" s="251" t="s">
        <v>65</v>
      </c>
      <c r="B3" s="259">
        <v>2017</v>
      </c>
      <c r="C3" s="203">
        <v>2018</v>
      </c>
      <c r="D3" s="203">
        <v>2019</v>
      </c>
      <c r="E3" s="203">
        <v>2020</v>
      </c>
      <c r="F3" s="203">
        <v>2021</v>
      </c>
      <c r="G3" s="203" t="s">
        <v>195</v>
      </c>
      <c r="H3" s="270" t="s">
        <v>221</v>
      </c>
      <c r="I3" s="265">
        <v>2018</v>
      </c>
      <c r="J3" s="203">
        <v>2019</v>
      </c>
      <c r="K3" s="203">
        <v>2020</v>
      </c>
      <c r="L3" s="203">
        <v>2021</v>
      </c>
      <c r="M3" s="203" t="s">
        <v>195</v>
      </c>
      <c r="N3" s="203" t="s">
        <v>221</v>
      </c>
      <c r="O3" s="106"/>
    </row>
    <row r="4" spans="1:15" s="26" customFormat="1" ht="15" customHeight="1" x14ac:dyDescent="0.2">
      <c r="A4" s="252" t="s">
        <v>76</v>
      </c>
      <c r="B4" s="260">
        <v>615</v>
      </c>
      <c r="C4" s="204">
        <v>731</v>
      </c>
      <c r="D4" s="204">
        <v>1134</v>
      </c>
      <c r="E4" s="204">
        <v>2501</v>
      </c>
      <c r="F4" s="204">
        <v>3448.2532598785519</v>
      </c>
      <c r="G4" s="184">
        <v>3392.6823143529759</v>
      </c>
      <c r="H4" s="271">
        <v>3283.7151519603276</v>
      </c>
      <c r="I4" s="266">
        <v>731</v>
      </c>
      <c r="J4" s="204">
        <v>1134</v>
      </c>
      <c r="K4" s="204">
        <v>2501</v>
      </c>
      <c r="L4" s="204">
        <v>3448.2532655022387</v>
      </c>
      <c r="M4" s="184">
        <v>3392.6823128543915</v>
      </c>
      <c r="N4" s="184">
        <v>3283.7151514466032</v>
      </c>
      <c r="O4" s="29"/>
    </row>
    <row r="5" spans="1:15" s="26" customFormat="1" ht="15" customHeight="1" x14ac:dyDescent="0.2">
      <c r="A5" s="253" t="s">
        <v>77</v>
      </c>
      <c r="B5" s="246">
        <v>3963.82142506838</v>
      </c>
      <c r="C5" s="183">
        <v>3693.1400650303603</v>
      </c>
      <c r="D5" s="183">
        <v>4037.9348037999998</v>
      </c>
      <c r="E5" s="183">
        <v>4479.6099697999998</v>
      </c>
      <c r="F5" s="183">
        <v>0</v>
      </c>
      <c r="G5" s="184">
        <v>0</v>
      </c>
      <c r="H5" s="271">
        <v>0</v>
      </c>
      <c r="I5" s="237">
        <v>3533.9068631</v>
      </c>
      <c r="J5" s="183">
        <v>3868.6346408475679</v>
      </c>
      <c r="K5" s="183">
        <v>4302.1933593942213</v>
      </c>
      <c r="L5" s="183">
        <v>0</v>
      </c>
      <c r="M5" s="184">
        <v>0</v>
      </c>
      <c r="N5" s="184">
        <v>0</v>
      </c>
      <c r="O5" s="29"/>
    </row>
    <row r="6" spans="1:15" s="26" customFormat="1" ht="15" customHeight="1" x14ac:dyDescent="0.2">
      <c r="A6" s="253" t="s">
        <v>78</v>
      </c>
      <c r="B6" s="246">
        <v>937.56976679999991</v>
      </c>
      <c r="C6" s="183">
        <v>736.22973737999996</v>
      </c>
      <c r="D6" s="183"/>
      <c r="E6" s="183"/>
      <c r="F6" s="183" t="s">
        <v>167</v>
      </c>
      <c r="G6" s="183" t="s">
        <v>167</v>
      </c>
      <c r="H6" s="240" t="s">
        <v>167</v>
      </c>
      <c r="I6" s="237">
        <v>736.22973737999996</v>
      </c>
      <c r="J6" s="183"/>
      <c r="K6" s="183"/>
      <c r="L6" s="183" t="s">
        <v>167</v>
      </c>
      <c r="M6" s="183" t="s">
        <v>167</v>
      </c>
      <c r="N6" s="183" t="s">
        <v>167</v>
      </c>
      <c r="O6" s="29"/>
    </row>
    <row r="7" spans="1:15" s="33" customFormat="1" ht="15" customHeight="1" x14ac:dyDescent="0.2">
      <c r="A7" s="254" t="s">
        <v>79</v>
      </c>
      <c r="B7" s="261">
        <v>126878.08244993414</v>
      </c>
      <c r="C7" s="184">
        <v>75430.189861412262</v>
      </c>
      <c r="D7" s="184">
        <v>96093.311894693004</v>
      </c>
      <c r="E7" s="184">
        <v>112539.01527028299</v>
      </c>
      <c r="F7" s="184">
        <v>134657.58351962001</v>
      </c>
      <c r="G7" s="184">
        <v>130508.272308206</v>
      </c>
      <c r="H7" s="271">
        <v>124664.13209032601</v>
      </c>
      <c r="I7" s="237">
        <v>71987.99807746381</v>
      </c>
      <c r="J7" s="183">
        <v>86163.438328408622</v>
      </c>
      <c r="K7" s="183">
        <v>98393.758975300341</v>
      </c>
      <c r="L7" s="183">
        <v>116189.76021332583</v>
      </c>
      <c r="M7" s="184">
        <v>112076.91111460046</v>
      </c>
      <c r="N7" s="184">
        <v>106946.18556121558</v>
      </c>
    </row>
    <row r="8" spans="1:15" ht="15" customHeight="1" x14ac:dyDescent="0.2">
      <c r="A8" s="253" t="s">
        <v>80</v>
      </c>
      <c r="B8" s="246">
        <v>587.75667891800003</v>
      </c>
      <c r="C8" s="183">
        <v>367.13232267000001</v>
      </c>
      <c r="D8" s="183">
        <v>836.11809817000005</v>
      </c>
      <c r="E8" s="183">
        <v>1204.8130787</v>
      </c>
      <c r="F8" s="183">
        <v>973.30256545999998</v>
      </c>
      <c r="G8" s="184">
        <v>901.88932120000004</v>
      </c>
      <c r="H8" s="271">
        <v>839.14409784999998</v>
      </c>
      <c r="I8" s="237">
        <v>367.13232319999997</v>
      </c>
      <c r="J8" s="183">
        <v>836.11809817000005</v>
      </c>
      <c r="K8" s="183">
        <v>1204.8130787299999</v>
      </c>
      <c r="L8" s="183">
        <v>973.30256544999997</v>
      </c>
      <c r="M8" s="184">
        <v>901.88932120000004</v>
      </c>
      <c r="N8" s="184">
        <v>839.14409780999995</v>
      </c>
      <c r="O8" s="29"/>
    </row>
    <row r="9" spans="1:15" ht="15" customHeight="1" x14ac:dyDescent="0.2">
      <c r="A9" s="255" t="s">
        <v>81</v>
      </c>
      <c r="B9" s="262">
        <v>4087.429529</v>
      </c>
      <c r="C9" s="205">
        <v>5108.2578966000001</v>
      </c>
      <c r="D9" s="205">
        <v>9789.219411</v>
      </c>
      <c r="E9" s="205">
        <v>12058.440078</v>
      </c>
      <c r="F9" s="205">
        <v>15542.007966700001</v>
      </c>
      <c r="G9" s="184">
        <v>14499.216853899999</v>
      </c>
      <c r="H9" s="271">
        <v>14275.437121000001</v>
      </c>
      <c r="I9" s="267">
        <v>5108.2578978000001</v>
      </c>
      <c r="J9" s="205">
        <v>9789.219411</v>
      </c>
      <c r="K9" s="205">
        <v>12058.44007828</v>
      </c>
      <c r="L9" s="205">
        <v>15542.00796594</v>
      </c>
      <c r="M9" s="184">
        <v>14499.216853899999</v>
      </c>
      <c r="N9" s="184">
        <v>14275.43712074</v>
      </c>
      <c r="O9" s="29"/>
    </row>
    <row r="10" spans="1:15" ht="15" customHeight="1" x14ac:dyDescent="0.2">
      <c r="A10" s="253" t="s">
        <v>82</v>
      </c>
      <c r="B10" s="246">
        <v>7088.9805865899998</v>
      </c>
      <c r="C10" s="183">
        <v>6192.21750892</v>
      </c>
      <c r="D10" s="183">
        <v>7269.6302553799997</v>
      </c>
      <c r="E10" s="183">
        <v>8172.53457213</v>
      </c>
      <c r="F10" s="183">
        <v>10561.78190976</v>
      </c>
      <c r="G10" s="184">
        <v>9600.8437459800007</v>
      </c>
      <c r="H10" s="271">
        <v>9223.5291316399998</v>
      </c>
      <c r="I10" s="237">
        <v>6192.21750892</v>
      </c>
      <c r="J10" s="183">
        <v>7269.6302553799997</v>
      </c>
      <c r="K10" s="183">
        <v>8172.53457213</v>
      </c>
      <c r="L10" s="183">
        <v>10561.78190976</v>
      </c>
      <c r="M10" s="184">
        <v>9600.8437459800007</v>
      </c>
      <c r="N10" s="184">
        <v>9223.5291316399998</v>
      </c>
      <c r="O10" s="29"/>
    </row>
    <row r="11" spans="1:15" ht="15" customHeight="1" x14ac:dyDescent="0.2">
      <c r="A11" s="253" t="s">
        <v>166</v>
      </c>
      <c r="B11" s="246"/>
      <c r="C11" s="183"/>
      <c r="D11" s="183"/>
      <c r="E11" s="183"/>
      <c r="F11" s="183">
        <v>4116.4316239999998</v>
      </c>
      <c r="G11" s="184">
        <v>3816.4480589999998</v>
      </c>
      <c r="H11" s="271">
        <v>3638.8818449999999</v>
      </c>
      <c r="I11" s="237"/>
      <c r="J11" s="183"/>
      <c r="K11" s="183"/>
      <c r="L11" s="183">
        <v>4116.4316239999998</v>
      </c>
      <c r="M11" s="184">
        <v>3816.4480589999998</v>
      </c>
      <c r="N11" s="184">
        <v>3638.8818449999999</v>
      </c>
      <c r="O11" s="29"/>
    </row>
    <row r="12" spans="1:15" s="26" customFormat="1" ht="15" customHeight="1" x14ac:dyDescent="0.2">
      <c r="A12" s="252" t="s">
        <v>83</v>
      </c>
      <c r="B12" s="260">
        <v>479970.96508883248</v>
      </c>
      <c r="C12" s="204">
        <v>438053.75002589403</v>
      </c>
      <c r="D12" s="204">
        <v>483652.91820091102</v>
      </c>
      <c r="E12" s="204">
        <v>476807.26579495479</v>
      </c>
      <c r="F12" s="204">
        <v>531488.20701536257</v>
      </c>
      <c r="G12" s="184">
        <v>449354.9594749086</v>
      </c>
      <c r="H12" s="271">
        <v>430883.89378934092</v>
      </c>
      <c r="I12" s="266">
        <v>425819.14539000636</v>
      </c>
      <c r="J12" s="204">
        <v>468716.38319550222</v>
      </c>
      <c r="K12" s="204">
        <v>462515.90017804009</v>
      </c>
      <c r="L12" s="204">
        <v>511560.54219340748</v>
      </c>
      <c r="M12" s="184">
        <v>429639.40671322239</v>
      </c>
      <c r="N12" s="184">
        <v>412605.49819428858</v>
      </c>
      <c r="O12" s="29"/>
    </row>
    <row r="13" spans="1:15" ht="15" customHeight="1" x14ac:dyDescent="0.2">
      <c r="A13" s="253" t="s">
        <v>84</v>
      </c>
      <c r="B13" s="246">
        <v>155.042338</v>
      </c>
      <c r="C13" s="183">
        <v>206.74749700000001</v>
      </c>
      <c r="D13" s="183">
        <v>259.94641899999999</v>
      </c>
      <c r="E13" s="183">
        <v>330.07399800000002</v>
      </c>
      <c r="F13" s="183">
        <v>385.29706900000002</v>
      </c>
      <c r="G13" s="184">
        <v>356.43998699999997</v>
      </c>
      <c r="H13" s="271">
        <v>333.47727500000002</v>
      </c>
      <c r="I13" s="237">
        <v>206.74749700000001</v>
      </c>
      <c r="J13" s="183">
        <v>259.94641899999999</v>
      </c>
      <c r="K13" s="183">
        <v>330.07399800000002</v>
      </c>
      <c r="L13" s="183">
        <v>385.29706900000002</v>
      </c>
      <c r="M13" s="184">
        <v>356.43998699999997</v>
      </c>
      <c r="N13" s="184">
        <v>333.47727500000002</v>
      </c>
      <c r="O13" s="29"/>
    </row>
    <row r="14" spans="1:15" ht="15" customHeight="1" x14ac:dyDescent="0.2">
      <c r="A14" s="253" t="s">
        <v>85</v>
      </c>
      <c r="B14" s="246">
        <v>28978.830571999999</v>
      </c>
      <c r="C14" s="183">
        <v>28946.032285000001</v>
      </c>
      <c r="D14" s="183">
        <v>43757.535424000002</v>
      </c>
      <c r="E14" s="183">
        <v>52955.535812000002</v>
      </c>
      <c r="F14" s="183">
        <v>55080.218578</v>
      </c>
      <c r="G14" s="184">
        <v>53513.949517000001</v>
      </c>
      <c r="H14" s="271">
        <v>47975.599633999998</v>
      </c>
      <c r="I14" s="237">
        <v>17852.351137170001</v>
      </c>
      <c r="J14" s="183">
        <v>27126.998395920004</v>
      </c>
      <c r="K14" s="183">
        <v>33820.973265640001</v>
      </c>
      <c r="L14" s="183">
        <v>35404.726143300002</v>
      </c>
      <c r="M14" s="184">
        <v>34194.772982019997</v>
      </c>
      <c r="N14" s="184">
        <v>30908.402772050002</v>
      </c>
      <c r="O14" s="29"/>
    </row>
    <row r="15" spans="1:15" ht="15" customHeight="1" x14ac:dyDescent="0.2">
      <c r="A15" s="253" t="s">
        <v>86</v>
      </c>
      <c r="B15" s="246">
        <v>2260.1639559999999</v>
      </c>
      <c r="C15" s="183">
        <v>1446.9296899999999</v>
      </c>
      <c r="D15" s="183">
        <v>1247.3796090000001</v>
      </c>
      <c r="E15" s="183">
        <v>1301.4253759999999</v>
      </c>
      <c r="F15" s="183">
        <v>1360.735977</v>
      </c>
      <c r="G15" s="184">
        <v>1163.2859570000001</v>
      </c>
      <c r="H15" s="271">
        <v>987.927595</v>
      </c>
      <c r="I15" s="237">
        <v>1446.9296899999999</v>
      </c>
      <c r="J15" s="183">
        <v>1247.3796090000001</v>
      </c>
      <c r="K15" s="183">
        <v>1301.4253759999999</v>
      </c>
      <c r="L15" s="183">
        <v>1360.735977</v>
      </c>
      <c r="M15" s="184">
        <v>1163.2859570000001</v>
      </c>
      <c r="N15" s="184">
        <v>987.927595</v>
      </c>
      <c r="O15" s="29"/>
    </row>
    <row r="16" spans="1:15" ht="15" customHeight="1" x14ac:dyDescent="0.2">
      <c r="A16" s="256" t="s">
        <v>165</v>
      </c>
      <c r="B16" s="246">
        <v>285.31678599999998</v>
      </c>
      <c r="C16" s="183">
        <v>247.86173600000001</v>
      </c>
      <c r="D16" s="183">
        <v>257.134837</v>
      </c>
      <c r="E16" s="183">
        <v>142.67853299999999</v>
      </c>
      <c r="F16" s="183">
        <v>369.12383299999999</v>
      </c>
      <c r="G16" s="184">
        <v>368.11083100000002</v>
      </c>
      <c r="H16" s="271">
        <v>357.34140100000002</v>
      </c>
      <c r="I16" s="237">
        <v>247.86173600000001</v>
      </c>
      <c r="J16" s="183">
        <v>257.134837</v>
      </c>
      <c r="K16" s="183">
        <v>142.67853299999999</v>
      </c>
      <c r="L16" s="183">
        <v>369.12383299999999</v>
      </c>
      <c r="M16" s="184">
        <v>368.11083100000002</v>
      </c>
      <c r="N16" s="184">
        <v>357.34140100000002</v>
      </c>
      <c r="O16" s="29"/>
    </row>
    <row r="17" spans="1:15" ht="15" customHeight="1" x14ac:dyDescent="0.2">
      <c r="A17" s="253" t="s">
        <v>87</v>
      </c>
      <c r="B17" s="246">
        <v>13538.134747</v>
      </c>
      <c r="C17" s="183">
        <v>13221.313563</v>
      </c>
      <c r="D17" s="183">
        <v>14823.887919999999</v>
      </c>
      <c r="E17" s="183">
        <v>16756.922434</v>
      </c>
      <c r="F17" s="183">
        <v>23720.605219000001</v>
      </c>
      <c r="G17" s="184">
        <v>21301.500092999999</v>
      </c>
      <c r="H17" s="271">
        <v>20870.985637999998</v>
      </c>
      <c r="I17" s="237">
        <v>12129.521397889999</v>
      </c>
      <c r="J17" s="183">
        <v>13449.580205280001</v>
      </c>
      <c r="K17" s="183">
        <v>15061.1417234</v>
      </c>
      <c r="L17" s="183">
        <v>21760.98957351</v>
      </c>
      <c r="M17" s="184">
        <v>19588.488806149999</v>
      </c>
      <c r="N17" s="184">
        <v>19211.473632040001</v>
      </c>
      <c r="O17" s="29"/>
    </row>
    <row r="18" spans="1:15" ht="15" customHeight="1" x14ac:dyDescent="0.2">
      <c r="A18" s="253" t="s">
        <v>88</v>
      </c>
      <c r="B18" s="246">
        <v>2580.3748124700764</v>
      </c>
      <c r="C18" s="183">
        <v>3022.6026318420832</v>
      </c>
      <c r="D18" s="183">
        <v>2661.7159288072576</v>
      </c>
      <c r="E18" s="183">
        <v>2207.2095812699999</v>
      </c>
      <c r="F18" s="183">
        <v>1724.6689044300001</v>
      </c>
      <c r="G18" s="184">
        <v>1629.5618408099999</v>
      </c>
      <c r="H18" s="271">
        <v>1429.9880125899999</v>
      </c>
      <c r="I18" s="237">
        <v>2917.6663296526567</v>
      </c>
      <c r="J18" s="183">
        <v>2457.3090267346233</v>
      </c>
      <c r="K18" s="183">
        <v>2025.9261427900001</v>
      </c>
      <c r="L18" s="183">
        <v>1640.4882837499999</v>
      </c>
      <c r="M18" s="184">
        <v>1546.7314974400001</v>
      </c>
      <c r="N18" s="184">
        <v>1357.6297389900001</v>
      </c>
      <c r="O18" s="29"/>
    </row>
    <row r="19" spans="1:15" ht="15" customHeight="1" x14ac:dyDescent="0.2">
      <c r="A19" s="253" t="s">
        <v>89</v>
      </c>
      <c r="B19" s="246">
        <v>1113.6415300000001</v>
      </c>
      <c r="C19" s="183">
        <v>1570.0974859999999</v>
      </c>
      <c r="D19" s="183">
        <v>2234.0297860000001</v>
      </c>
      <c r="E19" s="183">
        <v>2678.246846</v>
      </c>
      <c r="F19" s="183">
        <v>626.39187100000004</v>
      </c>
      <c r="G19" s="184">
        <v>571.096047</v>
      </c>
      <c r="H19" s="271">
        <v>541.92200200000002</v>
      </c>
      <c r="I19" s="237">
        <v>1646.9720749999999</v>
      </c>
      <c r="J19" s="183">
        <v>2234.0297860000001</v>
      </c>
      <c r="K19" s="183">
        <v>2678.246846</v>
      </c>
      <c r="L19" s="183">
        <v>626.39187100000004</v>
      </c>
      <c r="M19" s="184">
        <v>571.096047</v>
      </c>
      <c r="N19" s="184">
        <v>541.92200200000002</v>
      </c>
      <c r="O19" s="29"/>
    </row>
    <row r="20" spans="1:15" ht="15" customHeight="1" x14ac:dyDescent="0.2">
      <c r="A20" s="253" t="s">
        <v>90</v>
      </c>
      <c r="B20" s="246">
        <v>3963.5239620000002</v>
      </c>
      <c r="C20" s="183">
        <v>3770.735784</v>
      </c>
      <c r="D20" s="183">
        <v>2451.4361520000002</v>
      </c>
      <c r="E20" s="183">
        <v>2742.3171010000001</v>
      </c>
      <c r="F20" s="183">
        <v>3041.7625440000002</v>
      </c>
      <c r="G20" s="184">
        <v>2985.5433990000001</v>
      </c>
      <c r="H20" s="271">
        <v>2876.019546</v>
      </c>
      <c r="I20" s="237">
        <v>3770.7378119999998</v>
      </c>
      <c r="J20" s="183">
        <v>2451.4361520000002</v>
      </c>
      <c r="K20" s="183">
        <v>2742.3171010000001</v>
      </c>
      <c r="L20" s="183">
        <v>3041.7625440000002</v>
      </c>
      <c r="M20" s="184">
        <v>2985.5433990000001</v>
      </c>
      <c r="N20" s="184">
        <v>2876.019546</v>
      </c>
      <c r="O20" s="29"/>
    </row>
    <row r="21" spans="1:15" ht="15" customHeight="1" x14ac:dyDescent="0.2">
      <c r="A21" s="253" t="s">
        <v>91</v>
      </c>
      <c r="B21" s="246">
        <v>10982.175148979999</v>
      </c>
      <c r="C21" s="183">
        <v>12444.34860673</v>
      </c>
      <c r="D21" s="183">
        <v>8300.3706122799995</v>
      </c>
      <c r="E21" s="183">
        <v>15216.90433333</v>
      </c>
      <c r="F21" s="183">
        <v>15134.281818429999</v>
      </c>
      <c r="G21" s="184">
        <v>14841.10887177</v>
      </c>
      <c r="H21" s="271">
        <v>14606.081266970001</v>
      </c>
      <c r="I21" s="237">
        <v>9673.4989100000003</v>
      </c>
      <c r="J21" s="183">
        <v>8300.3706122799995</v>
      </c>
      <c r="K21" s="183">
        <v>14129.730968989999</v>
      </c>
      <c r="L21" s="183">
        <v>14045.423062239999</v>
      </c>
      <c r="M21" s="184">
        <v>14841.10887177</v>
      </c>
      <c r="N21" s="184">
        <v>13539.55917425</v>
      </c>
      <c r="O21" s="29"/>
    </row>
    <row r="22" spans="1:15" ht="15" customHeight="1" x14ac:dyDescent="0.2">
      <c r="A22" s="253" t="s">
        <v>92</v>
      </c>
      <c r="B22" s="246">
        <v>51.484668999999997</v>
      </c>
      <c r="C22" s="183">
        <v>29.453568000000001</v>
      </c>
      <c r="D22" s="183">
        <v>62.186200999999997</v>
      </c>
      <c r="E22" s="183">
        <v>151.15722600000001</v>
      </c>
      <c r="F22" s="183" t="s">
        <v>167</v>
      </c>
      <c r="G22" s="183" t="s">
        <v>167</v>
      </c>
      <c r="H22" s="240" t="s">
        <v>167</v>
      </c>
      <c r="I22" s="237">
        <v>29.453568000000001</v>
      </c>
      <c r="J22" s="183">
        <v>62.186200999999997</v>
      </c>
      <c r="K22" s="183">
        <v>151.15722600000001</v>
      </c>
      <c r="L22" s="183" t="s">
        <v>167</v>
      </c>
      <c r="M22" s="183" t="s">
        <v>167</v>
      </c>
      <c r="N22" s="183" t="s">
        <v>167</v>
      </c>
      <c r="O22" s="29"/>
    </row>
    <row r="23" spans="1:15" ht="15" customHeight="1" x14ac:dyDescent="0.2">
      <c r="A23" s="253" t="s">
        <v>93</v>
      </c>
      <c r="B23" s="246">
        <v>90603.586580030329</v>
      </c>
      <c r="C23" s="205">
        <v>80547.893949734294</v>
      </c>
      <c r="D23" s="205">
        <v>101461.3328739367</v>
      </c>
      <c r="E23" s="205">
        <v>101920.22273517982</v>
      </c>
      <c r="F23" s="205">
        <v>130034.73626815483</v>
      </c>
      <c r="G23" s="184">
        <v>126184.21488548083</v>
      </c>
      <c r="H23" s="271">
        <v>122722.42921051489</v>
      </c>
      <c r="I23" s="237">
        <v>68471.048584923046</v>
      </c>
      <c r="J23" s="183">
        <v>79811.08877414788</v>
      </c>
      <c r="K23" s="183">
        <v>82062.890776451371</v>
      </c>
      <c r="L23" s="183">
        <v>91234.410983037029</v>
      </c>
      <c r="M23" s="184">
        <v>88656.552811270507</v>
      </c>
      <c r="N23" s="184">
        <v>86105.066858899692</v>
      </c>
      <c r="O23" s="29"/>
    </row>
    <row r="24" spans="1:15" ht="15" customHeight="1" x14ac:dyDescent="0.2">
      <c r="A24" s="253" t="s">
        <v>94</v>
      </c>
      <c r="B24" s="246"/>
      <c r="C24" s="205"/>
      <c r="D24" s="205"/>
      <c r="E24" s="205">
        <v>362.77564719999998</v>
      </c>
      <c r="F24" s="205">
        <v>453.06600950000001</v>
      </c>
      <c r="G24" s="184">
        <v>464.3443585</v>
      </c>
      <c r="H24" s="271">
        <v>437.12162560000002</v>
      </c>
      <c r="I24" s="237"/>
      <c r="J24" s="183"/>
      <c r="K24" s="183">
        <v>362.77564719503101</v>
      </c>
      <c r="L24" s="183">
        <v>453.066009487325</v>
      </c>
      <c r="M24" s="184">
        <v>464.344358540901</v>
      </c>
      <c r="N24" s="184">
        <v>437.12162554994302</v>
      </c>
      <c r="O24" s="29"/>
    </row>
    <row r="25" spans="1:15" ht="15" customHeight="1" x14ac:dyDescent="0.2">
      <c r="A25" s="253" t="s">
        <v>95</v>
      </c>
      <c r="B25" s="246">
        <v>3595.5517213200001</v>
      </c>
      <c r="C25" s="183">
        <v>3554.3736791000001</v>
      </c>
      <c r="D25" s="183">
        <v>4826.1406684000003</v>
      </c>
      <c r="E25" s="183">
        <v>6516.2921675600001</v>
      </c>
      <c r="F25" s="183">
        <v>9585.3319601000003</v>
      </c>
      <c r="G25" s="184">
        <v>8816.9301585499998</v>
      </c>
      <c r="H25" s="271">
        <v>8284.1490726800002</v>
      </c>
      <c r="I25" s="237">
        <v>3554.3736742999999</v>
      </c>
      <c r="J25" s="183">
        <v>4826.1406684000003</v>
      </c>
      <c r="K25" s="183">
        <v>6516.2921672499997</v>
      </c>
      <c r="L25" s="183">
        <v>9585.3319601300009</v>
      </c>
      <c r="M25" s="184">
        <v>8816.9301585499998</v>
      </c>
      <c r="N25" s="184">
        <v>8284.1490724199994</v>
      </c>
      <c r="O25" s="29"/>
    </row>
    <row r="26" spans="1:15" ht="15" customHeight="1" x14ac:dyDescent="0.2">
      <c r="A26" s="253" t="s">
        <v>96</v>
      </c>
      <c r="B26" s="246">
        <v>30773.0515825</v>
      </c>
      <c r="C26" s="183">
        <v>26399.732758580001</v>
      </c>
      <c r="D26" s="183">
        <v>36672.631652609998</v>
      </c>
      <c r="E26" s="183">
        <v>47843.882158549997</v>
      </c>
      <c r="F26" s="183">
        <v>39937.607682839996</v>
      </c>
      <c r="G26" s="184">
        <v>38662.625255220002</v>
      </c>
      <c r="H26" s="271">
        <v>36518.009416350003</v>
      </c>
      <c r="I26" s="237">
        <v>26399.732773250002</v>
      </c>
      <c r="J26" s="183">
        <v>36672.631652609998</v>
      </c>
      <c r="K26" s="183">
        <v>47843.882159549998</v>
      </c>
      <c r="L26" s="183">
        <v>39937.607681289999</v>
      </c>
      <c r="M26" s="184">
        <v>38661.590715220002</v>
      </c>
      <c r="N26" s="184">
        <v>36365.296431820003</v>
      </c>
      <c r="O26" s="29"/>
    </row>
    <row r="27" spans="1:15" ht="15" customHeight="1" x14ac:dyDescent="0.2">
      <c r="A27" s="256" t="s">
        <v>97</v>
      </c>
      <c r="B27" s="260">
        <v>5764.7054470000003</v>
      </c>
      <c r="C27" s="204">
        <v>5599.4847220000001</v>
      </c>
      <c r="D27" s="204">
        <v>6430.5234719999999</v>
      </c>
      <c r="E27" s="204">
        <v>7278.4254149999997</v>
      </c>
      <c r="F27" s="204">
        <v>9127.4907189999994</v>
      </c>
      <c r="G27" s="184">
        <v>8818.9585179999995</v>
      </c>
      <c r="H27" s="271">
        <v>8450.6447719999996</v>
      </c>
      <c r="I27" s="266">
        <v>5171.640539</v>
      </c>
      <c r="J27" s="204">
        <v>5950.4197530000001</v>
      </c>
      <c r="K27" s="204">
        <v>6668.9980500000001</v>
      </c>
      <c r="L27" s="204">
        <v>5454.5979090000001</v>
      </c>
      <c r="M27" s="184">
        <v>8110.9471229999999</v>
      </c>
      <c r="N27" s="184">
        <v>7754.5195000000003</v>
      </c>
      <c r="O27" s="29"/>
    </row>
    <row r="28" spans="1:15" ht="15" customHeight="1" x14ac:dyDescent="0.2">
      <c r="A28" s="253" t="s">
        <v>98</v>
      </c>
      <c r="B28" s="246">
        <v>22373.895826</v>
      </c>
      <c r="C28" s="183">
        <v>21142.102086999999</v>
      </c>
      <c r="D28" s="183">
        <v>25069.825226000001</v>
      </c>
      <c r="E28" s="183">
        <v>24942.030336</v>
      </c>
      <c r="F28" s="183">
        <v>27224.060366999998</v>
      </c>
      <c r="G28" s="184">
        <v>26184.598784999998</v>
      </c>
      <c r="H28" s="271">
        <v>24434.152879000001</v>
      </c>
      <c r="I28" s="237">
        <v>21142.102191329999</v>
      </c>
      <c r="J28" s="183">
        <v>25069.825224749999</v>
      </c>
      <c r="K28" s="183">
        <v>24942.030337510001</v>
      </c>
      <c r="L28" s="183">
        <v>27224.060365599998</v>
      </c>
      <c r="M28" s="184">
        <v>26184.598784530001</v>
      </c>
      <c r="N28" s="184">
        <v>24434.152879990001</v>
      </c>
      <c r="O28" s="29"/>
    </row>
    <row r="29" spans="1:15" ht="15" customHeight="1" x14ac:dyDescent="0.2">
      <c r="A29" s="253" t="s">
        <v>99</v>
      </c>
      <c r="B29" s="246"/>
      <c r="C29" s="183"/>
      <c r="D29" s="183"/>
      <c r="E29" s="183"/>
      <c r="F29" s="183" t="s">
        <v>167</v>
      </c>
      <c r="G29" s="183" t="s">
        <v>167</v>
      </c>
      <c r="H29" s="240" t="s">
        <v>167</v>
      </c>
      <c r="I29" s="237"/>
      <c r="J29" s="183"/>
      <c r="K29" s="183"/>
      <c r="L29" s="183" t="s">
        <v>167</v>
      </c>
      <c r="M29" s="183" t="s">
        <v>167</v>
      </c>
      <c r="N29" s="183" t="s">
        <v>167</v>
      </c>
      <c r="O29" s="29"/>
    </row>
    <row r="30" spans="1:15" ht="15" customHeight="1" x14ac:dyDescent="0.2">
      <c r="A30" s="252" t="s">
        <v>100</v>
      </c>
      <c r="B30" s="260">
        <v>518.57550000000003</v>
      </c>
      <c r="C30" s="204">
        <v>481.26369699999998</v>
      </c>
      <c r="D30" s="204">
        <v>452.06367</v>
      </c>
      <c r="E30" s="204">
        <v>341.41620699999999</v>
      </c>
      <c r="F30" s="204">
        <v>398.058763</v>
      </c>
      <c r="G30" s="184">
        <v>392.30413499999997</v>
      </c>
      <c r="H30" s="271">
        <v>383.09502199999997</v>
      </c>
      <c r="I30" s="266">
        <v>481.26369690000001</v>
      </c>
      <c r="J30" s="204">
        <v>452.06366989999998</v>
      </c>
      <c r="K30" s="204">
        <v>341.41620699999999</v>
      </c>
      <c r="L30" s="204">
        <v>398.05876330000001</v>
      </c>
      <c r="M30" s="184">
        <v>392.30413549999997</v>
      </c>
      <c r="N30" s="184">
        <v>383.09502179999998</v>
      </c>
      <c r="O30" s="29"/>
    </row>
    <row r="31" spans="1:15" ht="15" customHeight="1" x14ac:dyDescent="0.2">
      <c r="A31" s="252" t="s">
        <v>101</v>
      </c>
      <c r="B31" s="260">
        <v>247.77060528468002</v>
      </c>
      <c r="C31" s="204">
        <v>173.12081577533002</v>
      </c>
      <c r="D31" s="204">
        <v>264.27329529999997</v>
      </c>
      <c r="E31" s="204"/>
      <c r="F31" s="204" t="s">
        <v>167</v>
      </c>
      <c r="G31" s="183" t="s">
        <v>167</v>
      </c>
      <c r="H31" s="240" t="s">
        <v>167</v>
      </c>
      <c r="I31" s="266">
        <v>173.12094164000001</v>
      </c>
      <c r="J31" s="204">
        <v>264.2732952889038</v>
      </c>
      <c r="K31" s="204"/>
      <c r="L31" s="204" t="s">
        <v>167</v>
      </c>
      <c r="M31" s="183" t="s">
        <v>167</v>
      </c>
      <c r="N31" s="183" t="s">
        <v>167</v>
      </c>
      <c r="O31" s="29"/>
    </row>
    <row r="32" spans="1:15" ht="15" customHeight="1" x14ac:dyDescent="0.2">
      <c r="A32" s="253" t="s">
        <v>102</v>
      </c>
      <c r="B32" s="246">
        <v>188288.27763900001</v>
      </c>
      <c r="C32" s="183">
        <v>177370.465089</v>
      </c>
      <c r="D32" s="183">
        <v>201955.63902599999</v>
      </c>
      <c r="E32" s="183">
        <v>226518.66773399999</v>
      </c>
      <c r="F32" s="183">
        <v>287132.523116</v>
      </c>
      <c r="G32" s="184">
        <v>278839.30984900001</v>
      </c>
      <c r="H32" s="271">
        <v>266765.90341600002</v>
      </c>
      <c r="I32" s="237">
        <v>169442.887415</v>
      </c>
      <c r="J32" s="183">
        <v>194307.99219143999</v>
      </c>
      <c r="K32" s="183">
        <v>218432.27935120001</v>
      </c>
      <c r="L32" s="183">
        <v>274629.15907579998</v>
      </c>
      <c r="M32" s="184">
        <v>266197.639241</v>
      </c>
      <c r="N32" s="184">
        <v>254326.96346708</v>
      </c>
      <c r="O32" s="29"/>
    </row>
    <row r="33" spans="1:15" s="26" customFormat="1" ht="15" customHeight="1" x14ac:dyDescent="0.2">
      <c r="A33" s="253" t="s">
        <v>103</v>
      </c>
      <c r="B33" s="246">
        <v>719764.39447734621</v>
      </c>
      <c r="C33" s="206">
        <v>696697.64164159808</v>
      </c>
      <c r="D33" s="206">
        <v>818976.72661329759</v>
      </c>
      <c r="E33" s="206">
        <v>824651.7678915218</v>
      </c>
      <c r="F33" s="206">
        <v>850498.13707847148</v>
      </c>
      <c r="G33" s="184">
        <v>819118.35173317627</v>
      </c>
      <c r="H33" s="271">
        <v>802889.99018604972</v>
      </c>
      <c r="I33" s="237">
        <v>589781.70075352176</v>
      </c>
      <c r="J33" s="183">
        <v>690563.49259238108</v>
      </c>
      <c r="K33" s="183">
        <v>670469.3004817561</v>
      </c>
      <c r="L33" s="183">
        <v>699167.70124358474</v>
      </c>
      <c r="M33" s="184">
        <v>674658.67477600428</v>
      </c>
      <c r="N33" s="184">
        <v>660266.10797324183</v>
      </c>
      <c r="O33" s="29"/>
    </row>
    <row r="34" spans="1:15" s="26" customFormat="1" ht="15" customHeight="1" x14ac:dyDescent="0.2">
      <c r="A34" s="256" t="s">
        <v>104</v>
      </c>
      <c r="B34" s="246">
        <v>329928.8732109</v>
      </c>
      <c r="C34" s="183">
        <v>293319.24082648999</v>
      </c>
      <c r="D34" s="183">
        <v>336510.22730999999</v>
      </c>
      <c r="E34" s="183">
        <v>338449.88065693999</v>
      </c>
      <c r="F34" s="183">
        <v>361766.3156649</v>
      </c>
      <c r="G34" s="184">
        <v>287337.86863258999</v>
      </c>
      <c r="H34" s="271">
        <v>283036.56761383999</v>
      </c>
      <c r="I34" s="237">
        <v>289314.78622244002</v>
      </c>
      <c r="J34" s="183">
        <v>332167.36982834002</v>
      </c>
      <c r="K34" s="183">
        <v>333639.75410005997</v>
      </c>
      <c r="L34" s="183">
        <v>356551.21460869</v>
      </c>
      <c r="M34" s="184">
        <v>282276.05286430003</v>
      </c>
      <c r="N34" s="184">
        <v>278146.61803021003</v>
      </c>
      <c r="O34" s="29"/>
    </row>
    <row r="35" spans="1:15" s="26" customFormat="1" ht="15" customHeight="1" x14ac:dyDescent="0.2">
      <c r="A35" s="252" t="s">
        <v>105</v>
      </c>
      <c r="B35" s="246"/>
      <c r="C35" s="183">
        <v>61.669911999999997</v>
      </c>
      <c r="D35" s="183">
        <v>366.61321776836439</v>
      </c>
      <c r="E35" s="183">
        <v>545.8703047722704</v>
      </c>
      <c r="F35" s="183">
        <v>1121.2070579420624</v>
      </c>
      <c r="G35" s="184">
        <v>1136.1172837964614</v>
      </c>
      <c r="H35" s="271">
        <v>1152.3488655645808</v>
      </c>
      <c r="I35" s="237">
        <v>61.656566269999999</v>
      </c>
      <c r="J35" s="183">
        <v>366.6132101801519</v>
      </c>
      <c r="K35" s="183">
        <v>545.87030440828892</v>
      </c>
      <c r="L35" s="183">
        <v>1103.6644162772263</v>
      </c>
      <c r="M35" s="184">
        <v>1116.0688146372231</v>
      </c>
      <c r="N35" s="184">
        <v>1130.7141951625097</v>
      </c>
      <c r="O35" s="29"/>
    </row>
    <row r="36" spans="1:15" s="26" customFormat="1" ht="15" customHeight="1" x14ac:dyDescent="0.2">
      <c r="A36" s="256" t="s">
        <v>106</v>
      </c>
      <c r="B36" s="246">
        <v>27096.787064589556</v>
      </c>
      <c r="C36" s="183">
        <v>25906.499634980999</v>
      </c>
      <c r="D36" s="183">
        <v>23222.061469267614</v>
      </c>
      <c r="E36" s="183">
        <v>19197.183146917432</v>
      </c>
      <c r="F36" s="183">
        <v>21353.882480307333</v>
      </c>
      <c r="G36" s="184">
        <v>20623.213216944427</v>
      </c>
      <c r="H36" s="271">
        <v>19767.993431227475</v>
      </c>
      <c r="I36" s="237">
        <v>25749.193616513239</v>
      </c>
      <c r="J36" s="183">
        <v>23156.9446701257</v>
      </c>
      <c r="K36" s="183">
        <v>19197.183147141182</v>
      </c>
      <c r="L36" s="183">
        <v>21353.882481779146</v>
      </c>
      <c r="M36" s="184">
        <v>20623.213220188307</v>
      </c>
      <c r="N36" s="184">
        <v>19767.99343046303</v>
      </c>
    </row>
    <row r="37" spans="1:15" ht="15" customHeight="1" x14ac:dyDescent="0.2">
      <c r="A37" s="253" t="s">
        <v>107</v>
      </c>
      <c r="B37" s="246"/>
      <c r="C37" s="183"/>
      <c r="D37" s="183"/>
      <c r="E37" s="183">
        <v>722.23816299999999</v>
      </c>
      <c r="F37" s="183">
        <v>680.91304600000001</v>
      </c>
      <c r="G37" s="184">
        <v>654.81440799999996</v>
      </c>
      <c r="H37" s="271">
        <v>682.39325899999994</v>
      </c>
      <c r="I37" s="237"/>
      <c r="J37" s="183"/>
      <c r="K37" s="183">
        <v>722.23816299999999</v>
      </c>
      <c r="L37" s="183">
        <v>680.91304600000001</v>
      </c>
      <c r="M37" s="184">
        <v>654.81440799999996</v>
      </c>
      <c r="N37" s="184">
        <v>682.39325899999994</v>
      </c>
      <c r="O37" s="29"/>
    </row>
    <row r="38" spans="1:15" s="28" customFormat="1" ht="15" customHeight="1" x14ac:dyDescent="0.2">
      <c r="A38" s="257" t="s">
        <v>202</v>
      </c>
      <c r="B38" s="263">
        <v>1761</v>
      </c>
      <c r="C38" s="207">
        <v>1203.6874949999999</v>
      </c>
      <c r="D38" s="207">
        <v>1229.2941760000001</v>
      </c>
      <c r="E38" s="207">
        <v>1101.012778</v>
      </c>
      <c r="F38" s="207">
        <v>1450.151445</v>
      </c>
      <c r="G38" s="207">
        <v>1363.006333</v>
      </c>
      <c r="H38" s="272">
        <v>1293.014457</v>
      </c>
      <c r="I38" s="268">
        <v>1203.6874949999999</v>
      </c>
      <c r="J38" s="207">
        <v>1229.2941760000001</v>
      </c>
      <c r="K38" s="207">
        <v>1101.012778</v>
      </c>
      <c r="L38" s="207">
        <v>1450.151445</v>
      </c>
      <c r="M38" s="207">
        <v>1363.006333</v>
      </c>
      <c r="N38" s="207">
        <v>1293.014457</v>
      </c>
    </row>
    <row r="39" spans="1:15" s="26" customFormat="1" ht="15" customHeight="1" x14ac:dyDescent="0.2">
      <c r="A39" s="252" t="s">
        <v>108</v>
      </c>
      <c r="B39" s="246">
        <v>50859.817261600001</v>
      </c>
      <c r="C39" s="183">
        <v>48477.073000260003</v>
      </c>
      <c r="D39" s="183">
        <v>56554.587803319999</v>
      </c>
      <c r="E39" s="183">
        <v>60740.090715999999</v>
      </c>
      <c r="F39" s="183">
        <v>79357.118705340006</v>
      </c>
      <c r="G39" s="184">
        <v>78560.907794140003</v>
      </c>
      <c r="H39" s="271">
        <v>74757.168713949999</v>
      </c>
      <c r="I39" s="237">
        <v>43498.863450069999</v>
      </c>
      <c r="J39" s="183">
        <v>50425.993452709998</v>
      </c>
      <c r="K39" s="183">
        <v>53988.393158790001</v>
      </c>
      <c r="L39" s="183">
        <v>68388.77007662</v>
      </c>
      <c r="M39" s="184">
        <v>67490.926835170001</v>
      </c>
      <c r="N39" s="184">
        <v>64304.65068002</v>
      </c>
      <c r="O39" s="29"/>
    </row>
    <row r="40" spans="1:15" s="26" customFormat="1" ht="15" customHeight="1" x14ac:dyDescent="0.2">
      <c r="A40" s="253" t="s">
        <v>109</v>
      </c>
      <c r="B40" s="246">
        <v>464.72040199999998</v>
      </c>
      <c r="C40" s="183">
        <v>453.60370999999998</v>
      </c>
      <c r="D40" s="183">
        <v>612.23765300000002</v>
      </c>
      <c r="E40" s="183">
        <v>725.62913200000003</v>
      </c>
      <c r="F40" s="183">
        <v>1204.490466</v>
      </c>
      <c r="G40" s="184">
        <v>1149.555042</v>
      </c>
      <c r="H40" s="271">
        <v>1084.5355790000001</v>
      </c>
      <c r="I40" s="237">
        <v>453.60370999999998</v>
      </c>
      <c r="J40" s="183">
        <v>612.23765300000002</v>
      </c>
      <c r="K40" s="183">
        <v>725.62913200000003</v>
      </c>
      <c r="L40" s="183">
        <v>1204.490466</v>
      </c>
      <c r="M40" s="184">
        <v>1149.555042</v>
      </c>
      <c r="N40" s="184">
        <v>1084.5355790000001</v>
      </c>
      <c r="O40" s="29"/>
    </row>
    <row r="41" spans="1:15" ht="15" customHeight="1" x14ac:dyDescent="0.2">
      <c r="A41" s="252" t="s">
        <v>110</v>
      </c>
      <c r="B41" s="260">
        <v>1262.98903845828</v>
      </c>
      <c r="C41" s="204">
        <v>1046.4327731890201</v>
      </c>
      <c r="D41" s="204">
        <v>1386.6275780999999</v>
      </c>
      <c r="E41" s="204">
        <v>1345.3016808</v>
      </c>
      <c r="F41" s="204">
        <v>1669.3261964000001</v>
      </c>
      <c r="G41" s="184">
        <v>1631.6961748000001</v>
      </c>
      <c r="H41" s="271">
        <v>1530.5968531999999</v>
      </c>
      <c r="I41" s="266">
        <v>1045.9692055</v>
      </c>
      <c r="J41" s="204">
        <v>1386.6275781276479</v>
      </c>
      <c r="K41" s="204">
        <v>1345.3016808373211</v>
      </c>
      <c r="L41" s="204">
        <v>1669.3261963197169</v>
      </c>
      <c r="M41" s="184">
        <v>1631.6961747239629</v>
      </c>
      <c r="N41" s="184">
        <v>1530.5968531810911</v>
      </c>
      <c r="O41" s="29"/>
    </row>
    <row r="42" spans="1:15" s="26" customFormat="1" ht="15" customHeight="1" x14ac:dyDescent="0.2">
      <c r="A42" s="258" t="s">
        <v>111</v>
      </c>
      <c r="B42" s="264">
        <v>650.63058032000004</v>
      </c>
      <c r="C42" s="208">
        <v>613.27205786000002</v>
      </c>
      <c r="D42" s="208"/>
      <c r="E42" s="208"/>
      <c r="F42" s="208" t="s">
        <v>167</v>
      </c>
      <c r="G42" s="183" t="s">
        <v>167</v>
      </c>
      <c r="H42" s="240" t="s">
        <v>167</v>
      </c>
      <c r="I42" s="269">
        <v>613.27205786000002</v>
      </c>
      <c r="J42" s="208"/>
      <c r="K42" s="208"/>
      <c r="L42" s="208" t="s">
        <v>167</v>
      </c>
      <c r="M42" s="183" t="s">
        <v>167</v>
      </c>
      <c r="N42" s="183" t="s">
        <v>167</v>
      </c>
      <c r="O42" s="29"/>
    </row>
    <row r="43" spans="1:15" ht="15" customHeight="1" x14ac:dyDescent="0.2">
      <c r="A43" s="257" t="s">
        <v>112</v>
      </c>
      <c r="B43" s="263">
        <v>55119.655688210885</v>
      </c>
      <c r="C43" s="207">
        <v>47216.638139048846</v>
      </c>
      <c r="D43" s="207">
        <v>52227.229135524882</v>
      </c>
      <c r="E43" s="207">
        <v>60465.587945457555</v>
      </c>
      <c r="F43" s="207">
        <v>79229.559408023371</v>
      </c>
      <c r="G43" s="184">
        <v>74827.104150537023</v>
      </c>
      <c r="H43" s="271">
        <v>72394.192301325107</v>
      </c>
      <c r="I43" s="268">
        <v>44452.189249659867</v>
      </c>
      <c r="J43" s="207">
        <v>48567.048496924093</v>
      </c>
      <c r="K43" s="207">
        <v>53514.208986580081</v>
      </c>
      <c r="L43" s="207">
        <v>69122.53700093845</v>
      </c>
      <c r="M43" s="184">
        <v>64855.129507735204</v>
      </c>
      <c r="N43" s="184">
        <v>62575.079126229546</v>
      </c>
      <c r="O43" s="29"/>
    </row>
    <row r="44" spans="1:15" s="26" customFormat="1" ht="15" customHeight="1" x14ac:dyDescent="0.2">
      <c r="A44" s="253" t="s">
        <v>113</v>
      </c>
      <c r="B44" s="246">
        <v>3367.970519</v>
      </c>
      <c r="C44" s="183">
        <v>1487.8422880000001</v>
      </c>
      <c r="D44" s="183">
        <v>1359.692006</v>
      </c>
      <c r="E44" s="183">
        <v>1425.497296</v>
      </c>
      <c r="F44" s="183">
        <v>2074.5126529999998</v>
      </c>
      <c r="G44" s="184">
        <v>2014.5402039999999</v>
      </c>
      <c r="H44" s="271">
        <v>1991.526554</v>
      </c>
      <c r="I44" s="237">
        <v>83.287519349999997</v>
      </c>
      <c r="J44" s="183">
        <v>81.683202850000001</v>
      </c>
      <c r="K44" s="183">
        <v>107.88240988</v>
      </c>
      <c r="L44" s="183">
        <v>128.25987441999999</v>
      </c>
      <c r="M44" s="184">
        <v>124.3228392</v>
      </c>
      <c r="N44" s="184">
        <v>122.39900569</v>
      </c>
      <c r="O44" s="29"/>
    </row>
    <row r="45" spans="1:15" ht="15" customHeight="1" x14ac:dyDescent="0.2">
      <c r="A45" s="253" t="s">
        <v>114</v>
      </c>
      <c r="B45" s="246">
        <v>6600.6688244367506</v>
      </c>
      <c r="C45" s="183">
        <v>5589.389431009</v>
      </c>
      <c r="D45" s="183">
        <v>5523.4717160299997</v>
      </c>
      <c r="E45" s="183">
        <v>4459.7963207100001</v>
      </c>
      <c r="F45" s="183">
        <v>4474.4835899999998</v>
      </c>
      <c r="G45" s="184">
        <v>4342.0220905200003</v>
      </c>
      <c r="H45" s="271">
        <v>3928.29338607</v>
      </c>
      <c r="I45" s="237">
        <v>5590.5051868500004</v>
      </c>
      <c r="J45" s="183">
        <v>5523.4717162879533</v>
      </c>
      <c r="K45" s="183">
        <v>4459.7963209780619</v>
      </c>
      <c r="L45" s="183">
        <v>4474.483590230041</v>
      </c>
      <c r="M45" s="184">
        <v>4342.0220908375059</v>
      </c>
      <c r="N45" s="184">
        <v>3928.2933863409039</v>
      </c>
      <c r="O45" s="29"/>
    </row>
    <row r="46" spans="1:15" ht="15" customHeight="1" x14ac:dyDescent="0.2">
      <c r="A46" s="257" t="s">
        <v>115</v>
      </c>
      <c r="B46" s="246">
        <v>10640.268707078336</v>
      </c>
      <c r="C46" s="183">
        <v>10591.49252</v>
      </c>
      <c r="D46" s="183">
        <v>11448.770399000001</v>
      </c>
      <c r="E46" s="183">
        <v>10697.094094</v>
      </c>
      <c r="F46" s="183">
        <v>19486.332898000001</v>
      </c>
      <c r="G46" s="184">
        <v>18030.462048000001</v>
      </c>
      <c r="H46" s="271">
        <v>17587.064221000001</v>
      </c>
      <c r="I46" s="237">
        <v>10369.83238039</v>
      </c>
      <c r="J46" s="183">
        <v>11338.619157630001</v>
      </c>
      <c r="K46" s="183">
        <v>10669.8510367</v>
      </c>
      <c r="L46" s="183">
        <v>19463.994107039998</v>
      </c>
      <c r="M46" s="184">
        <v>18008.3291661</v>
      </c>
      <c r="N46" s="184">
        <v>17563.005394520002</v>
      </c>
      <c r="O46" s="29"/>
    </row>
    <row r="47" spans="1:15" s="148" customFormat="1" ht="15" customHeight="1" x14ac:dyDescent="0.2">
      <c r="A47" s="300" t="s">
        <v>123</v>
      </c>
      <c r="B47" s="295">
        <v>2235839.8739523683</v>
      </c>
      <c r="C47" s="296">
        <v>2041936.5257461041</v>
      </c>
      <c r="D47" s="296">
        <v>2364177.5192295969</v>
      </c>
      <c r="E47" s="296">
        <v>2450519.5000300757</v>
      </c>
      <c r="F47" s="296">
        <v>2729039.8078046208</v>
      </c>
      <c r="G47" s="301">
        <f>SUM(G4:G46)-G38</f>
        <v>2506594.8473443827</v>
      </c>
      <c r="H47" s="302">
        <f>SUM(H4:H46)-H38</f>
        <v>2425586.251976049</v>
      </c>
      <c r="I47" s="303">
        <v>1870237.3954850505</v>
      </c>
      <c r="J47" s="301">
        <v>2147156.4208526169</v>
      </c>
      <c r="K47" s="301">
        <v>2197212.985317782</v>
      </c>
      <c r="L47" s="301">
        <v>2433252.547949729</v>
      </c>
      <c r="M47" s="301">
        <f>SUM(M4:M46)-M38</f>
        <v>2223958.6895656455</v>
      </c>
      <c r="N47" s="301">
        <f>SUM(N4:N46)-N38</f>
        <v>2150118.8960090894</v>
      </c>
      <c r="O47" s="147"/>
    </row>
    <row r="48" spans="1:15" s="318" customFormat="1" ht="15" customHeight="1" x14ac:dyDescent="0.2">
      <c r="A48" s="340" t="s">
        <v>204</v>
      </c>
      <c r="B48" s="341"/>
      <c r="C48" s="341"/>
      <c r="D48" s="341"/>
      <c r="E48" s="341"/>
      <c r="F48" s="341"/>
      <c r="G48" s="342"/>
      <c r="H48" s="342"/>
      <c r="I48" s="341"/>
      <c r="J48" s="341"/>
      <c r="K48" s="341"/>
      <c r="L48" s="341"/>
      <c r="M48" s="342"/>
      <c r="N48" s="342"/>
      <c r="O48" s="317"/>
    </row>
    <row r="49" spans="1:15" s="149" customFormat="1" ht="15" customHeight="1" thickBot="1" x14ac:dyDescent="0.25">
      <c r="A49" s="344" t="s">
        <v>203</v>
      </c>
      <c r="B49" s="146"/>
      <c r="C49" s="146"/>
      <c r="D49" s="146"/>
      <c r="E49" s="146"/>
      <c r="F49" s="146"/>
      <c r="G49" s="345"/>
      <c r="H49" s="345"/>
      <c r="I49" s="146"/>
      <c r="J49" s="146"/>
      <c r="K49" s="146"/>
      <c r="L49" s="146"/>
      <c r="M49" s="345"/>
      <c r="N49" s="345"/>
      <c r="O49" s="17"/>
    </row>
    <row r="50" spans="1:15" s="28" customFormat="1" ht="15" customHeight="1" thickBot="1" x14ac:dyDescent="0.25">
      <c r="A50" s="383" t="s">
        <v>160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29"/>
    </row>
    <row r="51" spans="1:15" s="15" customFormat="1" ht="13.5" hidden="1" customHeight="1" thickBot="1" x14ac:dyDescent="0.25">
      <c r="A51" s="321"/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321"/>
      <c r="M51" s="321"/>
      <c r="N51" s="321"/>
      <c r="O51" s="28"/>
    </row>
    <row r="52" spans="1:15" s="15" customFormat="1" ht="13.5" hidden="1" customHeight="1" thickBot="1" x14ac:dyDescent="0.25">
      <c r="A52" s="321"/>
      <c r="B52" s="321"/>
      <c r="C52" s="321"/>
      <c r="D52" s="321"/>
      <c r="E52" s="321"/>
      <c r="F52" s="321"/>
      <c r="G52" s="321"/>
      <c r="H52" s="321"/>
      <c r="I52" s="321"/>
      <c r="J52" s="321"/>
      <c r="K52" s="321"/>
      <c r="L52" s="321"/>
      <c r="M52" s="321"/>
      <c r="N52" s="321"/>
      <c r="O52" s="28"/>
    </row>
    <row r="53" spans="1:15" s="15" customFormat="1" ht="13.5" hidden="1" customHeight="1" thickBot="1" x14ac:dyDescent="0.25">
      <c r="A53" s="321"/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29"/>
    </row>
    <row r="54" spans="1:15" s="15" customFormat="1" ht="13.5" hidden="1" customHeight="1" thickBot="1" x14ac:dyDescent="0.25">
      <c r="A54" s="321"/>
      <c r="B54" s="321"/>
      <c r="C54" s="321"/>
      <c r="D54" s="321"/>
      <c r="E54" s="321"/>
      <c r="F54" s="321"/>
      <c r="G54" s="321"/>
      <c r="H54" s="321"/>
      <c r="I54" s="321"/>
      <c r="J54" s="321"/>
      <c r="K54" s="321"/>
      <c r="L54" s="321"/>
      <c r="M54" s="321"/>
      <c r="N54" s="321"/>
      <c r="O54" s="29"/>
    </row>
    <row r="55" spans="1:15" s="15" customFormat="1" ht="13.5" hidden="1" customHeight="1" thickBot="1" x14ac:dyDescent="0.25">
      <c r="A55" s="321"/>
      <c r="B55" s="321"/>
      <c r="C55" s="321"/>
      <c r="D55" s="321"/>
      <c r="E55" s="321"/>
      <c r="F55" s="321"/>
      <c r="G55" s="321"/>
      <c r="H55" s="321"/>
      <c r="I55" s="321"/>
      <c r="J55" s="321"/>
      <c r="K55" s="321"/>
      <c r="L55" s="321"/>
      <c r="M55" s="321"/>
      <c r="N55" s="321"/>
      <c r="O55" s="29"/>
    </row>
    <row r="56" spans="1:15" s="15" customFormat="1" ht="13.5" hidden="1" customHeight="1" thickBot="1" x14ac:dyDescent="0.25">
      <c r="A56" s="321"/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321"/>
      <c r="M56" s="321"/>
      <c r="N56" s="321"/>
      <c r="O56" s="29"/>
    </row>
    <row r="57" spans="1:15" s="15" customFormat="1" ht="13.5" hidden="1" customHeight="1" thickBot="1" x14ac:dyDescent="0.25">
      <c r="A57" s="321"/>
      <c r="B57" s="321"/>
      <c r="C57" s="321"/>
      <c r="D57" s="321"/>
      <c r="E57" s="321"/>
      <c r="F57" s="321"/>
      <c r="G57" s="321"/>
      <c r="H57" s="321"/>
      <c r="I57" s="321"/>
      <c r="J57" s="321"/>
      <c r="K57" s="321"/>
      <c r="L57" s="321"/>
      <c r="M57" s="321"/>
      <c r="N57" s="321"/>
      <c r="O57" s="29"/>
    </row>
    <row r="58" spans="1:15" s="15" customFormat="1" ht="13.5" hidden="1" customHeight="1" thickBot="1" x14ac:dyDescent="0.25">
      <c r="A58" s="321"/>
      <c r="B58" s="321"/>
      <c r="C58" s="321"/>
      <c r="D58" s="321"/>
      <c r="E58" s="321"/>
      <c r="F58" s="321"/>
      <c r="G58" s="321"/>
      <c r="H58" s="321"/>
      <c r="I58" s="321"/>
      <c r="J58" s="321"/>
      <c r="K58" s="321"/>
      <c r="L58" s="321"/>
      <c r="M58" s="321"/>
      <c r="N58" s="321"/>
      <c r="O58" s="29"/>
    </row>
    <row r="59" spans="1:15" s="15" customFormat="1" ht="13.5" hidden="1" customHeight="1" thickBot="1" x14ac:dyDescent="0.25">
      <c r="A59" s="321"/>
      <c r="B59" s="321"/>
      <c r="C59" s="321"/>
      <c r="D59" s="321"/>
      <c r="E59" s="321"/>
      <c r="F59" s="321"/>
      <c r="G59" s="321"/>
      <c r="H59" s="321"/>
      <c r="I59" s="321"/>
      <c r="J59" s="321"/>
      <c r="K59" s="321"/>
      <c r="L59" s="321"/>
      <c r="M59" s="321"/>
      <c r="N59" s="321"/>
      <c r="O59" s="29"/>
    </row>
    <row r="60" spans="1:15" s="15" customFormat="1" ht="13.5" hidden="1" customHeight="1" thickBot="1" x14ac:dyDescent="0.25">
      <c r="A60" s="321"/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29"/>
    </row>
    <row r="61" spans="1:15" s="15" customFormat="1" ht="13.5" hidden="1" customHeight="1" thickBot="1" x14ac:dyDescent="0.25">
      <c r="A61" s="321"/>
      <c r="B61" s="321"/>
      <c r="C61" s="321"/>
      <c r="D61" s="321"/>
      <c r="E61" s="321"/>
      <c r="F61" s="321"/>
      <c r="G61" s="321"/>
      <c r="H61" s="321"/>
      <c r="I61" s="321"/>
      <c r="J61" s="321"/>
      <c r="K61" s="321"/>
      <c r="L61" s="321"/>
      <c r="M61" s="321"/>
      <c r="N61" s="321"/>
      <c r="O61" s="29"/>
    </row>
    <row r="62" spans="1:15" s="15" customFormat="1" ht="13.5" hidden="1" customHeight="1" thickBot="1" x14ac:dyDescent="0.25">
      <c r="A62" s="321"/>
      <c r="B62" s="321"/>
      <c r="C62" s="321"/>
      <c r="D62" s="321"/>
      <c r="E62" s="321"/>
      <c r="F62" s="321"/>
      <c r="G62" s="321"/>
      <c r="H62" s="321"/>
      <c r="I62" s="321"/>
      <c r="J62" s="321"/>
      <c r="K62" s="321"/>
      <c r="L62" s="321"/>
      <c r="M62" s="321"/>
      <c r="N62" s="321"/>
      <c r="O62" s="29"/>
    </row>
    <row r="63" spans="1:15" s="15" customFormat="1" ht="13.5" hidden="1" customHeight="1" thickBot="1" x14ac:dyDescent="0.25">
      <c r="A63" s="321"/>
      <c r="B63" s="321"/>
      <c r="C63" s="321"/>
      <c r="D63" s="321"/>
      <c r="E63" s="321"/>
      <c r="F63" s="321"/>
      <c r="G63" s="321"/>
      <c r="H63" s="321"/>
      <c r="I63" s="321"/>
      <c r="J63" s="321"/>
      <c r="K63" s="321"/>
      <c r="L63" s="321"/>
      <c r="M63" s="321"/>
      <c r="N63" s="321"/>
      <c r="O63" s="29"/>
    </row>
    <row r="64" spans="1:15" s="15" customFormat="1" ht="13.5" hidden="1" customHeight="1" thickBot="1" x14ac:dyDescent="0.25">
      <c r="A64" s="321"/>
      <c r="B64" s="321"/>
      <c r="C64" s="321"/>
      <c r="D64" s="321"/>
      <c r="E64" s="321"/>
      <c r="F64" s="321"/>
      <c r="G64" s="321"/>
      <c r="H64" s="321"/>
      <c r="I64" s="321"/>
      <c r="J64" s="321"/>
      <c r="K64" s="321"/>
      <c r="L64" s="321"/>
      <c r="M64" s="321"/>
      <c r="N64" s="321"/>
      <c r="O64" s="29"/>
    </row>
    <row r="65" spans="1:15" s="15" customFormat="1" ht="13.5" hidden="1" customHeight="1" thickBot="1" x14ac:dyDescent="0.25">
      <c r="A65" s="321"/>
      <c r="B65" s="321"/>
      <c r="C65" s="321"/>
      <c r="D65" s="321"/>
      <c r="E65" s="321"/>
      <c r="F65" s="321"/>
      <c r="G65" s="321"/>
      <c r="H65" s="321"/>
      <c r="I65" s="321"/>
      <c r="J65" s="321"/>
      <c r="K65" s="321"/>
      <c r="L65" s="321"/>
      <c r="M65" s="321"/>
      <c r="N65" s="321"/>
      <c r="O65" s="29"/>
    </row>
    <row r="66" spans="1:15" s="15" customFormat="1" ht="13.5" hidden="1" customHeight="1" thickBot="1" x14ac:dyDescent="0.25">
      <c r="A66" s="321"/>
      <c r="B66" s="321"/>
      <c r="C66" s="321"/>
      <c r="D66" s="321"/>
      <c r="E66" s="321"/>
      <c r="F66" s="321"/>
      <c r="G66" s="321"/>
      <c r="H66" s="321"/>
      <c r="I66" s="321"/>
      <c r="J66" s="321"/>
      <c r="K66" s="321"/>
      <c r="L66" s="321"/>
      <c r="M66" s="321"/>
      <c r="N66" s="321"/>
      <c r="O66" s="29"/>
    </row>
    <row r="67" spans="1:15" s="15" customFormat="1" ht="13.5" hidden="1" customHeight="1" thickBot="1" x14ac:dyDescent="0.25">
      <c r="A67" s="321"/>
      <c r="B67" s="321"/>
      <c r="C67" s="321"/>
      <c r="D67" s="321"/>
      <c r="E67" s="321"/>
      <c r="F67" s="321"/>
      <c r="G67" s="321"/>
      <c r="H67" s="321"/>
      <c r="I67" s="321"/>
      <c r="J67" s="321"/>
      <c r="K67" s="321"/>
      <c r="L67" s="321"/>
      <c r="M67" s="321"/>
      <c r="N67" s="321"/>
      <c r="O67" s="29"/>
    </row>
    <row r="68" spans="1:15" s="15" customFormat="1" ht="13.5" hidden="1" customHeight="1" thickBot="1" x14ac:dyDescent="0.25">
      <c r="A68" s="321"/>
      <c r="B68" s="321"/>
      <c r="C68" s="321"/>
      <c r="D68" s="321"/>
      <c r="E68" s="321"/>
      <c r="F68" s="321"/>
      <c r="G68" s="321"/>
      <c r="H68" s="321"/>
      <c r="I68" s="321"/>
      <c r="J68" s="321"/>
      <c r="K68" s="321"/>
      <c r="L68" s="321"/>
      <c r="M68" s="321"/>
      <c r="N68" s="321"/>
      <c r="O68" s="29"/>
    </row>
    <row r="69" spans="1:15" s="15" customFormat="1" ht="13.5" hidden="1" customHeight="1" thickBot="1" x14ac:dyDescent="0.25">
      <c r="A69" s="321"/>
      <c r="B69" s="321"/>
      <c r="C69" s="321"/>
      <c r="D69" s="321"/>
      <c r="E69" s="321"/>
      <c r="F69" s="321"/>
      <c r="G69" s="321"/>
      <c r="H69" s="321"/>
      <c r="I69" s="321"/>
      <c r="J69" s="321"/>
      <c r="K69" s="321"/>
      <c r="L69" s="321"/>
      <c r="M69" s="321"/>
      <c r="N69" s="321"/>
      <c r="O69" s="29"/>
    </row>
    <row r="70" spans="1:15" s="15" customFormat="1" ht="13.5" hidden="1" customHeight="1" thickBot="1" x14ac:dyDescent="0.25">
      <c r="A70" s="321"/>
      <c r="B70" s="321"/>
      <c r="C70" s="321"/>
      <c r="D70" s="321"/>
      <c r="E70" s="321"/>
      <c r="F70" s="321"/>
      <c r="G70" s="321"/>
      <c r="H70" s="321"/>
      <c r="I70" s="321"/>
      <c r="J70" s="321"/>
      <c r="K70" s="321"/>
      <c r="L70" s="321"/>
      <c r="M70" s="321"/>
      <c r="N70" s="321"/>
      <c r="O70" s="29"/>
    </row>
    <row r="71" spans="1:15" s="15" customFormat="1" ht="13.5" hidden="1" customHeight="1" thickBot="1" x14ac:dyDescent="0.25">
      <c r="A71" s="321"/>
      <c r="B71" s="321"/>
      <c r="C71" s="321"/>
      <c r="D71" s="321"/>
      <c r="E71" s="321"/>
      <c r="F71" s="321"/>
      <c r="G71" s="321"/>
      <c r="H71" s="321"/>
      <c r="I71" s="321"/>
      <c r="J71" s="321"/>
      <c r="K71" s="321"/>
      <c r="L71" s="321"/>
      <c r="M71" s="321"/>
      <c r="N71" s="321"/>
      <c r="O71" s="29"/>
    </row>
    <row r="72" spans="1:15" s="15" customFormat="1" ht="13.5" hidden="1" customHeight="1" thickBot="1" x14ac:dyDescent="0.25">
      <c r="A72" s="321"/>
      <c r="B72" s="321"/>
      <c r="C72" s="321"/>
      <c r="D72" s="321"/>
      <c r="E72" s="321"/>
      <c r="F72" s="321"/>
      <c r="G72" s="321"/>
      <c r="H72" s="321"/>
      <c r="I72" s="321"/>
      <c r="J72" s="321"/>
      <c r="K72" s="321"/>
      <c r="L72" s="321"/>
      <c r="M72" s="321"/>
      <c r="N72" s="321"/>
      <c r="O72" s="29"/>
    </row>
    <row r="73" spans="1:15" s="15" customFormat="1" ht="13.5" hidden="1" customHeight="1" thickBot="1" x14ac:dyDescent="0.25">
      <c r="A73" s="321"/>
      <c r="B73" s="321"/>
      <c r="C73" s="321"/>
      <c r="D73" s="321"/>
      <c r="E73" s="321"/>
      <c r="F73" s="321"/>
      <c r="G73" s="321"/>
      <c r="H73" s="321"/>
      <c r="I73" s="321"/>
      <c r="J73" s="321"/>
      <c r="K73" s="321"/>
      <c r="L73" s="321"/>
      <c r="M73" s="321"/>
      <c r="N73" s="321"/>
      <c r="O73" s="29"/>
    </row>
    <row r="74" spans="1:15" s="15" customFormat="1" ht="13.5" hidden="1" customHeight="1" thickBot="1" x14ac:dyDescent="0.25">
      <c r="A74" s="321"/>
      <c r="B74" s="321"/>
      <c r="C74" s="321"/>
      <c r="D74" s="321"/>
      <c r="E74" s="321"/>
      <c r="F74" s="321"/>
      <c r="G74" s="321"/>
      <c r="H74" s="321"/>
      <c r="I74" s="321"/>
      <c r="J74" s="321"/>
      <c r="K74" s="321"/>
      <c r="L74" s="321"/>
      <c r="M74" s="321"/>
      <c r="N74" s="321"/>
      <c r="O74" s="29"/>
    </row>
    <row r="75" spans="1:15" s="15" customFormat="1" ht="13.5" hidden="1" customHeight="1" thickBot="1" x14ac:dyDescent="0.25">
      <c r="A75" s="321"/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321"/>
      <c r="M75" s="321"/>
      <c r="N75" s="321"/>
      <c r="O75" s="29"/>
    </row>
    <row r="76" spans="1:15" s="15" customFormat="1" ht="13.5" hidden="1" customHeight="1" thickBot="1" x14ac:dyDescent="0.25">
      <c r="A76" s="321"/>
      <c r="B76" s="321"/>
      <c r="C76" s="321"/>
      <c r="D76" s="321"/>
      <c r="E76" s="321"/>
      <c r="F76" s="321"/>
      <c r="G76" s="321"/>
      <c r="H76" s="321"/>
      <c r="I76" s="321"/>
      <c r="J76" s="321"/>
      <c r="K76" s="321"/>
      <c r="L76" s="321"/>
      <c r="M76" s="321"/>
      <c r="N76" s="321"/>
      <c r="O76" s="29"/>
    </row>
    <row r="77" spans="1:15" s="15" customFormat="1" ht="13.5" hidden="1" customHeight="1" thickBot="1" x14ac:dyDescent="0.25">
      <c r="A77" s="321"/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29"/>
    </row>
    <row r="78" spans="1:15" ht="13.5" hidden="1" customHeight="1" thickBot="1" x14ac:dyDescent="0.25">
      <c r="A78" s="321"/>
      <c r="B78" s="321"/>
      <c r="C78" s="321"/>
      <c r="D78" s="321"/>
      <c r="E78" s="321"/>
      <c r="F78" s="321"/>
      <c r="G78" s="321"/>
      <c r="H78" s="321"/>
      <c r="I78" s="321"/>
      <c r="J78" s="321"/>
      <c r="K78" s="321"/>
      <c r="L78" s="321"/>
      <c r="M78" s="321"/>
      <c r="N78" s="321"/>
      <c r="O78" s="29"/>
    </row>
    <row r="79" spans="1:15" ht="13.5" hidden="1" customHeight="1" thickBot="1" x14ac:dyDescent="0.25">
      <c r="A79" s="321"/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29"/>
    </row>
    <row r="80" spans="1:15" ht="13.5" hidden="1" x14ac:dyDescent="0.2"/>
  </sheetData>
  <mergeCells count="4">
    <mergeCell ref="A1:N1"/>
    <mergeCell ref="I2:N2"/>
    <mergeCell ref="B2:H2"/>
    <mergeCell ref="A50:N50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rgb="FF710B1E"/>
  </sheetPr>
  <dimension ref="A1:Q79"/>
  <sheetViews>
    <sheetView zoomScaleNormal="100" workbookViewId="0">
      <selection sqref="A1:N1"/>
    </sheetView>
  </sheetViews>
  <sheetFormatPr defaultColWidth="0" defaultRowHeight="13.5" zeroHeight="1" x14ac:dyDescent="0.2"/>
  <cols>
    <col min="1" max="1" width="43.7109375" style="121" customWidth="1"/>
    <col min="2" max="8" width="13.7109375" style="123" customWidth="1"/>
    <col min="9" max="14" width="13.7109375" style="121" customWidth="1"/>
    <col min="15" max="15" width="11.7109375" style="4" hidden="1" customWidth="1"/>
    <col min="16" max="17" width="0" style="4" hidden="1" customWidth="1"/>
    <col min="18" max="16384" width="11.42578125" style="4" hidden="1"/>
  </cols>
  <sheetData>
    <row r="1" spans="1:15" ht="24" customHeight="1" x14ac:dyDescent="0.2">
      <c r="A1" s="352" t="s">
        <v>211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12"/>
    </row>
    <row r="2" spans="1:15" ht="24" customHeight="1" x14ac:dyDescent="0.2">
      <c r="A2" s="304"/>
      <c r="B2" s="358" t="s">
        <v>17</v>
      </c>
      <c r="C2" s="359"/>
      <c r="D2" s="359"/>
      <c r="E2" s="359"/>
      <c r="F2" s="359"/>
      <c r="G2" s="359"/>
      <c r="H2" s="360"/>
      <c r="I2" s="382" t="s">
        <v>18</v>
      </c>
      <c r="J2" s="354"/>
      <c r="K2" s="354"/>
      <c r="L2" s="354"/>
      <c r="M2" s="354"/>
      <c r="N2" s="354"/>
      <c r="O2" s="12"/>
    </row>
    <row r="3" spans="1:15" s="150" customFormat="1" ht="15" customHeight="1" x14ac:dyDescent="0.2">
      <c r="A3" s="251" t="s">
        <v>65</v>
      </c>
      <c r="B3" s="281">
        <v>2017</v>
      </c>
      <c r="C3" s="215">
        <v>2018</v>
      </c>
      <c r="D3" s="216">
        <v>2019</v>
      </c>
      <c r="E3" s="216">
        <v>2020</v>
      </c>
      <c r="F3" s="216">
        <v>2021</v>
      </c>
      <c r="G3" s="217" t="s">
        <v>195</v>
      </c>
      <c r="H3" s="277" t="s">
        <v>221</v>
      </c>
      <c r="I3" s="273">
        <v>2018</v>
      </c>
      <c r="J3" s="216">
        <v>2019</v>
      </c>
      <c r="K3" s="216">
        <v>2020</v>
      </c>
      <c r="L3" s="216">
        <v>2021</v>
      </c>
      <c r="M3" s="217" t="s">
        <v>195</v>
      </c>
      <c r="N3" s="217" t="s">
        <v>221</v>
      </c>
      <c r="O3" s="209"/>
    </row>
    <row r="4" spans="1:15" s="80" customFormat="1" ht="15" customHeight="1" x14ac:dyDescent="0.2">
      <c r="A4" s="256" t="s">
        <v>76</v>
      </c>
      <c r="B4" s="260">
        <v>494.38923069999998</v>
      </c>
      <c r="C4" s="204">
        <v>720.252748</v>
      </c>
      <c r="D4" s="204">
        <v>1122.0888910000001</v>
      </c>
      <c r="E4" s="204">
        <v>1625.7002769999999</v>
      </c>
      <c r="F4" s="204">
        <v>1926.568137</v>
      </c>
      <c r="G4" s="204">
        <v>1923.450818</v>
      </c>
      <c r="H4" s="278">
        <v>1854.5787539999999</v>
      </c>
      <c r="I4" s="266">
        <v>719.73779969999998</v>
      </c>
      <c r="J4" s="204">
        <v>1122.0888910000001</v>
      </c>
      <c r="K4" s="204">
        <v>1625.7002768</v>
      </c>
      <c r="L4" s="204">
        <v>1926.5681374999999</v>
      </c>
      <c r="M4" s="204">
        <v>1923.4508178999999</v>
      </c>
      <c r="N4" s="204">
        <v>1854.5787538</v>
      </c>
      <c r="O4" s="210"/>
    </row>
    <row r="5" spans="1:15" s="80" customFormat="1" ht="15" customHeight="1" x14ac:dyDescent="0.2">
      <c r="A5" s="256" t="s">
        <v>77</v>
      </c>
      <c r="B5" s="246">
        <v>3963.82142506838</v>
      </c>
      <c r="C5" s="183">
        <v>3693.1400650303603</v>
      </c>
      <c r="D5" s="183">
        <v>4037.9348037999998</v>
      </c>
      <c r="E5" s="183">
        <v>4479.6099697999998</v>
      </c>
      <c r="F5" s="183">
        <v>0</v>
      </c>
      <c r="G5" s="204">
        <v>0</v>
      </c>
      <c r="H5" s="278">
        <v>0</v>
      </c>
      <c r="I5" s="237">
        <v>3533.9068631</v>
      </c>
      <c r="J5" s="183">
        <v>3868.6346408475679</v>
      </c>
      <c r="K5" s="183">
        <v>4302.1933593942213</v>
      </c>
      <c r="L5" s="183">
        <v>0</v>
      </c>
      <c r="M5" s="204">
        <v>0</v>
      </c>
      <c r="N5" s="204">
        <v>0</v>
      </c>
      <c r="O5" s="210"/>
    </row>
    <row r="6" spans="1:15" s="80" customFormat="1" ht="15" customHeight="1" x14ac:dyDescent="0.2">
      <c r="A6" s="256" t="s">
        <v>78</v>
      </c>
      <c r="B6" s="246">
        <v>937.56976679999991</v>
      </c>
      <c r="C6" s="183">
        <v>736.22973737999996</v>
      </c>
      <c r="D6" s="183">
        <v>0</v>
      </c>
      <c r="E6" s="183"/>
      <c r="F6" s="183" t="s">
        <v>167</v>
      </c>
      <c r="G6" s="204" t="s">
        <v>167</v>
      </c>
      <c r="H6" s="278" t="s">
        <v>167</v>
      </c>
      <c r="I6" s="237">
        <v>736.22973737999996</v>
      </c>
      <c r="J6" s="183">
        <v>0</v>
      </c>
      <c r="K6" s="183"/>
      <c r="L6" s="183" t="s">
        <v>167</v>
      </c>
      <c r="M6" s="204" t="s">
        <v>167</v>
      </c>
      <c r="N6" s="204" t="s">
        <v>167</v>
      </c>
      <c r="O6" s="210"/>
    </row>
    <row r="7" spans="1:15" s="82" customFormat="1" ht="15" customHeight="1" x14ac:dyDescent="0.2">
      <c r="A7" s="279" t="s">
        <v>79</v>
      </c>
      <c r="B7" s="261">
        <v>74495.458264265631</v>
      </c>
      <c r="C7" s="184">
        <v>69798.619899312456</v>
      </c>
      <c r="D7" s="184">
        <v>91336.312541079998</v>
      </c>
      <c r="E7" s="184">
        <v>106187.695077553</v>
      </c>
      <c r="F7" s="184">
        <v>127628.11941659301</v>
      </c>
      <c r="G7" s="184">
        <v>124897.52307406699</v>
      </c>
      <c r="H7" s="278">
        <v>119657.90308395</v>
      </c>
      <c r="I7" s="237">
        <v>66357.395156002007</v>
      </c>
      <c r="J7" s="183">
        <v>81406.438975110214</v>
      </c>
      <c r="K7" s="183">
        <v>92042.438781918027</v>
      </c>
      <c r="L7" s="183">
        <v>109160.296110658</v>
      </c>
      <c r="M7" s="204">
        <v>106466.16188061865</v>
      </c>
      <c r="N7" s="204">
        <v>101939.95655478086</v>
      </c>
      <c r="O7" s="211"/>
    </row>
    <row r="8" spans="1:15" s="80" customFormat="1" ht="15" customHeight="1" x14ac:dyDescent="0.2">
      <c r="A8" s="253" t="s">
        <v>80</v>
      </c>
      <c r="B8" s="246">
        <v>587.75667891800003</v>
      </c>
      <c r="C8" s="183">
        <v>367.13232267000001</v>
      </c>
      <c r="D8" s="183">
        <v>836.11809817000005</v>
      </c>
      <c r="E8" s="183">
        <v>1204.8130787</v>
      </c>
      <c r="F8" s="183">
        <v>973.30256545999998</v>
      </c>
      <c r="G8" s="204">
        <v>901.88932120000004</v>
      </c>
      <c r="H8" s="278">
        <v>839.14409784999998</v>
      </c>
      <c r="I8" s="237">
        <v>367.13232319999997</v>
      </c>
      <c r="J8" s="183">
        <v>836.11809817000005</v>
      </c>
      <c r="K8" s="183">
        <v>1204.8130787299999</v>
      </c>
      <c r="L8" s="183">
        <v>973.30256544999997</v>
      </c>
      <c r="M8" s="204">
        <v>901.88932120000004</v>
      </c>
      <c r="N8" s="204">
        <v>839.14409780999995</v>
      </c>
      <c r="O8" s="210"/>
    </row>
    <row r="9" spans="1:15" s="80" customFormat="1" ht="15" customHeight="1" x14ac:dyDescent="0.2">
      <c r="A9" s="256" t="s">
        <v>81</v>
      </c>
      <c r="B9" s="262">
        <v>4087.429529</v>
      </c>
      <c r="C9" s="205">
        <v>5108.2578966000001</v>
      </c>
      <c r="D9" s="205">
        <v>9789.219411</v>
      </c>
      <c r="E9" s="205">
        <v>12058.440078</v>
      </c>
      <c r="F9" s="205">
        <v>15542.007966700001</v>
      </c>
      <c r="G9" s="204">
        <v>14499.216853899999</v>
      </c>
      <c r="H9" s="278">
        <v>14275.437121000001</v>
      </c>
      <c r="I9" s="267">
        <v>5108.2578978000001</v>
      </c>
      <c r="J9" s="205">
        <v>9789.219411</v>
      </c>
      <c r="K9" s="205">
        <v>12058.44007828</v>
      </c>
      <c r="L9" s="205">
        <v>15542.00796594</v>
      </c>
      <c r="M9" s="204">
        <v>14499.216853899999</v>
      </c>
      <c r="N9" s="204">
        <v>14275.43712074</v>
      </c>
      <c r="O9" s="210"/>
    </row>
    <row r="10" spans="1:15" s="80" customFormat="1" ht="15" customHeight="1" x14ac:dyDescent="0.2">
      <c r="A10" s="256" t="s">
        <v>82</v>
      </c>
      <c r="B10" s="246">
        <v>7088.9805865899998</v>
      </c>
      <c r="C10" s="183">
        <v>6192.21750892</v>
      </c>
      <c r="D10" s="183">
        <v>7269.6302553799997</v>
      </c>
      <c r="E10" s="183">
        <v>8172.53457213</v>
      </c>
      <c r="F10" s="183">
        <v>10561.78190976</v>
      </c>
      <c r="G10" s="204">
        <v>9600.8437459800007</v>
      </c>
      <c r="H10" s="278">
        <v>9223.5291316399998</v>
      </c>
      <c r="I10" s="237">
        <v>6192.21750892</v>
      </c>
      <c r="J10" s="183">
        <v>7269.6302553799997</v>
      </c>
      <c r="K10" s="183">
        <v>8172.53457213</v>
      </c>
      <c r="L10" s="183">
        <v>10561.78190976</v>
      </c>
      <c r="M10" s="204">
        <v>9600.8437459800007</v>
      </c>
      <c r="N10" s="204">
        <v>9223.5291316399998</v>
      </c>
      <c r="O10" s="210"/>
    </row>
    <row r="11" spans="1:15" s="80" customFormat="1" ht="15" customHeight="1" x14ac:dyDescent="0.2">
      <c r="A11" s="256" t="s">
        <v>166</v>
      </c>
      <c r="B11" s="246"/>
      <c r="C11" s="183"/>
      <c r="D11" s="183"/>
      <c r="E11" s="183"/>
      <c r="F11" s="183">
        <v>417.17844100000002</v>
      </c>
      <c r="G11" s="204">
        <v>372.27297399999998</v>
      </c>
      <c r="H11" s="278">
        <v>325.91124100000002</v>
      </c>
      <c r="I11" s="237"/>
      <c r="J11" s="183"/>
      <c r="K11" s="183"/>
      <c r="L11" s="183">
        <v>417.17844100000002</v>
      </c>
      <c r="M11" s="204">
        <v>372.27297399999998</v>
      </c>
      <c r="N11" s="204">
        <v>325.91124100000002</v>
      </c>
      <c r="O11" s="210"/>
    </row>
    <row r="12" spans="1:15" s="80" customFormat="1" ht="15" customHeight="1" x14ac:dyDescent="0.2">
      <c r="A12" s="256" t="s">
        <v>83</v>
      </c>
      <c r="B12" s="246">
        <v>230054.64336983109</v>
      </c>
      <c r="C12" s="183">
        <v>217748.61119255793</v>
      </c>
      <c r="D12" s="183">
        <v>224626.05722675158</v>
      </c>
      <c r="E12" s="183">
        <v>223720.48614111671</v>
      </c>
      <c r="F12" s="183">
        <v>242942.46546652095</v>
      </c>
      <c r="G12" s="204">
        <v>236822.4337634171</v>
      </c>
      <c r="H12" s="278">
        <v>223687.63417598669</v>
      </c>
      <c r="I12" s="237">
        <v>207961.39807489846</v>
      </c>
      <c r="J12" s="183">
        <v>212535.95540834931</v>
      </c>
      <c r="K12" s="183">
        <v>212070.94894874311</v>
      </c>
      <c r="L12" s="183">
        <v>225909.33952996711</v>
      </c>
      <c r="M12" s="204">
        <v>219847.15788050325</v>
      </c>
      <c r="N12" s="204">
        <v>208084.32730006959</v>
      </c>
      <c r="O12" s="210"/>
    </row>
    <row r="13" spans="1:15" s="80" customFormat="1" ht="15" customHeight="1" x14ac:dyDescent="0.2">
      <c r="A13" s="256" t="s">
        <v>84</v>
      </c>
      <c r="B13" s="246">
        <v>155.042338</v>
      </c>
      <c r="C13" s="183">
        <v>206.74749700000001</v>
      </c>
      <c r="D13" s="183">
        <v>259.94641899999999</v>
      </c>
      <c r="E13" s="183">
        <v>330.07399800000002</v>
      </c>
      <c r="F13" s="183">
        <v>385.29706900000002</v>
      </c>
      <c r="G13" s="204">
        <v>356.43998699999997</v>
      </c>
      <c r="H13" s="278">
        <v>333.47727500000002</v>
      </c>
      <c r="I13" s="237">
        <v>206.74749700000001</v>
      </c>
      <c r="J13" s="183">
        <v>259.94641899999999</v>
      </c>
      <c r="K13" s="183">
        <v>330.07399800000002</v>
      </c>
      <c r="L13" s="183">
        <v>385.29706900000002</v>
      </c>
      <c r="M13" s="204">
        <v>356.43998699999997</v>
      </c>
      <c r="N13" s="204">
        <v>333.47727500000002</v>
      </c>
      <c r="O13" s="210"/>
    </row>
    <row r="14" spans="1:15" s="80" customFormat="1" ht="15" customHeight="1" x14ac:dyDescent="0.2">
      <c r="A14" s="256" t="s">
        <v>85</v>
      </c>
      <c r="B14" s="246">
        <v>28275.597258999998</v>
      </c>
      <c r="C14" s="183">
        <v>28233.403021999999</v>
      </c>
      <c r="D14" s="183">
        <v>42848.815199000004</v>
      </c>
      <c r="E14" s="183">
        <v>52955.535812000002</v>
      </c>
      <c r="F14" s="183">
        <v>55080.218578</v>
      </c>
      <c r="G14" s="204">
        <v>53513.949517000001</v>
      </c>
      <c r="H14" s="278">
        <v>47975.599633999998</v>
      </c>
      <c r="I14" s="237">
        <v>17139.733208170001</v>
      </c>
      <c r="J14" s="183">
        <v>26218.278170420002</v>
      </c>
      <c r="K14" s="183">
        <v>33820.973265640001</v>
      </c>
      <c r="L14" s="183">
        <v>35404.726143300002</v>
      </c>
      <c r="M14" s="204">
        <v>34194.772982019997</v>
      </c>
      <c r="N14" s="204">
        <v>30908.402772050002</v>
      </c>
      <c r="O14" s="210"/>
    </row>
    <row r="15" spans="1:15" s="80" customFormat="1" ht="15" customHeight="1" x14ac:dyDescent="0.2">
      <c r="A15" s="256" t="s">
        <v>86</v>
      </c>
      <c r="B15" s="282">
        <v>2260.1639559999999</v>
      </c>
      <c r="C15" s="218">
        <v>1446.9296899999999</v>
      </c>
      <c r="D15" s="218">
        <v>1247.3796090000001</v>
      </c>
      <c r="E15" s="218">
        <v>1301.4253759999999</v>
      </c>
      <c r="F15" s="218">
        <v>1360.735977</v>
      </c>
      <c r="G15" s="204">
        <v>1163.2859570000001</v>
      </c>
      <c r="H15" s="278">
        <v>987.927595</v>
      </c>
      <c r="I15" s="274">
        <v>1446.9296899999999</v>
      </c>
      <c r="J15" s="218">
        <v>1247.3796090000001</v>
      </c>
      <c r="K15" s="218">
        <v>1301.4253759999999</v>
      </c>
      <c r="L15" s="218">
        <v>1360.735977</v>
      </c>
      <c r="M15" s="204">
        <v>1163.2859570000001</v>
      </c>
      <c r="N15" s="204">
        <v>987.927595</v>
      </c>
      <c r="O15" s="210"/>
    </row>
    <row r="16" spans="1:15" s="80" customFormat="1" ht="15" customHeight="1" x14ac:dyDescent="0.2">
      <c r="A16" s="256" t="s">
        <v>165</v>
      </c>
      <c r="B16" s="282">
        <v>285.31678599999998</v>
      </c>
      <c r="C16" s="218">
        <v>247.86173600000001</v>
      </c>
      <c r="D16" s="218">
        <v>257.134837</v>
      </c>
      <c r="E16" s="218">
        <v>142.67853299999999</v>
      </c>
      <c r="F16" s="218">
        <v>369.12383299999999</v>
      </c>
      <c r="G16" s="204">
        <v>368.11083100000002</v>
      </c>
      <c r="H16" s="278">
        <v>357.34140100000002</v>
      </c>
      <c r="I16" s="274">
        <v>247.86173600000001</v>
      </c>
      <c r="J16" s="218">
        <v>257.134837</v>
      </c>
      <c r="K16" s="218">
        <v>142.67853299999999</v>
      </c>
      <c r="L16" s="218">
        <v>369.12383299999999</v>
      </c>
      <c r="M16" s="204">
        <v>368.11083100000002</v>
      </c>
      <c r="N16" s="204">
        <v>357.34140100000002</v>
      </c>
      <c r="O16" s="210"/>
    </row>
    <row r="17" spans="1:15" s="80" customFormat="1" ht="15" customHeight="1" x14ac:dyDescent="0.2">
      <c r="A17" s="256" t="s">
        <v>87</v>
      </c>
      <c r="B17" s="246">
        <v>13100.271393000001</v>
      </c>
      <c r="C17" s="183">
        <v>12855.190569</v>
      </c>
      <c r="D17" s="183">
        <v>14557.306977</v>
      </c>
      <c r="E17" s="183">
        <v>16423.840694999999</v>
      </c>
      <c r="F17" s="183">
        <v>21546.23273</v>
      </c>
      <c r="G17" s="204">
        <v>19435.084095999999</v>
      </c>
      <c r="H17" s="278">
        <v>19028.434123999999</v>
      </c>
      <c r="I17" s="237">
        <v>11838.063186490001</v>
      </c>
      <c r="J17" s="183">
        <v>13268.523521249999</v>
      </c>
      <c r="K17" s="183">
        <v>14844.66865082</v>
      </c>
      <c r="L17" s="183">
        <v>19747.574877319999</v>
      </c>
      <c r="M17" s="204">
        <v>17865.787289709999</v>
      </c>
      <c r="N17" s="204">
        <v>17509.550737729998</v>
      </c>
      <c r="O17" s="210"/>
    </row>
    <row r="18" spans="1:15" s="80" customFormat="1" ht="15" customHeight="1" x14ac:dyDescent="0.2">
      <c r="A18" s="256" t="s">
        <v>88</v>
      </c>
      <c r="B18" s="246">
        <v>2557.3237183299998</v>
      </c>
      <c r="C18" s="183">
        <v>2999.21291539</v>
      </c>
      <c r="D18" s="183">
        <v>2650.9361171300002</v>
      </c>
      <c r="E18" s="183">
        <v>2207.2095812699999</v>
      </c>
      <c r="F18" s="183">
        <v>1724.6689044300001</v>
      </c>
      <c r="G18" s="204">
        <v>1629.5618408099999</v>
      </c>
      <c r="H18" s="278">
        <v>1429.9880125899999</v>
      </c>
      <c r="I18" s="237">
        <v>2894.2766131200001</v>
      </c>
      <c r="J18" s="183">
        <v>2446.5292151180001</v>
      </c>
      <c r="K18" s="183">
        <v>2025.9261427900001</v>
      </c>
      <c r="L18" s="183">
        <v>1640.4882837499999</v>
      </c>
      <c r="M18" s="204">
        <v>1546.7314974400001</v>
      </c>
      <c r="N18" s="204">
        <v>1357.6297389900001</v>
      </c>
      <c r="O18" s="210"/>
    </row>
    <row r="19" spans="1:15" s="80" customFormat="1" ht="15" customHeight="1" x14ac:dyDescent="0.2">
      <c r="A19" s="256" t="s">
        <v>89</v>
      </c>
      <c r="B19" s="246">
        <v>961.44265600000006</v>
      </c>
      <c r="C19" s="183"/>
      <c r="D19" s="183"/>
      <c r="E19" s="183">
        <v>196.447847</v>
      </c>
      <c r="F19" s="183">
        <v>158.390275</v>
      </c>
      <c r="G19" s="204">
        <v>82.317629999999994</v>
      </c>
      <c r="H19" s="278">
        <v>73.251743000000005</v>
      </c>
      <c r="I19" s="237"/>
      <c r="J19" s="183"/>
      <c r="K19" s="183">
        <v>196.447847</v>
      </c>
      <c r="L19" s="183">
        <v>158.390275</v>
      </c>
      <c r="M19" s="204">
        <v>82.317629999999994</v>
      </c>
      <c r="N19" s="204">
        <v>73.251743000000005</v>
      </c>
      <c r="O19" s="210"/>
    </row>
    <row r="20" spans="1:15" s="80" customFormat="1" ht="15" customHeight="1" x14ac:dyDescent="0.2">
      <c r="A20" s="256" t="s">
        <v>90</v>
      </c>
      <c r="B20" s="246">
        <v>3604.7922010000002</v>
      </c>
      <c r="C20" s="183">
        <v>3550.9635320000002</v>
      </c>
      <c r="D20" s="183">
        <v>2097.2192060000002</v>
      </c>
      <c r="E20" s="183">
        <v>2426.545439</v>
      </c>
      <c r="F20" s="183">
        <v>2664.4986699999999</v>
      </c>
      <c r="G20" s="204">
        <v>2628.5258570000001</v>
      </c>
      <c r="H20" s="278">
        <v>2573.8423550000002</v>
      </c>
      <c r="I20" s="237">
        <v>3550.9635320000002</v>
      </c>
      <c r="J20" s="183">
        <v>2097.2192060000002</v>
      </c>
      <c r="K20" s="183">
        <v>2426.545439</v>
      </c>
      <c r="L20" s="183">
        <v>2664.4986699999999</v>
      </c>
      <c r="M20" s="204">
        <v>2628.5258570000001</v>
      </c>
      <c r="N20" s="204">
        <v>2573.8423550000002</v>
      </c>
      <c r="O20" s="210"/>
    </row>
    <row r="21" spans="1:15" s="80" customFormat="1" ht="15" customHeight="1" x14ac:dyDescent="0.2">
      <c r="A21" s="256" t="s">
        <v>91</v>
      </c>
      <c r="B21" s="246">
        <v>10982.175148979999</v>
      </c>
      <c r="C21" s="183">
        <v>11198.9004989</v>
      </c>
      <c r="D21" s="183">
        <v>7297.1855267800001</v>
      </c>
      <c r="E21" s="183">
        <v>9985.2551478299993</v>
      </c>
      <c r="F21" s="183">
        <v>6632.9179065199996</v>
      </c>
      <c r="G21" s="204">
        <v>6462.8523836200002</v>
      </c>
      <c r="H21" s="278">
        <v>6336.8575404900002</v>
      </c>
      <c r="I21" s="237">
        <v>8428.05080198</v>
      </c>
      <c r="J21" s="183">
        <v>7297.1855267800001</v>
      </c>
      <c r="K21" s="183">
        <v>9985.25514836</v>
      </c>
      <c r="L21" s="183">
        <v>6632.9179062800004</v>
      </c>
      <c r="M21" s="204">
        <v>6462.8523836200002</v>
      </c>
      <c r="N21" s="204">
        <v>6336.8575407199996</v>
      </c>
      <c r="O21" s="210"/>
    </row>
    <row r="22" spans="1:15" s="80" customFormat="1" ht="15" customHeight="1" x14ac:dyDescent="0.2">
      <c r="A22" s="256" t="s">
        <v>92</v>
      </c>
      <c r="B22" s="246">
        <v>51.484668999999997</v>
      </c>
      <c r="C22" s="183">
        <v>29.453568000000001</v>
      </c>
      <c r="D22" s="183">
        <v>62.186200999999997</v>
      </c>
      <c r="E22" s="183">
        <v>151.15722600000001</v>
      </c>
      <c r="F22" s="183" t="s">
        <v>167</v>
      </c>
      <c r="G22" s="204" t="s">
        <v>167</v>
      </c>
      <c r="H22" s="278" t="s">
        <v>167</v>
      </c>
      <c r="I22" s="237">
        <v>29.453568000000001</v>
      </c>
      <c r="J22" s="183">
        <v>62.186200999999997</v>
      </c>
      <c r="K22" s="183">
        <v>151.15722600000001</v>
      </c>
      <c r="L22" s="183" t="s">
        <v>167</v>
      </c>
      <c r="M22" s="204" t="s">
        <v>167</v>
      </c>
      <c r="N22" s="204" t="s">
        <v>167</v>
      </c>
      <c r="O22" s="210"/>
    </row>
    <row r="23" spans="1:15" s="80" customFormat="1" ht="15" customHeight="1" x14ac:dyDescent="0.2">
      <c r="A23" s="256" t="s">
        <v>93</v>
      </c>
      <c r="B23" s="246">
        <v>75438.04931480001</v>
      </c>
      <c r="C23" s="183">
        <v>69972.160990499149</v>
      </c>
      <c r="D23" s="183">
        <v>88568.760959917956</v>
      </c>
      <c r="E23" s="183">
        <v>90421.701362482883</v>
      </c>
      <c r="F23" s="183">
        <v>118140.85907139935</v>
      </c>
      <c r="G23" s="204">
        <v>114605.46463047723</v>
      </c>
      <c r="H23" s="278">
        <v>111708.62509811875</v>
      </c>
      <c r="I23" s="237">
        <v>59291.344532689669</v>
      </c>
      <c r="J23" s="183">
        <v>70521.163242696886</v>
      </c>
      <c r="K23" s="183">
        <v>74001.030700730422</v>
      </c>
      <c r="L23" s="183">
        <v>83004.654484092331</v>
      </c>
      <c r="M23" s="204">
        <v>80612.675098051448</v>
      </c>
      <c r="N23" s="204">
        <v>78522.503629788451</v>
      </c>
      <c r="O23" s="210"/>
    </row>
    <row r="24" spans="1:15" s="80" customFormat="1" ht="15" customHeight="1" x14ac:dyDescent="0.2">
      <c r="A24" s="256" t="s">
        <v>94</v>
      </c>
      <c r="B24" s="246"/>
      <c r="C24" s="183"/>
      <c r="D24" s="183"/>
      <c r="E24" s="183">
        <v>362.77564719999998</v>
      </c>
      <c r="F24" s="183">
        <v>453.06600950000001</v>
      </c>
      <c r="G24" s="204">
        <v>464.3443585</v>
      </c>
      <c r="H24" s="278">
        <v>437.12162560000002</v>
      </c>
      <c r="I24" s="237"/>
      <c r="J24" s="183"/>
      <c r="K24" s="183">
        <v>362.77564719503101</v>
      </c>
      <c r="L24" s="183">
        <v>453.066009487325</v>
      </c>
      <c r="M24" s="204">
        <v>464.344358540901</v>
      </c>
      <c r="N24" s="204">
        <v>437.12162554994302</v>
      </c>
      <c r="O24" s="210"/>
    </row>
    <row r="25" spans="1:15" s="80" customFormat="1" ht="15" customHeight="1" x14ac:dyDescent="0.2">
      <c r="A25" s="256" t="s">
        <v>95</v>
      </c>
      <c r="B25" s="246">
        <v>3595.5517213200001</v>
      </c>
      <c r="C25" s="183">
        <v>3554.3736791000001</v>
      </c>
      <c r="D25" s="183">
        <v>4826.1406684000003</v>
      </c>
      <c r="E25" s="183">
        <v>6516.2921675600001</v>
      </c>
      <c r="F25" s="183">
        <v>9585.3319601000003</v>
      </c>
      <c r="G25" s="204">
        <v>8816.9301585499998</v>
      </c>
      <c r="H25" s="278">
        <v>8284.1490726800002</v>
      </c>
      <c r="I25" s="237">
        <v>3554.3736742999999</v>
      </c>
      <c r="J25" s="183">
        <v>4826.1406684000003</v>
      </c>
      <c r="K25" s="183">
        <v>6516.2921672499997</v>
      </c>
      <c r="L25" s="183">
        <v>9585.3319601300009</v>
      </c>
      <c r="M25" s="204">
        <v>8816.9301585499998</v>
      </c>
      <c r="N25" s="204">
        <v>8284.1490724199994</v>
      </c>
      <c r="O25" s="210"/>
    </row>
    <row r="26" spans="1:15" s="80" customFormat="1" ht="15" customHeight="1" x14ac:dyDescent="0.2">
      <c r="A26" s="256" t="s">
        <v>96</v>
      </c>
      <c r="B26" s="246">
        <v>30773.0515825</v>
      </c>
      <c r="C26" s="183">
        <v>26399.732758580001</v>
      </c>
      <c r="D26" s="183">
        <v>36672.631652609998</v>
      </c>
      <c r="E26" s="183">
        <v>47843.882158549997</v>
      </c>
      <c r="F26" s="183">
        <v>39937.607682839996</v>
      </c>
      <c r="G26" s="204">
        <v>38662.625255220002</v>
      </c>
      <c r="H26" s="278">
        <v>36518.009416350003</v>
      </c>
      <c r="I26" s="237">
        <v>26399.732773250002</v>
      </c>
      <c r="J26" s="183">
        <v>36672.631652609998</v>
      </c>
      <c r="K26" s="183">
        <v>47843.882159549998</v>
      </c>
      <c r="L26" s="183">
        <v>39937.607681289999</v>
      </c>
      <c r="M26" s="204">
        <v>38661.590715220002</v>
      </c>
      <c r="N26" s="204">
        <v>36365.296431820003</v>
      </c>
      <c r="O26" s="210"/>
    </row>
    <row r="27" spans="1:15" s="80" customFormat="1" ht="15" customHeight="1" x14ac:dyDescent="0.2">
      <c r="A27" s="256" t="s">
        <v>97</v>
      </c>
      <c r="B27" s="246">
        <v>5764.7054470000003</v>
      </c>
      <c r="C27" s="183">
        <v>5599.4847220000001</v>
      </c>
      <c r="D27" s="183">
        <v>6430.5234719999999</v>
      </c>
      <c r="E27" s="183">
        <v>7278.4254149999997</v>
      </c>
      <c r="F27" s="183">
        <v>9127.4907189999994</v>
      </c>
      <c r="G27" s="204">
        <v>8818.9585179999995</v>
      </c>
      <c r="H27" s="278">
        <v>8450.6447719999996</v>
      </c>
      <c r="I27" s="237">
        <v>5171.640539</v>
      </c>
      <c r="J27" s="183">
        <v>5950.4197530000001</v>
      </c>
      <c r="K27" s="183">
        <v>6668.9980500000001</v>
      </c>
      <c r="L27" s="183">
        <v>5454.5979090000001</v>
      </c>
      <c r="M27" s="204">
        <v>8110.9471229999999</v>
      </c>
      <c r="N27" s="204">
        <v>7754.5195000000003</v>
      </c>
      <c r="O27" s="210"/>
    </row>
    <row r="28" spans="1:15" s="80" customFormat="1" ht="15" customHeight="1" x14ac:dyDescent="0.2">
      <c r="A28" s="256" t="s">
        <v>98</v>
      </c>
      <c r="B28" s="246">
        <v>22373.895826</v>
      </c>
      <c r="C28" s="183">
        <v>21142.102086999999</v>
      </c>
      <c r="D28" s="183">
        <v>25069.825226000001</v>
      </c>
      <c r="E28" s="183">
        <v>24942.030336</v>
      </c>
      <c r="F28" s="183">
        <v>27224.060366999998</v>
      </c>
      <c r="G28" s="204">
        <v>26184.598784999998</v>
      </c>
      <c r="H28" s="278">
        <v>24434.152879000001</v>
      </c>
      <c r="I28" s="237">
        <v>21142.102191329999</v>
      </c>
      <c r="J28" s="183">
        <v>25069.825224749999</v>
      </c>
      <c r="K28" s="183">
        <v>24942.030337510001</v>
      </c>
      <c r="L28" s="183">
        <v>27224.060365599998</v>
      </c>
      <c r="M28" s="204">
        <v>26184.598784530001</v>
      </c>
      <c r="N28" s="204">
        <v>24434.152879990001</v>
      </c>
      <c r="O28" s="210"/>
    </row>
    <row r="29" spans="1:15" s="80" customFormat="1" ht="15" customHeight="1" x14ac:dyDescent="0.2">
      <c r="A29" s="256" t="s">
        <v>99</v>
      </c>
      <c r="B29" s="246"/>
      <c r="C29" s="183"/>
      <c r="D29" s="183"/>
      <c r="E29" s="183"/>
      <c r="F29" s="183" t="s">
        <v>167</v>
      </c>
      <c r="G29" s="204" t="s">
        <v>167</v>
      </c>
      <c r="H29" s="278" t="s">
        <v>167</v>
      </c>
      <c r="I29" s="237"/>
      <c r="J29" s="183"/>
      <c r="K29" s="183"/>
      <c r="L29" s="183" t="s">
        <v>167</v>
      </c>
      <c r="M29" s="204" t="s">
        <v>167</v>
      </c>
      <c r="N29" s="204" t="s">
        <v>167</v>
      </c>
      <c r="O29" s="210"/>
    </row>
    <row r="30" spans="1:15" s="80" customFormat="1" ht="15" customHeight="1" x14ac:dyDescent="0.2">
      <c r="A30" s="256" t="s">
        <v>100</v>
      </c>
      <c r="B30" s="246">
        <v>518.57550000000003</v>
      </c>
      <c r="C30" s="183">
        <v>481.26369699999998</v>
      </c>
      <c r="D30" s="183">
        <v>452.06367</v>
      </c>
      <c r="E30" s="183">
        <v>341.41620699999999</v>
      </c>
      <c r="F30" s="183">
        <v>398.058763</v>
      </c>
      <c r="G30" s="204">
        <v>392.30413499999997</v>
      </c>
      <c r="H30" s="278">
        <v>383.09502199999997</v>
      </c>
      <c r="I30" s="237">
        <v>481.26369690000001</v>
      </c>
      <c r="J30" s="183">
        <v>452.06366989999998</v>
      </c>
      <c r="K30" s="183">
        <v>341.41620699999999</v>
      </c>
      <c r="L30" s="183">
        <v>398.05876330000001</v>
      </c>
      <c r="M30" s="204">
        <v>392.30413549999997</v>
      </c>
      <c r="N30" s="204">
        <v>383.09502179999998</v>
      </c>
      <c r="O30" s="210"/>
    </row>
    <row r="31" spans="1:15" s="80" customFormat="1" ht="15" customHeight="1" x14ac:dyDescent="0.2">
      <c r="A31" s="256" t="s">
        <v>101</v>
      </c>
      <c r="B31" s="246">
        <v>247.77060528468002</v>
      </c>
      <c r="C31" s="183">
        <v>173.12081577533002</v>
      </c>
      <c r="D31" s="183">
        <v>264.27329529999997</v>
      </c>
      <c r="E31" s="183"/>
      <c r="F31" s="183" t="s">
        <v>167</v>
      </c>
      <c r="G31" s="204" t="s">
        <v>167</v>
      </c>
      <c r="H31" s="278" t="s">
        <v>167</v>
      </c>
      <c r="I31" s="237">
        <v>173.12094164000001</v>
      </c>
      <c r="J31" s="183">
        <v>264.2732952889038</v>
      </c>
      <c r="K31" s="183"/>
      <c r="L31" s="183" t="s">
        <v>167</v>
      </c>
      <c r="M31" s="204" t="s">
        <v>167</v>
      </c>
      <c r="N31" s="204" t="s">
        <v>167</v>
      </c>
      <c r="O31" s="210"/>
    </row>
    <row r="32" spans="1:15" s="80" customFormat="1" ht="15" customHeight="1" x14ac:dyDescent="0.2">
      <c r="A32" s="256" t="s">
        <v>102</v>
      </c>
      <c r="B32" s="246">
        <v>166487.14105899999</v>
      </c>
      <c r="C32" s="183">
        <v>158583.807497</v>
      </c>
      <c r="D32" s="183">
        <v>183468.77592099999</v>
      </c>
      <c r="E32" s="183">
        <v>207570.530104</v>
      </c>
      <c r="F32" s="183">
        <v>265402.39598799997</v>
      </c>
      <c r="G32" s="204">
        <v>257580.60526800001</v>
      </c>
      <c r="H32" s="278">
        <v>246314.391802</v>
      </c>
      <c r="I32" s="237">
        <v>151963.71763229999</v>
      </c>
      <c r="J32" s="183">
        <v>177500.14756414</v>
      </c>
      <c r="K32" s="183">
        <v>201799.5762103</v>
      </c>
      <c r="L32" s="183">
        <v>254766.17181649999</v>
      </c>
      <c r="M32" s="204">
        <v>246802.6064316</v>
      </c>
      <c r="N32" s="204">
        <v>235643.29481453</v>
      </c>
      <c r="O32" s="210"/>
    </row>
    <row r="33" spans="1:16" s="80" customFormat="1" ht="15" customHeight="1" x14ac:dyDescent="0.2">
      <c r="A33" s="256" t="s">
        <v>103</v>
      </c>
      <c r="B33" s="246">
        <v>117966.55344521547</v>
      </c>
      <c r="C33" s="183">
        <v>137177.97663487052</v>
      </c>
      <c r="D33" s="183">
        <v>171521.2330164033</v>
      </c>
      <c r="E33" s="183">
        <v>186035.32515651046</v>
      </c>
      <c r="F33" s="183">
        <v>193487.75346592496</v>
      </c>
      <c r="G33" s="204">
        <v>185144.91699491654</v>
      </c>
      <c r="H33" s="278">
        <v>179638.64570575714</v>
      </c>
      <c r="I33" s="237">
        <v>87839.920615666342</v>
      </c>
      <c r="J33" s="183">
        <v>107395.08838507117</v>
      </c>
      <c r="K33" s="183">
        <v>115434.29176174042</v>
      </c>
      <c r="L33" s="183">
        <v>132689.87172429767</v>
      </c>
      <c r="M33" s="204">
        <v>127275.6530044558</v>
      </c>
      <c r="N33" s="204">
        <v>123499.34985093301</v>
      </c>
      <c r="O33" s="210"/>
    </row>
    <row r="34" spans="1:16" s="80" customFormat="1" ht="15" customHeight="1" x14ac:dyDescent="0.2">
      <c r="A34" s="256" t="s">
        <v>104</v>
      </c>
      <c r="B34" s="246">
        <v>11398.770399999999</v>
      </c>
      <c r="C34" s="183">
        <v>13642.245324</v>
      </c>
      <c r="D34" s="183">
        <v>18208.105569300002</v>
      </c>
      <c r="E34" s="183">
        <v>21100.6107443</v>
      </c>
      <c r="F34" s="183">
        <v>25299.174571660002</v>
      </c>
      <c r="G34" s="204">
        <v>24625.048392100001</v>
      </c>
      <c r="H34" s="278">
        <v>23491.237340299998</v>
      </c>
      <c r="I34" s="237">
        <v>9975.13159395</v>
      </c>
      <c r="J34" s="183">
        <v>13865.248088369999</v>
      </c>
      <c r="K34" s="183">
        <v>16290.48418729</v>
      </c>
      <c r="L34" s="183">
        <v>20084.07351545</v>
      </c>
      <c r="M34" s="204">
        <v>19563.2326216</v>
      </c>
      <c r="N34" s="204">
        <v>18601.287755950001</v>
      </c>
      <c r="O34" s="210"/>
    </row>
    <row r="35" spans="1:16" s="80" customFormat="1" ht="15" customHeight="1" x14ac:dyDescent="0.2">
      <c r="A35" s="256" t="s">
        <v>105</v>
      </c>
      <c r="B35" s="246"/>
      <c r="C35" s="218">
        <v>61.669911999999997</v>
      </c>
      <c r="D35" s="218">
        <v>366.61321776836439</v>
      </c>
      <c r="E35" s="218">
        <v>545.8703047722704</v>
      </c>
      <c r="F35" s="218">
        <v>1121.2070579420624</v>
      </c>
      <c r="G35" s="204">
        <v>1136.1172837964614</v>
      </c>
      <c r="H35" s="278">
        <v>1152.3488655645808</v>
      </c>
      <c r="I35" s="274">
        <v>61.656566269999999</v>
      </c>
      <c r="J35" s="218">
        <v>366.6132101801519</v>
      </c>
      <c r="K35" s="218">
        <v>545.87030440828892</v>
      </c>
      <c r="L35" s="218">
        <v>1103.6644162772263</v>
      </c>
      <c r="M35" s="204">
        <v>1116.0688146372231</v>
      </c>
      <c r="N35" s="204">
        <v>1130.7141951625097</v>
      </c>
      <c r="O35" s="210"/>
    </row>
    <row r="36" spans="1:16" s="80" customFormat="1" ht="15" customHeight="1" x14ac:dyDescent="0.2">
      <c r="A36" s="256" t="s">
        <v>106</v>
      </c>
      <c r="B36" s="246">
        <v>9285.4695859999993</v>
      </c>
      <c r="C36" s="183">
        <v>8657.2299124000001</v>
      </c>
      <c r="D36" s="183">
        <v>8168.9882159999997</v>
      </c>
      <c r="E36" s="183">
        <v>11563.367185999999</v>
      </c>
      <c r="F36" s="183">
        <v>13556.208930999999</v>
      </c>
      <c r="G36" s="204">
        <v>12895.370107000001</v>
      </c>
      <c r="H36" s="278">
        <v>12202.983603000001</v>
      </c>
      <c r="I36" s="237">
        <v>8499.9238935199992</v>
      </c>
      <c r="J36" s="183">
        <v>8103.8714180799998</v>
      </c>
      <c r="K36" s="183">
        <v>11563.367184430001</v>
      </c>
      <c r="L36" s="183">
        <v>13556.20893035</v>
      </c>
      <c r="M36" s="204">
        <v>12895.37010821</v>
      </c>
      <c r="N36" s="204">
        <v>12202.983603909999</v>
      </c>
      <c r="O36" s="210"/>
    </row>
    <row r="37" spans="1:16" s="80" customFormat="1" ht="15" customHeight="1" x14ac:dyDescent="0.2">
      <c r="A37" s="256" t="s">
        <v>107</v>
      </c>
      <c r="B37" s="246"/>
      <c r="C37" s="183"/>
      <c r="D37" s="183"/>
      <c r="E37" s="183">
        <v>722.23816299999999</v>
      </c>
      <c r="F37" s="183">
        <v>680.91304600000001</v>
      </c>
      <c r="G37" s="204">
        <v>654.81440799999996</v>
      </c>
      <c r="H37" s="278">
        <v>682.39325899999994</v>
      </c>
      <c r="I37" s="237"/>
      <c r="J37" s="183"/>
      <c r="K37" s="183">
        <v>722.23816299999999</v>
      </c>
      <c r="L37" s="183">
        <v>680.91304600000001</v>
      </c>
      <c r="M37" s="204">
        <v>654.81440799999996</v>
      </c>
      <c r="N37" s="204">
        <v>682.39325899999994</v>
      </c>
      <c r="O37" s="210"/>
    </row>
    <row r="38" spans="1:16" s="78" customFormat="1" ht="15" customHeight="1" x14ac:dyDescent="0.2">
      <c r="A38" s="280" t="s">
        <v>202</v>
      </c>
      <c r="B38" s="283">
        <v>1761</v>
      </c>
      <c r="C38" s="219">
        <v>1203.6874949999999</v>
      </c>
      <c r="D38" s="219">
        <v>1229.2941760000001</v>
      </c>
      <c r="E38" s="219">
        <v>1101.012778</v>
      </c>
      <c r="F38" s="219">
        <v>1450.151445</v>
      </c>
      <c r="G38" s="207">
        <v>1363.006333</v>
      </c>
      <c r="H38" s="272">
        <v>1293.014457</v>
      </c>
      <c r="I38" s="275">
        <v>1203.6874949999999</v>
      </c>
      <c r="J38" s="219">
        <v>1229.2941760000001</v>
      </c>
      <c r="K38" s="219">
        <v>1101.012778</v>
      </c>
      <c r="L38" s="219">
        <v>1450.151445</v>
      </c>
      <c r="M38" s="207">
        <v>1363.006333</v>
      </c>
      <c r="N38" s="207">
        <v>1293.014457</v>
      </c>
      <c r="O38" s="212"/>
    </row>
    <row r="39" spans="1:16" s="82" customFormat="1" ht="15" customHeight="1" x14ac:dyDescent="0.2">
      <c r="A39" s="279" t="s">
        <v>108</v>
      </c>
      <c r="B39" s="261">
        <v>49384.631178290001</v>
      </c>
      <c r="C39" s="184">
        <v>47343.603803860002</v>
      </c>
      <c r="D39" s="184">
        <v>55209.691162119998</v>
      </c>
      <c r="E39" s="184">
        <v>59402.430855120001</v>
      </c>
      <c r="F39" s="184">
        <v>77999.068081039994</v>
      </c>
      <c r="G39" s="184">
        <v>77258.666287939996</v>
      </c>
      <c r="H39" s="271">
        <v>73728.970868400007</v>
      </c>
      <c r="I39" s="276">
        <v>42365.394253660001</v>
      </c>
      <c r="J39" s="184">
        <v>49081.096811579999</v>
      </c>
      <c r="K39" s="184">
        <v>52650.733297910003</v>
      </c>
      <c r="L39" s="184">
        <v>67030.719452420002</v>
      </c>
      <c r="M39" s="184">
        <v>66188.68532895</v>
      </c>
      <c r="N39" s="204">
        <v>63276.452834509997</v>
      </c>
      <c r="O39" s="211"/>
    </row>
    <row r="40" spans="1:16" s="80" customFormat="1" ht="15" customHeight="1" x14ac:dyDescent="0.2">
      <c r="A40" s="256" t="s">
        <v>109</v>
      </c>
      <c r="B40" s="246">
        <v>464.72040199999998</v>
      </c>
      <c r="C40" s="183">
        <v>453.60370999999998</v>
      </c>
      <c r="D40" s="183">
        <v>612.23765300000002</v>
      </c>
      <c r="E40" s="183">
        <v>725.62913200000003</v>
      </c>
      <c r="F40" s="183">
        <v>1204.490466</v>
      </c>
      <c r="G40" s="204">
        <v>1149.555042</v>
      </c>
      <c r="H40" s="278">
        <v>1084.5355790000001</v>
      </c>
      <c r="I40" s="237">
        <v>453.60370999999998</v>
      </c>
      <c r="J40" s="183">
        <v>612.23765300000002</v>
      </c>
      <c r="K40" s="183">
        <v>725.62913200000003</v>
      </c>
      <c r="L40" s="183">
        <v>1204.490466</v>
      </c>
      <c r="M40" s="204">
        <v>1149.555042</v>
      </c>
      <c r="N40" s="204">
        <v>1084.5355790000001</v>
      </c>
      <c r="O40" s="210"/>
    </row>
    <row r="41" spans="1:16" s="80" customFormat="1" ht="15" customHeight="1" x14ac:dyDescent="0.2">
      <c r="A41" s="256" t="s">
        <v>110</v>
      </c>
      <c r="B41" s="246">
        <v>1262.98903845828</v>
      </c>
      <c r="C41" s="183">
        <v>1046.4327731890201</v>
      </c>
      <c r="D41" s="183">
        <v>1386.6275780999999</v>
      </c>
      <c r="E41" s="183">
        <v>1345.3016808</v>
      </c>
      <c r="F41" s="183">
        <v>1669.3261964000001</v>
      </c>
      <c r="G41" s="204">
        <v>1631.6961748000001</v>
      </c>
      <c r="H41" s="278">
        <v>1530.5968531999999</v>
      </c>
      <c r="I41" s="237">
        <v>1045.9692055</v>
      </c>
      <c r="J41" s="183">
        <v>1386.6275781276479</v>
      </c>
      <c r="K41" s="183">
        <v>1345.3016808373211</v>
      </c>
      <c r="L41" s="183">
        <v>1669.3261963197169</v>
      </c>
      <c r="M41" s="204">
        <v>1631.6961747239629</v>
      </c>
      <c r="N41" s="204">
        <v>1530.5968531810911</v>
      </c>
      <c r="O41" s="210"/>
    </row>
    <row r="42" spans="1:16" s="80" customFormat="1" ht="15" customHeight="1" x14ac:dyDescent="0.2">
      <c r="A42" s="256" t="s">
        <v>111</v>
      </c>
      <c r="B42" s="246">
        <v>650.63058032000004</v>
      </c>
      <c r="C42" s="183">
        <v>613.27205786000002</v>
      </c>
      <c r="D42" s="183">
        <v>0</v>
      </c>
      <c r="E42" s="183"/>
      <c r="F42" s="183" t="s">
        <v>167</v>
      </c>
      <c r="G42" s="204" t="s">
        <v>167</v>
      </c>
      <c r="H42" s="278" t="s">
        <v>167</v>
      </c>
      <c r="I42" s="237">
        <v>613.27205786000002</v>
      </c>
      <c r="J42" s="183">
        <v>0</v>
      </c>
      <c r="K42" s="183"/>
      <c r="L42" s="183" t="s">
        <v>167</v>
      </c>
      <c r="M42" s="204" t="s">
        <v>167</v>
      </c>
      <c r="N42" s="204" t="s">
        <v>167</v>
      </c>
      <c r="O42" s="210"/>
    </row>
    <row r="43" spans="1:16" s="80" customFormat="1" ht="15" customHeight="1" x14ac:dyDescent="0.2">
      <c r="A43" s="256" t="s">
        <v>112</v>
      </c>
      <c r="B43" s="246">
        <v>46548.502837699998</v>
      </c>
      <c r="C43" s="183">
        <v>41761.871002089996</v>
      </c>
      <c r="D43" s="183">
        <v>47376.171399109997</v>
      </c>
      <c r="E43" s="183">
        <v>56217.651455239997</v>
      </c>
      <c r="F43" s="183">
        <v>75587.866694519995</v>
      </c>
      <c r="G43" s="204">
        <v>72346.966377139994</v>
      </c>
      <c r="H43" s="278">
        <v>70093.60909179</v>
      </c>
      <c r="I43" s="237">
        <v>38997.422114000001</v>
      </c>
      <c r="J43" s="183">
        <v>43715.990760640001</v>
      </c>
      <c r="K43" s="183">
        <v>49266.272495739999</v>
      </c>
      <c r="L43" s="183">
        <v>65480.84428718</v>
      </c>
      <c r="M43" s="204">
        <v>62343.06864284</v>
      </c>
      <c r="N43" s="204">
        <v>60274.495916840002</v>
      </c>
      <c r="O43" s="210"/>
      <c r="P43" s="83"/>
    </row>
    <row r="44" spans="1:16" s="80" customFormat="1" ht="15" customHeight="1" x14ac:dyDescent="0.2">
      <c r="A44" s="256" t="s">
        <v>113</v>
      </c>
      <c r="B44" s="246">
        <v>3367.970519</v>
      </c>
      <c r="C44" s="183">
        <v>1487.8422880000001</v>
      </c>
      <c r="D44" s="183">
        <v>1359.692006</v>
      </c>
      <c r="E44" s="183">
        <v>1425.497296</v>
      </c>
      <c r="F44" s="183">
        <v>2074.5126529999998</v>
      </c>
      <c r="G44" s="204">
        <v>2014.5402039999999</v>
      </c>
      <c r="H44" s="278">
        <v>1991.526554</v>
      </c>
      <c r="I44" s="237">
        <v>83.287519349999997</v>
      </c>
      <c r="J44" s="183">
        <v>81.683202850000001</v>
      </c>
      <c r="K44" s="183">
        <v>107.88240988</v>
      </c>
      <c r="L44" s="183">
        <v>128.25987441999999</v>
      </c>
      <c r="M44" s="204">
        <v>124.3228392</v>
      </c>
      <c r="N44" s="204">
        <v>122.39900569</v>
      </c>
      <c r="O44" s="210"/>
    </row>
    <row r="45" spans="1:16" s="80" customFormat="1" ht="15" customHeight="1" x14ac:dyDescent="0.2">
      <c r="A45" s="256" t="s">
        <v>114</v>
      </c>
      <c r="B45" s="246">
        <v>6600.6688244367506</v>
      </c>
      <c r="C45" s="183">
        <v>5589.389431009</v>
      </c>
      <c r="D45" s="183">
        <v>5523.4717160299997</v>
      </c>
      <c r="E45" s="183">
        <v>4459.7963207100001</v>
      </c>
      <c r="F45" s="183">
        <v>4474.4835899999998</v>
      </c>
      <c r="G45" s="204">
        <v>4342.0220905200003</v>
      </c>
      <c r="H45" s="278">
        <v>3928.29338607</v>
      </c>
      <c r="I45" s="237">
        <v>5590.5051868500004</v>
      </c>
      <c r="J45" s="183">
        <v>5523.4717162879533</v>
      </c>
      <c r="K45" s="183">
        <v>4459.7963209780619</v>
      </c>
      <c r="L45" s="183">
        <v>4474.483590230041</v>
      </c>
      <c r="M45" s="204">
        <v>4342.0220908375059</v>
      </c>
      <c r="N45" s="204">
        <v>3928.2933863409039</v>
      </c>
      <c r="O45" s="210"/>
    </row>
    <row r="46" spans="1:16" s="80" customFormat="1" ht="15" customHeight="1" x14ac:dyDescent="0.2">
      <c r="A46" s="256" t="s">
        <v>115</v>
      </c>
      <c r="B46" s="246">
        <v>9043.6285180783361</v>
      </c>
      <c r="C46" s="183">
        <v>9044.5619549999992</v>
      </c>
      <c r="D46" s="183">
        <v>10808.010104999999</v>
      </c>
      <c r="E46" s="183">
        <v>10697.094094</v>
      </c>
      <c r="F46" s="183">
        <v>19486.332898000001</v>
      </c>
      <c r="G46" s="204">
        <v>18030.462048000001</v>
      </c>
      <c r="H46" s="278">
        <v>17587.064221000001</v>
      </c>
      <c r="I46" s="237">
        <v>8822.9018156900001</v>
      </c>
      <c r="J46" s="183">
        <v>10697.85886393</v>
      </c>
      <c r="K46" s="183">
        <v>10669.8510367</v>
      </c>
      <c r="L46" s="183">
        <v>19463.994107039998</v>
      </c>
      <c r="M46" s="204">
        <v>18008.3291661</v>
      </c>
      <c r="N46" s="204">
        <v>17563.005394520002</v>
      </c>
      <c r="O46" s="210"/>
    </row>
    <row r="47" spans="1:16" s="101" customFormat="1" ht="15" customHeight="1" x14ac:dyDescent="0.2">
      <c r="A47" s="305" t="s">
        <v>124</v>
      </c>
      <c r="B47" s="306">
        <v>945116.93536188651</v>
      </c>
      <c r="C47" s="301">
        <v>917918.8694499936</v>
      </c>
      <c r="D47" s="301">
        <v>1076589.3078231516</v>
      </c>
      <c r="E47" s="301">
        <v>1183087.3146356454</v>
      </c>
      <c r="F47" s="301">
        <v>1376823.7160583106</v>
      </c>
      <c r="G47" s="301">
        <f>SUM(G4:G46)-G38</f>
        <v>1331413.7651689544</v>
      </c>
      <c r="H47" s="302">
        <f>SUM(H4:H46)-H38</f>
        <v>1272603.2523003379</v>
      </c>
      <c r="I47" s="303">
        <v>809284.63970748626</v>
      </c>
      <c r="J47" s="301">
        <v>932068.92114432773</v>
      </c>
      <c r="K47" s="301">
        <v>1022959.9401770547</v>
      </c>
      <c r="L47" s="301">
        <v>1181244.6262903097</v>
      </c>
      <c r="M47" s="301">
        <f>SUM(M4:M46)-M38</f>
        <v>1143618.632935439</v>
      </c>
      <c r="N47" s="301">
        <f>SUM(N4:N46)-N38</f>
        <v>1092701.8059692665</v>
      </c>
      <c r="O47" s="213"/>
    </row>
    <row r="48" spans="1:16" s="80" customFormat="1" ht="15" customHeight="1" x14ac:dyDescent="0.2">
      <c r="A48" s="256" t="s">
        <v>125</v>
      </c>
      <c r="B48" s="260">
        <v>703.23331299999995</v>
      </c>
      <c r="C48" s="204">
        <v>712.62926300000004</v>
      </c>
      <c r="D48" s="204">
        <v>908.72022500000003</v>
      </c>
      <c r="E48" s="204"/>
      <c r="F48" s="204" t="s">
        <v>167</v>
      </c>
      <c r="G48" s="204" t="s">
        <v>167</v>
      </c>
      <c r="H48" s="278" t="s">
        <v>167</v>
      </c>
      <c r="I48" s="266">
        <v>712.617929</v>
      </c>
      <c r="J48" s="204">
        <v>908.72022549999997</v>
      </c>
      <c r="K48" s="204"/>
      <c r="L48" s="204" t="s">
        <v>167</v>
      </c>
      <c r="M48" s="204" t="s">
        <v>167</v>
      </c>
      <c r="N48" s="204" t="s">
        <v>167</v>
      </c>
      <c r="O48" s="210"/>
    </row>
    <row r="49" spans="1:15" s="80" customFormat="1" ht="15" customHeight="1" x14ac:dyDescent="0.2">
      <c r="A49" s="256" t="s">
        <v>76</v>
      </c>
      <c r="B49" s="260"/>
      <c r="C49" s="204"/>
      <c r="D49" s="204"/>
      <c r="E49" s="204">
        <v>607.28780300000005</v>
      </c>
      <c r="F49" s="204">
        <v>934.10333997659814</v>
      </c>
      <c r="G49" s="204">
        <v>904.17669375058733</v>
      </c>
      <c r="H49" s="278">
        <v>880.44865868128079</v>
      </c>
      <c r="I49" s="266"/>
      <c r="J49" s="204"/>
      <c r="K49" s="204">
        <v>607.28780300000005</v>
      </c>
      <c r="L49" s="204">
        <v>934.10334260118361</v>
      </c>
      <c r="M49" s="204">
        <v>904.17668991798621</v>
      </c>
      <c r="N49" s="204">
        <v>880.44865842670742</v>
      </c>
      <c r="O49" s="210"/>
    </row>
    <row r="50" spans="1:15" s="80" customFormat="1" ht="15" customHeight="1" x14ac:dyDescent="0.2">
      <c r="A50" s="256" t="s">
        <v>79</v>
      </c>
      <c r="B50" s="260">
        <v>52382.624185668516</v>
      </c>
      <c r="C50" s="204">
        <v>5631.5699620997975</v>
      </c>
      <c r="D50" s="204">
        <v>4756.9993536129996</v>
      </c>
      <c r="E50" s="204">
        <v>6351.3201927299997</v>
      </c>
      <c r="F50" s="204">
        <v>7029.4641030270004</v>
      </c>
      <c r="G50" s="204">
        <v>5610.7492341389998</v>
      </c>
      <c r="H50" s="278">
        <v>5006.2290063760001</v>
      </c>
      <c r="I50" s="266">
        <v>5630.6029214618165</v>
      </c>
      <c r="J50" s="204">
        <v>4756.9993532984163</v>
      </c>
      <c r="K50" s="204">
        <v>6351.3201933823102</v>
      </c>
      <c r="L50" s="204">
        <v>7029.4641026678355</v>
      </c>
      <c r="M50" s="204">
        <v>5610.7492339818145</v>
      </c>
      <c r="N50" s="204">
        <v>5006.2290064347144</v>
      </c>
      <c r="O50" s="210"/>
    </row>
    <row r="51" spans="1:15" s="80" customFormat="1" ht="15" customHeight="1" x14ac:dyDescent="0.2">
      <c r="A51" s="256" t="s">
        <v>166</v>
      </c>
      <c r="B51" s="260"/>
      <c r="C51" s="204"/>
      <c r="D51" s="204"/>
      <c r="E51" s="204"/>
      <c r="F51" s="204">
        <v>3699.2531829999998</v>
      </c>
      <c r="G51" s="204">
        <v>3444.1750849999999</v>
      </c>
      <c r="H51" s="278">
        <v>3312.9706040000001</v>
      </c>
      <c r="I51" s="266"/>
      <c r="J51" s="204"/>
      <c r="K51" s="204"/>
      <c r="L51" s="204">
        <v>3699.2531829999998</v>
      </c>
      <c r="M51" s="204">
        <v>3444.1750849999999</v>
      </c>
      <c r="N51" s="204">
        <v>3312.9706040000001</v>
      </c>
      <c r="O51" s="210"/>
    </row>
    <row r="52" spans="1:15" s="80" customFormat="1" ht="15" customHeight="1" x14ac:dyDescent="0.2">
      <c r="A52" s="256" t="s">
        <v>83</v>
      </c>
      <c r="B52" s="260">
        <v>205278.26365023036</v>
      </c>
      <c r="C52" s="204">
        <v>170573.72293993417</v>
      </c>
      <c r="D52" s="204">
        <v>199526.02903409046</v>
      </c>
      <c r="E52" s="204">
        <v>191007.7998008781</v>
      </c>
      <c r="F52" s="204">
        <v>215835.47016878496</v>
      </c>
      <c r="G52" s="204">
        <v>142057.76078385298</v>
      </c>
      <c r="H52" s="278">
        <v>137594.73663467236</v>
      </c>
      <c r="I52" s="266">
        <v>170573.72292605037</v>
      </c>
      <c r="J52" s="204">
        <v>199526.02904640284</v>
      </c>
      <c r="K52" s="204">
        <v>191007.79981429016</v>
      </c>
      <c r="L52" s="204">
        <v>215835.47019096499</v>
      </c>
      <c r="M52" s="204">
        <v>142057.76080608348</v>
      </c>
      <c r="N52" s="204">
        <v>137594.73662257116</v>
      </c>
      <c r="O52" s="210"/>
    </row>
    <row r="53" spans="1:15" s="80" customFormat="1" ht="15" customHeight="1" x14ac:dyDescent="0.2">
      <c r="A53" s="256" t="s">
        <v>87</v>
      </c>
      <c r="B53" s="260">
        <v>437.86335400000002</v>
      </c>
      <c r="C53" s="183">
        <v>366.12299400000001</v>
      </c>
      <c r="D53" s="183">
        <v>266.58094299999999</v>
      </c>
      <c r="E53" s="183">
        <v>333.08173900000003</v>
      </c>
      <c r="F53" s="183">
        <v>2174.3724889999999</v>
      </c>
      <c r="G53" s="204">
        <v>1866.4159970000001</v>
      </c>
      <c r="H53" s="278">
        <v>1842.551514</v>
      </c>
      <c r="I53" s="237">
        <v>291.45821139999998</v>
      </c>
      <c r="J53" s="183">
        <v>181.05668403000001</v>
      </c>
      <c r="K53" s="183">
        <v>216.47307258000001</v>
      </c>
      <c r="L53" s="183">
        <v>2013.4146961900001</v>
      </c>
      <c r="M53" s="204">
        <v>1722.70151644</v>
      </c>
      <c r="N53" s="204">
        <v>1701.9228943099999</v>
      </c>
      <c r="O53" s="210"/>
    </row>
    <row r="54" spans="1:15" s="80" customFormat="1" ht="15" customHeight="1" x14ac:dyDescent="0.2">
      <c r="A54" s="256" t="s">
        <v>89</v>
      </c>
      <c r="B54" s="260">
        <v>152.19887399999999</v>
      </c>
      <c r="C54" s="183">
        <v>1570.0974859999999</v>
      </c>
      <c r="D54" s="183">
        <v>2234.0297860000001</v>
      </c>
      <c r="E54" s="183">
        <v>2481.7989990000001</v>
      </c>
      <c r="F54" s="183" t="s">
        <v>167</v>
      </c>
      <c r="G54" s="204" t="s">
        <v>167</v>
      </c>
      <c r="H54" s="278" t="s">
        <v>167</v>
      </c>
      <c r="I54" s="237">
        <v>1646.9720749999999</v>
      </c>
      <c r="J54" s="183">
        <v>2234.0297860000001</v>
      </c>
      <c r="K54" s="183">
        <v>2481.7989990000001</v>
      </c>
      <c r="L54" s="183" t="s">
        <v>167</v>
      </c>
      <c r="M54" s="204" t="s">
        <v>167</v>
      </c>
      <c r="N54" s="204" t="s">
        <v>167</v>
      </c>
      <c r="O54" s="210"/>
    </row>
    <row r="55" spans="1:15" s="80" customFormat="1" ht="15" customHeight="1" x14ac:dyDescent="0.2">
      <c r="A55" s="256" t="s">
        <v>90</v>
      </c>
      <c r="B55" s="260">
        <v>358.73176100000001</v>
      </c>
      <c r="C55" s="183">
        <v>219.77225200000001</v>
      </c>
      <c r="D55" s="183">
        <v>354.21694600000001</v>
      </c>
      <c r="E55" s="183">
        <v>315.77166199999999</v>
      </c>
      <c r="F55" s="183">
        <v>377.26387399999999</v>
      </c>
      <c r="G55" s="204">
        <v>357.01754199999999</v>
      </c>
      <c r="H55" s="278">
        <v>302.17719099999999</v>
      </c>
      <c r="I55" s="237">
        <v>219.77428</v>
      </c>
      <c r="J55" s="183">
        <v>354.21694600000001</v>
      </c>
      <c r="K55" s="183">
        <v>315.77166199999999</v>
      </c>
      <c r="L55" s="183">
        <v>377.26387399999999</v>
      </c>
      <c r="M55" s="204">
        <v>357.01754199999999</v>
      </c>
      <c r="N55" s="204">
        <v>302.17719099999999</v>
      </c>
      <c r="O55" s="210"/>
    </row>
    <row r="56" spans="1:15" s="80" customFormat="1" ht="15" customHeight="1" x14ac:dyDescent="0.2">
      <c r="A56" s="256" t="s">
        <v>91</v>
      </c>
      <c r="B56" s="260"/>
      <c r="C56" s="183">
        <v>1245.44810783</v>
      </c>
      <c r="D56" s="183">
        <v>1003.1850855</v>
      </c>
      <c r="E56" s="183">
        <v>5231.6491855000004</v>
      </c>
      <c r="F56" s="183">
        <v>8501.3639119100008</v>
      </c>
      <c r="G56" s="204">
        <v>8378.2564881500002</v>
      </c>
      <c r="H56" s="278">
        <v>8269.2237264800006</v>
      </c>
      <c r="I56" s="237">
        <v>1245.4481080200001</v>
      </c>
      <c r="J56" s="183">
        <v>1003.1850855</v>
      </c>
      <c r="K56" s="183">
        <v>4144.4758206300003</v>
      </c>
      <c r="L56" s="183">
        <v>7412.5051559599997</v>
      </c>
      <c r="M56" s="204">
        <v>8378.2564881500002</v>
      </c>
      <c r="N56" s="204">
        <v>7202.7016335300004</v>
      </c>
      <c r="O56" s="210"/>
    </row>
    <row r="57" spans="1:15" s="80" customFormat="1" ht="15" customHeight="1" x14ac:dyDescent="0.2">
      <c r="A57" s="256" t="s">
        <v>93</v>
      </c>
      <c r="B57" s="260">
        <v>6879.8623741299998</v>
      </c>
      <c r="C57" s="183">
        <v>3521.8953505100003</v>
      </c>
      <c r="D57" s="183">
        <v>3522.95446829</v>
      </c>
      <c r="E57" s="183">
        <v>3338.9495358700001</v>
      </c>
      <c r="F57" s="183">
        <v>3245.1118899200001</v>
      </c>
      <c r="G57" s="204">
        <v>3348.84267791</v>
      </c>
      <c r="H57" s="278">
        <v>3284.22767316</v>
      </c>
      <c r="I57" s="266">
        <v>3521.8953505099998</v>
      </c>
      <c r="J57" s="204">
        <v>3522.9544683700001</v>
      </c>
      <c r="K57" s="204">
        <v>3338.9495351800001</v>
      </c>
      <c r="L57" s="204">
        <v>3245.11188958</v>
      </c>
      <c r="M57" s="204">
        <v>3348.84267826</v>
      </c>
      <c r="N57" s="204">
        <v>3284.2276736399999</v>
      </c>
      <c r="O57" s="210"/>
    </row>
    <row r="58" spans="1:15" s="80" customFormat="1" ht="15" customHeight="1" x14ac:dyDescent="0.2">
      <c r="A58" s="256" t="s">
        <v>102</v>
      </c>
      <c r="B58" s="260">
        <v>21801.136579999999</v>
      </c>
      <c r="C58" s="183">
        <v>18786.657592</v>
      </c>
      <c r="D58" s="183">
        <v>18486.863105</v>
      </c>
      <c r="E58" s="183">
        <v>18948.137630000001</v>
      </c>
      <c r="F58" s="183">
        <v>21730.127128</v>
      </c>
      <c r="G58" s="204">
        <v>21258.704581000002</v>
      </c>
      <c r="H58" s="278">
        <v>20451.511613999999</v>
      </c>
      <c r="I58" s="266">
        <v>17479.169782699999</v>
      </c>
      <c r="J58" s="204">
        <v>16807.844627300001</v>
      </c>
      <c r="K58" s="204">
        <v>16632.703140900001</v>
      </c>
      <c r="L58" s="204">
        <v>19862.9872593</v>
      </c>
      <c r="M58" s="204">
        <v>19395.0328094</v>
      </c>
      <c r="N58" s="204">
        <v>18683.668652550001</v>
      </c>
      <c r="O58" s="210"/>
    </row>
    <row r="59" spans="1:15" s="80" customFormat="1" ht="15" customHeight="1" x14ac:dyDescent="0.2">
      <c r="A59" s="256" t="s">
        <v>103</v>
      </c>
      <c r="B59" s="260">
        <v>601797.84103213076</v>
      </c>
      <c r="C59" s="183">
        <v>559519.66500672745</v>
      </c>
      <c r="D59" s="183">
        <v>647455.49359689432</v>
      </c>
      <c r="E59" s="183">
        <v>638616.44273501122</v>
      </c>
      <c r="F59" s="183">
        <v>657010.38361254649</v>
      </c>
      <c r="G59" s="204">
        <v>633973.43473825976</v>
      </c>
      <c r="H59" s="278">
        <v>623251.34448029264</v>
      </c>
      <c r="I59" s="266">
        <v>501941.78013785538</v>
      </c>
      <c r="J59" s="204">
        <v>583168.40420730982</v>
      </c>
      <c r="K59" s="204">
        <v>555035.00872001564</v>
      </c>
      <c r="L59" s="204">
        <v>566477.8295192871</v>
      </c>
      <c r="M59" s="204">
        <v>547383.02177154843</v>
      </c>
      <c r="N59" s="204">
        <v>536766.75812230876</v>
      </c>
      <c r="O59" s="210"/>
    </row>
    <row r="60" spans="1:15" s="80" customFormat="1" ht="15" customHeight="1" x14ac:dyDescent="0.2">
      <c r="A60" s="256" t="s">
        <v>104</v>
      </c>
      <c r="B60" s="260">
        <v>318530.10281090002</v>
      </c>
      <c r="C60" s="183">
        <v>279676.99550248997</v>
      </c>
      <c r="D60" s="183">
        <v>318302.12174069998</v>
      </c>
      <c r="E60" s="183">
        <v>317349.26991263998</v>
      </c>
      <c r="F60" s="183">
        <v>336467.14109324</v>
      </c>
      <c r="G60" s="204">
        <v>262712.82024049002</v>
      </c>
      <c r="H60" s="278">
        <v>259545.33027353999</v>
      </c>
      <c r="I60" s="266">
        <v>279339.65462848998</v>
      </c>
      <c r="J60" s="204">
        <v>318302.12173997</v>
      </c>
      <c r="K60" s="204">
        <v>317349.26991277002</v>
      </c>
      <c r="L60" s="204">
        <v>336467.14109324</v>
      </c>
      <c r="M60" s="204">
        <v>262712.82024269999</v>
      </c>
      <c r="N60" s="204">
        <v>259545.33027425999</v>
      </c>
      <c r="O60" s="210"/>
    </row>
    <row r="61" spans="1:15" s="80" customFormat="1" ht="15" customHeight="1" x14ac:dyDescent="0.2">
      <c r="A61" s="256" t="s">
        <v>126</v>
      </c>
      <c r="B61" s="260"/>
      <c r="C61" s="204"/>
      <c r="D61" s="204"/>
      <c r="E61" s="204"/>
      <c r="F61" s="204" t="s">
        <v>167</v>
      </c>
      <c r="G61" s="204" t="s">
        <v>167</v>
      </c>
      <c r="H61" s="278" t="s">
        <v>167</v>
      </c>
      <c r="I61" s="266"/>
      <c r="J61" s="204"/>
      <c r="K61" s="204"/>
      <c r="L61" s="204" t="s">
        <v>167</v>
      </c>
      <c r="M61" s="204" t="s">
        <v>167</v>
      </c>
      <c r="N61" s="204" t="s">
        <v>167</v>
      </c>
      <c r="O61" s="210"/>
    </row>
    <row r="62" spans="1:15" s="80" customFormat="1" ht="15" customHeight="1" x14ac:dyDescent="0.2">
      <c r="A62" s="256" t="s">
        <v>106</v>
      </c>
      <c r="B62" s="260">
        <v>17811.317478589557</v>
      </c>
      <c r="C62" s="204">
        <v>17249.269722581001</v>
      </c>
      <c r="D62" s="204">
        <v>15053.073253267614</v>
      </c>
      <c r="E62" s="204">
        <v>7633.8159609174336</v>
      </c>
      <c r="F62" s="204">
        <v>7797.673549307332</v>
      </c>
      <c r="G62" s="204">
        <v>7727.8431099444269</v>
      </c>
      <c r="H62" s="278">
        <v>7565.0098282274739</v>
      </c>
      <c r="I62" s="266">
        <v>17249.269722993238</v>
      </c>
      <c r="J62" s="204">
        <v>15053.073252045699</v>
      </c>
      <c r="K62" s="204">
        <v>7633.8159627111809</v>
      </c>
      <c r="L62" s="204">
        <v>7797.6735514291486</v>
      </c>
      <c r="M62" s="204">
        <v>7727.8431119783063</v>
      </c>
      <c r="N62" s="204">
        <v>7565.0098265530287</v>
      </c>
      <c r="O62" s="210"/>
    </row>
    <row r="63" spans="1:15" s="80" customFormat="1" ht="15" customHeight="1" x14ac:dyDescent="0.2">
      <c r="A63" s="256" t="s">
        <v>108</v>
      </c>
      <c r="B63" s="260">
        <v>1475.18608331</v>
      </c>
      <c r="C63" s="204">
        <v>1133.4691964000001</v>
      </c>
      <c r="D63" s="204">
        <v>1344.8966412</v>
      </c>
      <c r="E63" s="204">
        <v>1337.65986088</v>
      </c>
      <c r="F63" s="204">
        <v>1358.0506243</v>
      </c>
      <c r="G63" s="204">
        <v>1302.2415062</v>
      </c>
      <c r="H63" s="278">
        <v>1028.19784555</v>
      </c>
      <c r="I63" s="266">
        <v>1133.46919641</v>
      </c>
      <c r="J63" s="204">
        <v>1344.89664113</v>
      </c>
      <c r="K63" s="204">
        <v>1337.65986088</v>
      </c>
      <c r="L63" s="204">
        <v>1358.0506241999999</v>
      </c>
      <c r="M63" s="204">
        <v>1302.24150622</v>
      </c>
      <c r="N63" s="204">
        <v>1028.19784551</v>
      </c>
      <c r="O63" s="210"/>
    </row>
    <row r="64" spans="1:15" s="80" customFormat="1" ht="15" customHeight="1" x14ac:dyDescent="0.2">
      <c r="A64" s="256" t="s">
        <v>112</v>
      </c>
      <c r="B64" s="260">
        <v>5593.8918880734727</v>
      </c>
      <c r="C64" s="204">
        <v>4090.8368724391189</v>
      </c>
      <c r="D64" s="204">
        <v>3637.6713613224624</v>
      </c>
      <c r="E64" s="204">
        <v>3207.6740237920485</v>
      </c>
      <c r="F64" s="204">
        <v>2964.2654993081778</v>
      </c>
      <c r="G64" s="204">
        <v>1866.2610028391662</v>
      </c>
      <c r="H64" s="278">
        <v>1734.6144384453528</v>
      </c>
      <c r="I64" s="266">
        <v>4090.8368716649379</v>
      </c>
      <c r="J64" s="204">
        <v>3637.6713610594416</v>
      </c>
      <c r="K64" s="204">
        <v>3207.6740239782412</v>
      </c>
      <c r="L64" s="204">
        <v>2964.2654993210144</v>
      </c>
      <c r="M64" s="204">
        <v>1866.2610031062754</v>
      </c>
      <c r="N64" s="204">
        <v>1734.6144383665142</v>
      </c>
      <c r="O64" s="210"/>
    </row>
    <row r="65" spans="1:15" s="80" customFormat="1" ht="15" customHeight="1" x14ac:dyDescent="0.2">
      <c r="A65" s="256" t="s">
        <v>115</v>
      </c>
      <c r="B65" s="260">
        <v>1596.640189</v>
      </c>
      <c r="C65" s="204">
        <v>1546.9305649999999</v>
      </c>
      <c r="D65" s="204">
        <v>640.76029400000004</v>
      </c>
      <c r="E65" s="204"/>
      <c r="F65" s="204"/>
      <c r="G65" s="204"/>
      <c r="H65" s="278"/>
      <c r="I65" s="266">
        <v>1546.9305647000001</v>
      </c>
      <c r="J65" s="204">
        <v>640.76029370000003</v>
      </c>
      <c r="K65" s="204"/>
      <c r="L65" s="204"/>
      <c r="M65" s="204"/>
      <c r="N65" s="204"/>
      <c r="O65" s="210"/>
    </row>
    <row r="66" spans="1:15" s="101" customFormat="1" ht="15" customHeight="1" x14ac:dyDescent="0.2">
      <c r="A66" s="300" t="s">
        <v>127</v>
      </c>
      <c r="B66" s="295">
        <v>1234798.8935740327</v>
      </c>
      <c r="C66" s="296">
        <v>1065845.0828130115</v>
      </c>
      <c r="D66" s="296">
        <v>1217493.5958338778</v>
      </c>
      <c r="E66" s="296">
        <v>1196153.3712382189</v>
      </c>
      <c r="F66" s="296">
        <v>1269124.0444663204</v>
      </c>
      <c r="G66" s="296">
        <f>SUM(G48:G65)</f>
        <v>1094808.6996805358</v>
      </c>
      <c r="H66" s="297">
        <f>SUM(H48:H65)</f>
        <v>1074068.5734884252</v>
      </c>
      <c r="I66" s="298">
        <v>1006623.6027062559</v>
      </c>
      <c r="J66" s="296">
        <v>1151441.9637176164</v>
      </c>
      <c r="K66" s="296">
        <v>1109052.7207183177</v>
      </c>
      <c r="L66" s="296">
        <v>1175474.5339817412</v>
      </c>
      <c r="M66" s="296">
        <f>SUM(M48:M65)</f>
        <v>1006210.900484786</v>
      </c>
      <c r="N66" s="296">
        <f>SUM(N48:N65)</f>
        <v>984608.9934434609</v>
      </c>
      <c r="O66" s="213"/>
    </row>
    <row r="67" spans="1:15" s="80" customFormat="1" ht="15" customHeight="1" x14ac:dyDescent="0.2">
      <c r="A67" s="256" t="s">
        <v>168</v>
      </c>
      <c r="B67" s="260"/>
      <c r="C67" s="204"/>
      <c r="D67" s="204"/>
      <c r="E67" s="204">
        <v>267.78658486533323</v>
      </c>
      <c r="F67" s="204">
        <v>587.58178290195383</v>
      </c>
      <c r="G67" s="204">
        <v>565.05480260238858</v>
      </c>
      <c r="H67" s="278">
        <v>548.6877392790467</v>
      </c>
      <c r="I67" s="266"/>
      <c r="J67" s="204"/>
      <c r="K67" s="204">
        <v>267.78658486533323</v>
      </c>
      <c r="L67" s="204">
        <v>587.58178540105507</v>
      </c>
      <c r="M67" s="204">
        <v>565.05480503640524</v>
      </c>
      <c r="N67" s="204">
        <v>548.68773921989578</v>
      </c>
      <c r="O67" s="210"/>
    </row>
    <row r="68" spans="1:15" s="80" customFormat="1" ht="15" customHeight="1" x14ac:dyDescent="0.2">
      <c r="A68" s="256" t="s">
        <v>128</v>
      </c>
      <c r="B68" s="260">
        <v>44638.05806877101</v>
      </c>
      <c r="C68" s="204">
        <v>49731.415893401907</v>
      </c>
      <c r="D68" s="204">
        <v>59500.831940069009</v>
      </c>
      <c r="E68" s="204">
        <v>62078.979852959957</v>
      </c>
      <c r="F68" s="204">
        <v>72710.271380056598</v>
      </c>
      <c r="G68" s="204">
        <v>70474.764927638505</v>
      </c>
      <c r="H68" s="278">
        <v>69601.522978681824</v>
      </c>
      <c r="I68" s="266">
        <v>47284.024389057544</v>
      </c>
      <c r="J68" s="204">
        <v>56654.398740750046</v>
      </c>
      <c r="K68" s="204">
        <v>59437.151415006796</v>
      </c>
      <c r="L68" s="204">
        <v>69815.732472475371</v>
      </c>
      <c r="M68" s="204">
        <v>67734.488026635663</v>
      </c>
      <c r="N68" s="204">
        <v>66926.434271647828</v>
      </c>
      <c r="O68" s="210"/>
    </row>
    <row r="69" spans="1:15" s="80" customFormat="1" ht="15" customHeight="1" x14ac:dyDescent="0.2">
      <c r="A69" s="256" t="s">
        <v>129</v>
      </c>
      <c r="B69" s="260">
        <v>23.051094140076327</v>
      </c>
      <c r="C69" s="204">
        <v>23.389716452082915</v>
      </c>
      <c r="D69" s="204">
        <v>10.779811677257431</v>
      </c>
      <c r="E69" s="204">
        <v>0</v>
      </c>
      <c r="F69" s="204">
        <v>0</v>
      </c>
      <c r="G69" s="204">
        <v>0</v>
      </c>
      <c r="H69" s="278">
        <v>0</v>
      </c>
      <c r="I69" s="266">
        <v>23.389716532656792</v>
      </c>
      <c r="J69" s="204">
        <v>10.779811616623297</v>
      </c>
      <c r="K69" s="204">
        <v>0</v>
      </c>
      <c r="L69" s="204">
        <v>0</v>
      </c>
      <c r="M69" s="204">
        <v>0</v>
      </c>
      <c r="N69" s="204">
        <v>0</v>
      </c>
      <c r="O69" s="210"/>
    </row>
    <row r="70" spans="1:15" s="80" customFormat="1" ht="15" customHeight="1" x14ac:dyDescent="0.2">
      <c r="A70" s="256" t="s">
        <v>164</v>
      </c>
      <c r="B70" s="260"/>
      <c r="C70" s="204"/>
      <c r="D70" s="204"/>
      <c r="E70" s="204"/>
      <c r="F70" s="204">
        <v>468.00159600000001</v>
      </c>
      <c r="G70" s="204">
        <v>488.77841699999999</v>
      </c>
      <c r="H70" s="278">
        <v>468.67025899999999</v>
      </c>
      <c r="I70" s="266"/>
      <c r="J70" s="204"/>
      <c r="K70" s="204"/>
      <c r="L70" s="204">
        <v>468.00159600000001</v>
      </c>
      <c r="M70" s="204">
        <v>488.77841699999999</v>
      </c>
      <c r="N70" s="204">
        <v>468.67025899999999</v>
      </c>
      <c r="O70" s="210"/>
    </row>
    <row r="71" spans="1:15" s="80" customFormat="1" ht="15" customHeight="1" x14ac:dyDescent="0.2">
      <c r="A71" s="256" t="s">
        <v>130</v>
      </c>
      <c r="B71" s="260">
        <v>8285.6748911003288</v>
      </c>
      <c r="C71" s="204">
        <v>7053.8376087251454</v>
      </c>
      <c r="D71" s="204">
        <v>9369.6174457287379</v>
      </c>
      <c r="E71" s="204">
        <v>8159.5718368269427</v>
      </c>
      <c r="F71" s="204">
        <v>8648.7653068354721</v>
      </c>
      <c r="G71" s="204">
        <v>8229.907577093607</v>
      </c>
      <c r="H71" s="278">
        <v>7729.5764392361525</v>
      </c>
      <c r="I71" s="266">
        <v>5657.8087017233802</v>
      </c>
      <c r="J71" s="204">
        <v>5766.9710630809977</v>
      </c>
      <c r="K71" s="204">
        <v>4722.9105405409528</v>
      </c>
      <c r="L71" s="204">
        <v>4984.6446093646937</v>
      </c>
      <c r="M71" s="204">
        <v>4695.0350349590626</v>
      </c>
      <c r="N71" s="204">
        <v>4298.3355554712398</v>
      </c>
      <c r="O71" s="210"/>
    </row>
    <row r="72" spans="1:15" s="80" customFormat="1" ht="15" customHeight="1" x14ac:dyDescent="0.2">
      <c r="A72" s="256" t="s">
        <v>158</v>
      </c>
      <c r="B72" s="260"/>
      <c r="C72" s="204"/>
      <c r="D72" s="204"/>
      <c r="E72" s="204"/>
      <c r="F72" s="204">
        <v>0</v>
      </c>
      <c r="G72" s="204">
        <v>0</v>
      </c>
      <c r="H72" s="278">
        <v>0</v>
      </c>
      <c r="I72" s="266"/>
      <c r="J72" s="204"/>
      <c r="K72" s="204"/>
      <c r="L72" s="204">
        <v>0</v>
      </c>
      <c r="M72" s="204">
        <v>0</v>
      </c>
      <c r="N72" s="204">
        <v>0</v>
      </c>
      <c r="O72" s="214"/>
    </row>
    <row r="73" spans="1:15" s="80" customFormat="1" ht="15" customHeight="1" x14ac:dyDescent="0.2">
      <c r="A73" s="256" t="s">
        <v>131</v>
      </c>
      <c r="B73" s="260">
        <v>2977.2609624374113</v>
      </c>
      <c r="C73" s="204">
        <v>1363.9302645197281</v>
      </c>
      <c r="D73" s="204">
        <v>1213.3863750924158</v>
      </c>
      <c r="E73" s="204">
        <v>1040.2624664255102</v>
      </c>
      <c r="F73" s="204">
        <v>677.42721419519648</v>
      </c>
      <c r="G73" s="204">
        <v>613.87677055785684</v>
      </c>
      <c r="H73" s="278">
        <v>565.9687710897615</v>
      </c>
      <c r="I73" s="266">
        <v>1363.9302639949267</v>
      </c>
      <c r="J73" s="204">
        <v>1213.3863752246484</v>
      </c>
      <c r="K73" s="204">
        <v>1040.2624668618389</v>
      </c>
      <c r="L73" s="204">
        <v>677.42721443742914</v>
      </c>
      <c r="M73" s="204">
        <v>645.79986178892909</v>
      </c>
      <c r="N73" s="204">
        <v>565.96877102303222</v>
      </c>
      <c r="O73" s="210"/>
    </row>
    <row r="74" spans="1:15" s="308" customFormat="1" ht="15" customHeight="1" x14ac:dyDescent="0.2">
      <c r="A74" s="300" t="s">
        <v>206</v>
      </c>
      <c r="B74" s="295">
        <v>55924.045016448821</v>
      </c>
      <c r="C74" s="296">
        <v>58172.573483098859</v>
      </c>
      <c r="D74" s="296">
        <v>70094.615572567433</v>
      </c>
      <c r="E74" s="296">
        <v>71278.814156212407</v>
      </c>
      <c r="F74" s="296">
        <v>83092.047279989216</v>
      </c>
      <c r="G74" s="296">
        <f>SUM(G67:G73)</f>
        <v>80372.382494892343</v>
      </c>
      <c r="H74" s="297">
        <f>SUM(H67:H73)</f>
        <v>78914.426187286779</v>
      </c>
      <c r="I74" s="298">
        <v>54329.153071308501</v>
      </c>
      <c r="J74" s="296">
        <v>63645.535990672317</v>
      </c>
      <c r="K74" s="296">
        <v>65200.324422409583</v>
      </c>
      <c r="L74" s="296">
        <v>76533.387677678547</v>
      </c>
      <c r="M74" s="296">
        <f>SUM(M67:M73)</f>
        <v>74129.156145420042</v>
      </c>
      <c r="N74" s="296">
        <f>SUM(N67:N73)</f>
        <v>72808.096596362011</v>
      </c>
      <c r="O74" s="307"/>
    </row>
    <row r="75" spans="1:15" s="80" customFormat="1" ht="15" customHeight="1" x14ac:dyDescent="0.2">
      <c r="A75" s="151" t="s">
        <v>204</v>
      </c>
      <c r="B75" s="152"/>
      <c r="C75" s="152"/>
      <c r="D75" s="152"/>
      <c r="E75" s="152"/>
      <c r="F75" s="152"/>
      <c r="G75" s="152"/>
      <c r="H75" s="152"/>
      <c r="I75" s="151"/>
      <c r="J75" s="151"/>
      <c r="K75" s="151"/>
      <c r="L75" s="151"/>
      <c r="M75" s="151"/>
      <c r="N75" s="151"/>
      <c r="O75" s="83"/>
    </row>
    <row r="76" spans="1:15" s="81" customFormat="1" ht="15" customHeight="1" thickBot="1" x14ac:dyDescent="0.25">
      <c r="A76" s="126" t="s">
        <v>203</v>
      </c>
      <c r="B76" s="153"/>
      <c r="C76" s="153"/>
      <c r="D76" s="153"/>
      <c r="E76" s="153"/>
      <c r="F76" s="153"/>
      <c r="G76" s="153"/>
      <c r="H76" s="153"/>
      <c r="I76" s="153"/>
      <c r="J76" s="126"/>
      <c r="K76" s="126"/>
      <c r="L76" s="126"/>
      <c r="M76" s="126"/>
      <c r="N76" s="153"/>
    </row>
    <row r="77" spans="1:15" s="19" customFormat="1" ht="15" customHeight="1" x14ac:dyDescent="0.2">
      <c r="A77" s="384" t="s">
        <v>160</v>
      </c>
      <c r="B77" s="385"/>
      <c r="C77" s="385"/>
      <c r="D77" s="385"/>
      <c r="E77" s="385"/>
      <c r="F77" s="385"/>
      <c r="G77" s="385"/>
      <c r="H77" s="385"/>
      <c r="I77" s="385"/>
      <c r="J77" s="385"/>
      <c r="K77" s="385"/>
      <c r="L77" s="385"/>
      <c r="M77" s="385"/>
      <c r="N77" s="386"/>
    </row>
    <row r="78" spans="1:15" s="80" customFormat="1" ht="15" hidden="1" customHeight="1" x14ac:dyDescent="0.2">
      <c r="A78" s="121"/>
      <c r="B78" s="123"/>
      <c r="C78" s="123"/>
      <c r="D78" s="123"/>
      <c r="E78" s="123"/>
      <c r="F78" s="123"/>
      <c r="G78" s="123"/>
      <c r="H78" s="123"/>
      <c r="I78" s="123"/>
      <c r="J78" s="121"/>
      <c r="K78" s="121"/>
      <c r="L78" s="121"/>
      <c r="M78" s="121"/>
      <c r="N78" s="121"/>
    </row>
    <row r="79" spans="1:15" ht="15" hidden="1" customHeight="1" x14ac:dyDescent="0.2">
      <c r="E79" s="154"/>
      <c r="F79" s="154"/>
      <c r="G79" s="69"/>
      <c r="N79" s="123"/>
      <c r="O79" s="31"/>
    </row>
  </sheetData>
  <mergeCells count="4">
    <mergeCell ref="A1:N1"/>
    <mergeCell ref="I2:N2"/>
    <mergeCell ref="A77:N77"/>
    <mergeCell ref="B2:H2"/>
  </mergeCells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rgb="FF710B1E"/>
  </sheetPr>
  <dimension ref="A1:AL1048570"/>
  <sheetViews>
    <sheetView zoomScaleNormal="100" workbookViewId="0">
      <selection sqref="A1:O1"/>
    </sheetView>
  </sheetViews>
  <sheetFormatPr defaultColWidth="0" defaultRowHeight="13.5" zeroHeight="1" x14ac:dyDescent="0.2"/>
  <cols>
    <col min="1" max="1" width="43.7109375" style="119" customWidth="1"/>
    <col min="2" max="13" width="13.7109375" style="119" customWidth="1"/>
    <col min="14" max="15" width="13.7109375" style="145" customWidth="1"/>
    <col min="16" max="16" width="9.28515625" style="14" hidden="1" customWidth="1"/>
    <col min="17" max="19" width="0" style="27" hidden="1" customWidth="1"/>
    <col min="20" max="38" width="0" hidden="1" customWidth="1"/>
    <col min="39" max="16384" width="9.140625" hidden="1"/>
  </cols>
  <sheetData>
    <row r="1" spans="1:37" ht="24" customHeight="1" x14ac:dyDescent="0.2">
      <c r="A1" s="352" t="s">
        <v>188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</row>
    <row r="2" spans="1:37" ht="24" customHeight="1" x14ac:dyDescent="0.2">
      <c r="A2" s="309"/>
      <c r="B2" s="394" t="s">
        <v>63</v>
      </c>
      <c r="C2" s="395"/>
      <c r="D2" s="395"/>
      <c r="E2" s="395"/>
      <c r="F2" s="395"/>
      <c r="G2" s="395"/>
      <c r="H2" s="395"/>
      <c r="I2" s="396"/>
      <c r="J2" s="389" t="s">
        <v>64</v>
      </c>
      <c r="K2" s="390"/>
      <c r="L2" s="390"/>
      <c r="M2" s="390"/>
      <c r="N2" s="390"/>
      <c r="O2" s="390"/>
      <c r="P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</row>
    <row r="3" spans="1:37" s="156" customFormat="1" ht="15" customHeight="1" x14ac:dyDescent="0.2">
      <c r="A3" s="251" t="s">
        <v>65</v>
      </c>
      <c r="B3" s="284">
        <v>2017</v>
      </c>
      <c r="C3" s="221">
        <v>2018</v>
      </c>
      <c r="D3" s="221">
        <v>2019</v>
      </c>
      <c r="E3" s="221">
        <v>2020</v>
      </c>
      <c r="F3" s="221">
        <v>2021</v>
      </c>
      <c r="G3" s="221" t="s">
        <v>195</v>
      </c>
      <c r="H3" s="221" t="s">
        <v>221</v>
      </c>
      <c r="I3" s="288" t="s">
        <v>66</v>
      </c>
      <c r="J3" s="286">
        <v>2019</v>
      </c>
      <c r="K3" s="221">
        <v>2020</v>
      </c>
      <c r="L3" s="221">
        <v>2021</v>
      </c>
      <c r="M3" s="221" t="s">
        <v>195</v>
      </c>
      <c r="N3" s="221" t="s">
        <v>221</v>
      </c>
      <c r="O3" s="221" t="s">
        <v>66</v>
      </c>
    </row>
    <row r="4" spans="1:37" s="76" customFormat="1" ht="15" customHeight="1" x14ac:dyDescent="0.2">
      <c r="A4" s="256" t="s">
        <v>76</v>
      </c>
      <c r="B4" s="285">
        <v>484.36183620000003</v>
      </c>
      <c r="C4" s="179">
        <v>257.82714800000002</v>
      </c>
      <c r="D4" s="179">
        <v>402.95310899999998</v>
      </c>
      <c r="E4" s="179">
        <v>464.80920700000001</v>
      </c>
      <c r="F4" s="179">
        <v>284.76484799999997</v>
      </c>
      <c r="G4" s="179">
        <v>8.4486139999999992</v>
      </c>
      <c r="H4" s="179">
        <v>-31.189125000000001</v>
      </c>
      <c r="I4" s="289">
        <v>-22.740511000000001</v>
      </c>
      <c r="J4" s="287">
        <v>402.95310899999998</v>
      </c>
      <c r="K4" s="179">
        <v>464.80920700000001</v>
      </c>
      <c r="L4" s="179">
        <v>284.76484799999997</v>
      </c>
      <c r="M4" s="179">
        <v>8.4486139999999992</v>
      </c>
      <c r="N4" s="179">
        <v>-31.189125000000001</v>
      </c>
      <c r="O4" s="179">
        <v>-22.740511000000001</v>
      </c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</row>
    <row r="5" spans="1:37" s="76" customFormat="1" ht="15" customHeight="1" x14ac:dyDescent="0.2">
      <c r="A5" s="256" t="s">
        <v>77</v>
      </c>
      <c r="B5" s="285">
        <v>107.99519608</v>
      </c>
      <c r="C5" s="179">
        <v>18.473941279999998</v>
      </c>
      <c r="D5" s="179">
        <v>-99.051822060000006</v>
      </c>
      <c r="E5" s="179">
        <v>293.73405219</v>
      </c>
      <c r="F5" s="179">
        <v>-3836.3618188700002</v>
      </c>
      <c r="G5" s="179">
        <v>0</v>
      </c>
      <c r="H5" s="179">
        <v>0</v>
      </c>
      <c r="I5" s="289">
        <v>0</v>
      </c>
      <c r="J5" s="287">
        <v>-87.614747870000002</v>
      </c>
      <c r="K5" s="179">
        <v>298.33218821000003</v>
      </c>
      <c r="L5" s="179">
        <v>-3654.112430311</v>
      </c>
      <c r="M5" s="179">
        <v>0</v>
      </c>
      <c r="N5" s="179">
        <v>0</v>
      </c>
      <c r="O5" s="179">
        <v>0</v>
      </c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</row>
    <row r="6" spans="1:37" s="76" customFormat="1" ht="15" customHeight="1" x14ac:dyDescent="0.2">
      <c r="A6" s="256" t="s">
        <v>78</v>
      </c>
      <c r="B6" s="285">
        <v>64.907207999999997</v>
      </c>
      <c r="C6" s="179">
        <v>-146.58642377999999</v>
      </c>
      <c r="D6" s="179"/>
      <c r="E6" s="179"/>
      <c r="F6" s="179" t="s">
        <v>167</v>
      </c>
      <c r="G6" s="179" t="s">
        <v>167</v>
      </c>
      <c r="H6" s="179" t="s">
        <v>167</v>
      </c>
      <c r="I6" s="289" t="s">
        <v>167</v>
      </c>
      <c r="J6" s="287"/>
      <c r="K6" s="179"/>
      <c r="L6" s="179" t="s">
        <v>167</v>
      </c>
      <c r="M6" s="179" t="s">
        <v>167</v>
      </c>
      <c r="N6" s="179" t="s">
        <v>167</v>
      </c>
      <c r="O6" s="179" t="s">
        <v>167</v>
      </c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</row>
    <row r="7" spans="1:37" s="76" customFormat="1" ht="15" customHeight="1" x14ac:dyDescent="0.2">
      <c r="A7" s="256" t="s">
        <v>79</v>
      </c>
      <c r="B7" s="285">
        <v>650.21791137894002</v>
      </c>
      <c r="C7" s="179">
        <v>3207.48790203915</v>
      </c>
      <c r="D7" s="179">
        <v>13252.50788721</v>
      </c>
      <c r="E7" s="179">
        <v>13266.93704699</v>
      </c>
      <c r="F7" s="179">
        <v>10619.946402240001</v>
      </c>
      <c r="G7" s="179">
        <v>1085.4961080999999</v>
      </c>
      <c r="H7" s="179">
        <v>2635.4128358900002</v>
      </c>
      <c r="I7" s="289">
        <v>3720.9089439899999</v>
      </c>
      <c r="J7" s="287">
        <v>11372.471489423</v>
      </c>
      <c r="K7" s="179">
        <v>9322.7122763320003</v>
      </c>
      <c r="L7" s="179">
        <v>7965.3648746959998</v>
      </c>
      <c r="M7" s="179">
        <v>633.86028998999996</v>
      </c>
      <c r="N7" s="179">
        <v>2769.1578627060589</v>
      </c>
      <c r="O7" s="179">
        <v>3403.0181526960591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</row>
    <row r="8" spans="1:37" s="76" customFormat="1" ht="15" customHeight="1" x14ac:dyDescent="0.2">
      <c r="A8" s="253" t="s">
        <v>80</v>
      </c>
      <c r="B8" s="285">
        <v>66.028684859999998</v>
      </c>
      <c r="C8" s="179">
        <v>-13.20853455</v>
      </c>
      <c r="D8" s="179">
        <v>465.71181976000003</v>
      </c>
      <c r="E8" s="179">
        <v>407.76347404000001</v>
      </c>
      <c r="F8" s="179">
        <v>-412.44758101000002</v>
      </c>
      <c r="G8" s="179">
        <v>-21.54563387</v>
      </c>
      <c r="H8" s="179">
        <v>-31.769375650000001</v>
      </c>
      <c r="I8" s="289">
        <v>-53.315009519999997</v>
      </c>
      <c r="J8" s="287">
        <v>465.71181976000003</v>
      </c>
      <c r="K8" s="179">
        <v>433.67445982999999</v>
      </c>
      <c r="L8" s="179">
        <v>-412.44758101000002</v>
      </c>
      <c r="M8" s="179">
        <v>-21.54563387</v>
      </c>
      <c r="N8" s="179">
        <v>-31.769375650000001</v>
      </c>
      <c r="O8" s="179">
        <v>-53.315009519999997</v>
      </c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</row>
    <row r="9" spans="1:37" s="76" customFormat="1" ht="15" customHeight="1" x14ac:dyDescent="0.2">
      <c r="A9" s="256" t="s">
        <v>81</v>
      </c>
      <c r="B9" s="285">
        <v>959.68739288999996</v>
      </c>
      <c r="C9" s="179">
        <v>1115.7964167800001</v>
      </c>
      <c r="D9" s="179">
        <v>3409.5925940000002</v>
      </c>
      <c r="E9" s="179">
        <v>1921.9290217</v>
      </c>
      <c r="F9" s="179">
        <v>274.59062410000001</v>
      </c>
      <c r="G9" s="179">
        <v>128.2015916</v>
      </c>
      <c r="H9" s="179">
        <v>137.96072937</v>
      </c>
      <c r="I9" s="289">
        <v>266.16232097</v>
      </c>
      <c r="J9" s="287">
        <v>3409.5925940000002</v>
      </c>
      <c r="K9" s="179">
        <v>1921.92902187</v>
      </c>
      <c r="L9" s="179">
        <v>274.59062427999999</v>
      </c>
      <c r="M9" s="179">
        <v>128.2015916</v>
      </c>
      <c r="N9" s="179">
        <v>137.96072941</v>
      </c>
      <c r="O9" s="179">
        <v>266.16232101000003</v>
      </c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</row>
    <row r="10" spans="1:37" s="76" customFormat="1" ht="15" customHeight="1" x14ac:dyDescent="0.2">
      <c r="A10" s="256" t="s">
        <v>82</v>
      </c>
      <c r="B10" s="285">
        <v>-1504.8090627700001</v>
      </c>
      <c r="C10" s="179">
        <v>620.64261341999998</v>
      </c>
      <c r="D10" s="179">
        <v>-273.46895532999997</v>
      </c>
      <c r="E10" s="179">
        <v>605.71003049000001</v>
      </c>
      <c r="F10" s="179">
        <v>836.68722609999998</v>
      </c>
      <c r="G10" s="179">
        <v>62.665059280000001</v>
      </c>
      <c r="H10" s="179">
        <v>58.866220980000001</v>
      </c>
      <c r="I10" s="289">
        <v>121.53128026</v>
      </c>
      <c r="J10" s="287">
        <v>-273.46895532999997</v>
      </c>
      <c r="K10" s="179">
        <v>891.17478613000003</v>
      </c>
      <c r="L10" s="179">
        <v>836.68722609999998</v>
      </c>
      <c r="M10" s="179">
        <v>62.665059280000001</v>
      </c>
      <c r="N10" s="179">
        <v>58.866220980000001</v>
      </c>
      <c r="O10" s="179">
        <v>121.53128026</v>
      </c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</row>
    <row r="11" spans="1:37" s="76" customFormat="1" ht="15" customHeight="1" x14ac:dyDescent="0.2">
      <c r="A11" s="256" t="s">
        <v>166</v>
      </c>
      <c r="B11" s="285"/>
      <c r="C11" s="179"/>
      <c r="D11" s="179"/>
      <c r="E11" s="179"/>
      <c r="F11" s="179">
        <v>156.145475</v>
      </c>
      <c r="G11" s="179">
        <v>18.766400000000001</v>
      </c>
      <c r="H11" s="179">
        <v>12.727069</v>
      </c>
      <c r="I11" s="289">
        <v>31.493469000000001</v>
      </c>
      <c r="J11" s="287"/>
      <c r="K11" s="179"/>
      <c r="L11" s="179">
        <v>156.145475</v>
      </c>
      <c r="M11" s="179">
        <v>18.766400000000001</v>
      </c>
      <c r="N11" s="179">
        <v>12.727069</v>
      </c>
      <c r="O11" s="179">
        <v>31.493469000000001</v>
      </c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</row>
    <row r="12" spans="1:37" s="76" customFormat="1" ht="15" customHeight="1" x14ac:dyDescent="0.2">
      <c r="A12" s="256" t="s">
        <v>83</v>
      </c>
      <c r="B12" s="285">
        <v>-7334.7431166337437</v>
      </c>
      <c r="C12" s="179">
        <v>8342.4208868401674</v>
      </c>
      <c r="D12" s="179">
        <v>-14229.7167663864</v>
      </c>
      <c r="E12" s="179">
        <v>-4432.8486646706651</v>
      </c>
      <c r="F12" s="179">
        <v>4953.2253125133702</v>
      </c>
      <c r="G12" s="179">
        <v>1040.5539070730979</v>
      </c>
      <c r="H12" s="179">
        <v>1321.3776979086001</v>
      </c>
      <c r="I12" s="289">
        <v>2361.931604981698</v>
      </c>
      <c r="J12" s="287">
        <v>-8619.4590026619007</v>
      </c>
      <c r="K12" s="179">
        <v>-3413.0430732091204</v>
      </c>
      <c r="L12" s="179">
        <v>690.28282460627872</v>
      </c>
      <c r="M12" s="179">
        <v>648.28789219315536</v>
      </c>
      <c r="N12" s="179">
        <v>2143.6970922145556</v>
      </c>
      <c r="O12" s="179">
        <v>2791.9849844077112</v>
      </c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</row>
    <row r="13" spans="1:37" s="76" customFormat="1" ht="15" customHeight="1" x14ac:dyDescent="0.2">
      <c r="A13" s="256" t="s">
        <v>84</v>
      </c>
      <c r="B13" s="285">
        <v>156.39819700000001</v>
      </c>
      <c r="C13" s="179">
        <v>77.651287999999994</v>
      </c>
      <c r="D13" s="179">
        <v>6.3620210000000004</v>
      </c>
      <c r="E13" s="179">
        <v>45.470066000000003</v>
      </c>
      <c r="F13" s="179">
        <v>0.40394999999999998</v>
      </c>
      <c r="G13" s="179">
        <v>0</v>
      </c>
      <c r="H13" s="179">
        <v>-9.3210499999999996</v>
      </c>
      <c r="I13" s="289">
        <v>-9.3210499999999996</v>
      </c>
      <c r="J13" s="287">
        <v>6.3620210000000004</v>
      </c>
      <c r="K13" s="179">
        <v>45.470066000000003</v>
      </c>
      <c r="L13" s="179">
        <v>0.40394999999999998</v>
      </c>
      <c r="M13" s="179">
        <v>0</v>
      </c>
      <c r="N13" s="179">
        <v>-9.3210499999999996</v>
      </c>
      <c r="O13" s="179">
        <v>-9.3210499999999996</v>
      </c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</row>
    <row r="14" spans="1:37" s="76" customFormat="1" ht="15" customHeight="1" x14ac:dyDescent="0.2">
      <c r="A14" s="256" t="s">
        <v>85</v>
      </c>
      <c r="B14" s="285">
        <v>5072.9736579999999</v>
      </c>
      <c r="C14" s="179">
        <v>1064.6447350000001</v>
      </c>
      <c r="D14" s="179">
        <v>4918.483424</v>
      </c>
      <c r="E14" s="179">
        <v>7658.2076820000002</v>
      </c>
      <c r="F14" s="179">
        <v>-7972.3963640000002</v>
      </c>
      <c r="G14" s="179">
        <v>-647.33631100000002</v>
      </c>
      <c r="H14" s="179">
        <v>-1040.231225</v>
      </c>
      <c r="I14" s="289">
        <v>-1687.567536</v>
      </c>
      <c r="J14" s="287">
        <v>4393.7006039999997</v>
      </c>
      <c r="K14" s="179">
        <v>5515.523991</v>
      </c>
      <c r="L14" s="179">
        <v>-3814.3364630000001</v>
      </c>
      <c r="M14" s="179">
        <v>-458.10947599999997</v>
      </c>
      <c r="N14" s="179">
        <v>-11.076250999999999</v>
      </c>
      <c r="O14" s="179">
        <v>-469.18572699999999</v>
      </c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</row>
    <row r="15" spans="1:37" s="76" customFormat="1" ht="15" customHeight="1" x14ac:dyDescent="0.2">
      <c r="A15" s="256" t="s">
        <v>86</v>
      </c>
      <c r="B15" s="285">
        <v>588.86520299999995</v>
      </c>
      <c r="C15" s="179">
        <v>-413.88964399999998</v>
      </c>
      <c r="D15" s="179">
        <v>-432.79768000000001</v>
      </c>
      <c r="E15" s="179">
        <v>-221.72614300000001</v>
      </c>
      <c r="F15" s="179">
        <v>-118.862127</v>
      </c>
      <c r="G15" s="179">
        <v>-20.26445</v>
      </c>
      <c r="H15" s="179">
        <v>19.963854000000001</v>
      </c>
      <c r="I15" s="289">
        <v>-0.30059599999999997</v>
      </c>
      <c r="J15" s="287">
        <v>-432.79768000000001</v>
      </c>
      <c r="K15" s="179">
        <v>-221.72614300000001</v>
      </c>
      <c r="L15" s="179">
        <v>-118.862127</v>
      </c>
      <c r="M15" s="179">
        <v>-20.26445</v>
      </c>
      <c r="N15" s="179">
        <v>19.963854000000001</v>
      </c>
      <c r="O15" s="179">
        <v>-0.30059599999999997</v>
      </c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</row>
    <row r="16" spans="1:37" s="76" customFormat="1" ht="15" customHeight="1" x14ac:dyDescent="0.2">
      <c r="A16" s="256" t="s">
        <v>165</v>
      </c>
      <c r="B16" s="285">
        <v>52.321939999999998</v>
      </c>
      <c r="C16" s="179">
        <v>11.484012</v>
      </c>
      <c r="D16" s="179">
        <v>-14.569832</v>
      </c>
      <c r="E16" s="179">
        <v>-93.165228999999997</v>
      </c>
      <c r="F16" s="179">
        <v>158.770096</v>
      </c>
      <c r="G16" s="179">
        <v>4.7088780000000003</v>
      </c>
      <c r="H16" s="179">
        <v>6.4802920000000004</v>
      </c>
      <c r="I16" s="289">
        <v>11.189170000000001</v>
      </c>
      <c r="J16" s="287">
        <v>-14.569832</v>
      </c>
      <c r="K16" s="179">
        <v>-93.165228999999997</v>
      </c>
      <c r="L16" s="179">
        <v>158.770096</v>
      </c>
      <c r="M16" s="179">
        <v>4.7088780000000003</v>
      </c>
      <c r="N16" s="179">
        <v>6.4802920000000004</v>
      </c>
      <c r="O16" s="179">
        <v>11.189170000000001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</row>
    <row r="17" spans="1:37" s="76" customFormat="1" ht="15" customHeight="1" x14ac:dyDescent="0.2">
      <c r="A17" s="256" t="s">
        <v>87</v>
      </c>
      <c r="B17" s="285">
        <v>1728.3359599999999</v>
      </c>
      <c r="C17" s="179">
        <v>957.21168999999998</v>
      </c>
      <c r="D17" s="179">
        <v>-13.640358000000001</v>
      </c>
      <c r="E17" s="179">
        <v>615.00848399999995</v>
      </c>
      <c r="F17" s="179">
        <v>3819.839105</v>
      </c>
      <c r="G17" s="179">
        <v>497.95788499999998</v>
      </c>
      <c r="H17" s="179">
        <v>145.030079</v>
      </c>
      <c r="I17" s="289">
        <v>642.98796400000003</v>
      </c>
      <c r="J17" s="287">
        <v>-78.122062</v>
      </c>
      <c r="K17" s="179">
        <v>496.16194000000002</v>
      </c>
      <c r="L17" s="179">
        <v>3724.9721650000001</v>
      </c>
      <c r="M17" s="179">
        <v>497.95788499999998</v>
      </c>
      <c r="N17" s="179">
        <v>145.030079</v>
      </c>
      <c r="O17" s="179">
        <v>642.98796400000003</v>
      </c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</row>
    <row r="18" spans="1:37" s="76" customFormat="1" ht="15" customHeight="1" x14ac:dyDescent="0.2">
      <c r="A18" s="256" t="s">
        <v>88</v>
      </c>
      <c r="B18" s="285">
        <v>174.74208132999999</v>
      </c>
      <c r="C18" s="179">
        <v>409.48836733000002</v>
      </c>
      <c r="D18" s="179">
        <v>-362.59263719</v>
      </c>
      <c r="E18" s="179">
        <v>-424.56309856000001</v>
      </c>
      <c r="F18" s="179">
        <v>-311.14319995</v>
      </c>
      <c r="G18" s="179">
        <v>-26.381367359999999</v>
      </c>
      <c r="H18" s="179">
        <v>-25.419779349999999</v>
      </c>
      <c r="I18" s="289">
        <v>-51.801146709999998</v>
      </c>
      <c r="J18" s="287">
        <v>-282.16742877000001</v>
      </c>
      <c r="K18" s="179">
        <v>-338.11360291</v>
      </c>
      <c r="L18" s="179">
        <v>-191.26549363000001</v>
      </c>
      <c r="M18" s="179">
        <v>-26.381367359999999</v>
      </c>
      <c r="N18" s="179">
        <v>-5.71426531</v>
      </c>
      <c r="O18" s="179">
        <v>-32.095632670000001</v>
      </c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</row>
    <row r="19" spans="1:37" s="76" customFormat="1" ht="15" customHeight="1" x14ac:dyDescent="0.2">
      <c r="A19" s="256" t="s">
        <v>89</v>
      </c>
      <c r="B19" s="285">
        <v>396.61867699999999</v>
      </c>
      <c r="C19" s="179"/>
      <c r="D19" s="179"/>
      <c r="E19" s="179">
        <v>48.693629999999999</v>
      </c>
      <c r="F19" s="179">
        <v>-19.507231000000001</v>
      </c>
      <c r="G19" s="179">
        <v>-66.841002000000003</v>
      </c>
      <c r="H19" s="179">
        <v>9.0768660000000008</v>
      </c>
      <c r="I19" s="289">
        <v>-57.764136000000001</v>
      </c>
      <c r="J19" s="287"/>
      <c r="K19" s="179">
        <v>48.693629999999999</v>
      </c>
      <c r="L19" s="179">
        <v>-19.507231000000001</v>
      </c>
      <c r="M19" s="179">
        <v>-66.841002000000003</v>
      </c>
      <c r="N19" s="179">
        <v>9.0768660000000008</v>
      </c>
      <c r="O19" s="179">
        <v>-57.764136000000001</v>
      </c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</row>
    <row r="20" spans="1:37" s="76" customFormat="1" ht="15" customHeight="1" x14ac:dyDescent="0.2">
      <c r="A20" s="256" t="s">
        <v>90</v>
      </c>
      <c r="B20" s="285">
        <v>130.677718</v>
      </c>
      <c r="C20" s="179">
        <v>300.45075300000002</v>
      </c>
      <c r="D20" s="179">
        <v>-1719.233383</v>
      </c>
      <c r="E20" s="179">
        <v>347.97572700000001</v>
      </c>
      <c r="F20" s="179">
        <v>299.442475</v>
      </c>
      <c r="G20" s="179">
        <v>8.6337799999999998</v>
      </c>
      <c r="H20" s="179">
        <v>57.039645</v>
      </c>
      <c r="I20" s="289">
        <v>65.673424999999995</v>
      </c>
      <c r="J20" s="287">
        <v>-1719.233383</v>
      </c>
      <c r="K20" s="179">
        <v>347.97572700000001</v>
      </c>
      <c r="L20" s="179">
        <v>299.442475</v>
      </c>
      <c r="M20" s="179">
        <v>8.6337799999999998</v>
      </c>
      <c r="N20" s="179">
        <v>57.039645</v>
      </c>
      <c r="O20" s="179">
        <v>65.673424999999995</v>
      </c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</row>
    <row r="21" spans="1:37" s="76" customFormat="1" ht="15" customHeight="1" x14ac:dyDescent="0.2">
      <c r="A21" s="256" t="s">
        <v>91</v>
      </c>
      <c r="B21" s="285">
        <v>494.29342817000003</v>
      </c>
      <c r="C21" s="179">
        <v>531.65734291000001</v>
      </c>
      <c r="D21" s="179">
        <v>-736.81804253999996</v>
      </c>
      <c r="E21" s="179">
        <v>2302.2216454099998</v>
      </c>
      <c r="F21" s="179">
        <v>1782.8094805000001</v>
      </c>
      <c r="G21" s="179">
        <v>159.05182207999999</v>
      </c>
      <c r="H21" s="179">
        <v>95.157854560000004</v>
      </c>
      <c r="I21" s="289">
        <v>254.20967664</v>
      </c>
      <c r="J21" s="287">
        <v>391.19179606</v>
      </c>
      <c r="K21" s="179">
        <v>2302.2216453299998</v>
      </c>
      <c r="L21" s="179">
        <v>1859.26447687</v>
      </c>
      <c r="M21" s="179">
        <v>159.05182207999999</v>
      </c>
      <c r="N21" s="179">
        <v>95.157854560000004</v>
      </c>
      <c r="O21" s="179">
        <v>254.20967664</v>
      </c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</row>
    <row r="22" spans="1:37" s="76" customFormat="1" ht="15" customHeight="1" x14ac:dyDescent="0.2">
      <c r="A22" s="256" t="s">
        <v>92</v>
      </c>
      <c r="B22" s="285">
        <v>54.980784</v>
      </c>
      <c r="C22" s="179">
        <v>-14.611890000000001</v>
      </c>
      <c r="D22" s="179">
        <v>22.422239999999999</v>
      </c>
      <c r="E22" s="179">
        <v>62.904229999999998</v>
      </c>
      <c r="F22" s="179" t="s">
        <v>167</v>
      </c>
      <c r="G22" s="179" t="s">
        <v>167</v>
      </c>
      <c r="H22" s="179" t="s">
        <v>167</v>
      </c>
      <c r="I22" s="289" t="s">
        <v>167</v>
      </c>
      <c r="J22" s="287">
        <v>22.422239999999999</v>
      </c>
      <c r="K22" s="179">
        <v>62.904229999999998</v>
      </c>
      <c r="L22" s="179" t="s">
        <v>167</v>
      </c>
      <c r="M22" s="179" t="s">
        <v>167</v>
      </c>
      <c r="N22" s="179" t="s">
        <v>167</v>
      </c>
      <c r="O22" s="179" t="s">
        <v>167</v>
      </c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</row>
    <row r="23" spans="1:37" s="76" customFormat="1" ht="15" customHeight="1" x14ac:dyDescent="0.2">
      <c r="A23" s="256" t="s">
        <v>93</v>
      </c>
      <c r="B23" s="285">
        <v>16814.23380736</v>
      </c>
      <c r="C23" s="179">
        <v>1310.200632334868</v>
      </c>
      <c r="D23" s="179">
        <v>9774.2890158900009</v>
      </c>
      <c r="E23" s="179">
        <v>3731.3724513680763</v>
      </c>
      <c r="F23" s="179">
        <v>19264.660536414314</v>
      </c>
      <c r="G23" s="179">
        <v>2374.21744717</v>
      </c>
      <c r="H23" s="179">
        <v>240.23088451999999</v>
      </c>
      <c r="I23" s="289">
        <v>2614.44833169</v>
      </c>
      <c r="J23" s="287">
        <v>4800.5795491640993</v>
      </c>
      <c r="K23" s="179">
        <v>5995.3517291974304</v>
      </c>
      <c r="L23" s="179">
        <v>5459.5123432986684</v>
      </c>
      <c r="M23" s="179">
        <v>2638.3378163500001</v>
      </c>
      <c r="N23" s="179">
        <v>43.131869350000002</v>
      </c>
      <c r="O23" s="179">
        <v>2681.4696856999999</v>
      </c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</row>
    <row r="24" spans="1:37" s="76" customFormat="1" ht="15" customHeight="1" x14ac:dyDescent="0.2">
      <c r="A24" s="256" t="s">
        <v>94</v>
      </c>
      <c r="B24" s="285"/>
      <c r="C24" s="179"/>
      <c r="D24" s="179"/>
      <c r="E24" s="179">
        <v>34.381068929999998</v>
      </c>
      <c r="F24" s="179">
        <v>34.900731999999998</v>
      </c>
      <c r="G24" s="179">
        <v>3.7725</v>
      </c>
      <c r="H24" s="179">
        <v>0</v>
      </c>
      <c r="I24" s="289">
        <v>3.7725</v>
      </c>
      <c r="J24" s="287"/>
      <c r="K24" s="179">
        <v>39.106697330000003</v>
      </c>
      <c r="L24" s="179">
        <v>34.900731999999998</v>
      </c>
      <c r="M24" s="179">
        <v>3.7725</v>
      </c>
      <c r="N24" s="179">
        <v>0</v>
      </c>
      <c r="O24" s="179">
        <v>3.7725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</row>
    <row r="25" spans="1:37" s="76" customFormat="1" ht="15" customHeight="1" x14ac:dyDescent="0.2">
      <c r="A25" s="256" t="s">
        <v>95</v>
      </c>
      <c r="B25" s="285">
        <v>572.23003501999995</v>
      </c>
      <c r="C25" s="179">
        <v>107.71052434000001</v>
      </c>
      <c r="D25" s="179">
        <v>614.50683306999997</v>
      </c>
      <c r="E25" s="179">
        <v>852.91590240000005</v>
      </c>
      <c r="F25" s="179">
        <v>1750.3552107099999</v>
      </c>
      <c r="G25" s="179">
        <v>182.42627916999999</v>
      </c>
      <c r="H25" s="179">
        <v>23.799250799999999</v>
      </c>
      <c r="I25" s="289">
        <v>206.22552997</v>
      </c>
      <c r="J25" s="287">
        <v>584.13243107000005</v>
      </c>
      <c r="K25" s="179">
        <v>852.91590238000003</v>
      </c>
      <c r="L25" s="179">
        <v>1750.35521068</v>
      </c>
      <c r="M25" s="179">
        <v>182.42627916999999</v>
      </c>
      <c r="N25" s="179">
        <v>23.799250789999999</v>
      </c>
      <c r="O25" s="179">
        <v>206.22552995999999</v>
      </c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</row>
    <row r="26" spans="1:37" s="76" customFormat="1" ht="15" customHeight="1" x14ac:dyDescent="0.2">
      <c r="A26" s="256" t="s">
        <v>96</v>
      </c>
      <c r="B26" s="285">
        <v>-1589.9613749099999</v>
      </c>
      <c r="C26" s="179">
        <v>-2204.71319257</v>
      </c>
      <c r="D26" s="179">
        <v>7313.5645666</v>
      </c>
      <c r="E26" s="179">
        <v>9694.4121131100001</v>
      </c>
      <c r="F26" s="179">
        <v>-8038.9890266299999</v>
      </c>
      <c r="G26" s="179">
        <v>640.44035106000001</v>
      </c>
      <c r="H26" s="179">
        <v>-1374.5404342700001</v>
      </c>
      <c r="I26" s="289">
        <v>-734.10008320999998</v>
      </c>
      <c r="J26" s="287">
        <v>7313.5645666</v>
      </c>
      <c r="K26" s="179">
        <v>9694.4121120399996</v>
      </c>
      <c r="L26" s="179">
        <v>-8038.9890262899999</v>
      </c>
      <c r="M26" s="179">
        <v>640.44035106000001</v>
      </c>
      <c r="N26" s="179">
        <v>-1790.2694122800001</v>
      </c>
      <c r="O26" s="179">
        <v>-1149.8290612200001</v>
      </c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</row>
    <row r="27" spans="1:37" s="76" customFormat="1" ht="15" customHeight="1" x14ac:dyDescent="0.2">
      <c r="A27" s="256" t="s">
        <v>97</v>
      </c>
      <c r="B27" s="285">
        <v>-169.147245</v>
      </c>
      <c r="C27" s="179">
        <v>347.21711900000003</v>
      </c>
      <c r="D27" s="179">
        <v>269.30507399999999</v>
      </c>
      <c r="E27" s="179">
        <v>523.23548700000003</v>
      </c>
      <c r="F27" s="179">
        <v>1227.1756989999999</v>
      </c>
      <c r="G27" s="179">
        <v>15.81592</v>
      </c>
      <c r="H27" s="179">
        <v>189.70649499999999</v>
      </c>
      <c r="I27" s="289">
        <v>205.522415</v>
      </c>
      <c r="J27" s="287">
        <v>283.94693699999999</v>
      </c>
      <c r="K27" s="179">
        <v>465.29885200000001</v>
      </c>
      <c r="L27" s="179">
        <v>1178.0732129999999</v>
      </c>
      <c r="M27" s="179">
        <v>17.915904000000001</v>
      </c>
      <c r="N27" s="179">
        <v>183.871554</v>
      </c>
      <c r="O27" s="179">
        <v>201.78745799999999</v>
      </c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</row>
    <row r="28" spans="1:37" s="76" customFormat="1" ht="15" customHeight="1" x14ac:dyDescent="0.2">
      <c r="A28" s="256" t="s">
        <v>98</v>
      </c>
      <c r="B28" s="285">
        <v>3147.2702899999999</v>
      </c>
      <c r="C28" s="179">
        <v>1021.40407</v>
      </c>
      <c r="D28" s="179">
        <v>1067.698361</v>
      </c>
      <c r="E28" s="179">
        <v>956.36721699999998</v>
      </c>
      <c r="F28" s="179">
        <v>-1984.498767</v>
      </c>
      <c r="G28" s="179">
        <v>-111.893097</v>
      </c>
      <c r="H28" s="179">
        <v>918.42285500000003</v>
      </c>
      <c r="I28" s="289">
        <v>806.52975800000002</v>
      </c>
      <c r="J28" s="287">
        <v>1067.698361</v>
      </c>
      <c r="K28" s="179">
        <v>956.36721699999998</v>
      </c>
      <c r="L28" s="179">
        <v>-1984.498767</v>
      </c>
      <c r="M28" s="179">
        <v>-111.893097</v>
      </c>
      <c r="N28" s="179">
        <v>918.42285500000003</v>
      </c>
      <c r="O28" s="179">
        <v>806.53005900000005</v>
      </c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</row>
    <row r="29" spans="1:37" s="76" customFormat="1" ht="15" customHeight="1" x14ac:dyDescent="0.2">
      <c r="A29" s="256" t="s">
        <v>99</v>
      </c>
      <c r="B29" s="285">
        <v>-80.948486848816756</v>
      </c>
      <c r="C29" s="179"/>
      <c r="D29" s="179"/>
      <c r="E29" s="179"/>
      <c r="F29" s="179" t="s">
        <v>167</v>
      </c>
      <c r="G29" s="179" t="s">
        <v>167</v>
      </c>
      <c r="H29" s="179" t="s">
        <v>167</v>
      </c>
      <c r="I29" s="289" t="s">
        <v>167</v>
      </c>
      <c r="J29" s="287"/>
      <c r="K29" s="179"/>
      <c r="L29" s="179" t="s">
        <v>167</v>
      </c>
      <c r="M29" s="179" t="s">
        <v>167</v>
      </c>
      <c r="N29" s="179" t="s">
        <v>167</v>
      </c>
      <c r="O29" s="179" t="s">
        <v>167</v>
      </c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</row>
    <row r="30" spans="1:37" s="76" customFormat="1" ht="15" customHeight="1" x14ac:dyDescent="0.2">
      <c r="A30" s="256" t="s">
        <v>100</v>
      </c>
      <c r="B30" s="285">
        <v>108.282582</v>
      </c>
      <c r="C30" s="179">
        <v>125.718084</v>
      </c>
      <c r="D30" s="179">
        <v>-77.222449999999995</v>
      </c>
      <c r="E30" s="179">
        <v>-81.010571999999996</v>
      </c>
      <c r="F30" s="179">
        <v>-57.312491000000001</v>
      </c>
      <c r="G30" s="179">
        <v>-10.815529</v>
      </c>
      <c r="H30" s="179">
        <v>-5.7814209999999999</v>
      </c>
      <c r="I30" s="289">
        <v>-16.59695</v>
      </c>
      <c r="J30" s="287">
        <v>-77.222449999999995</v>
      </c>
      <c r="K30" s="179">
        <v>-81.010571999999996</v>
      </c>
      <c r="L30" s="179">
        <v>-57.312491000000001</v>
      </c>
      <c r="M30" s="179">
        <v>-10.815529</v>
      </c>
      <c r="N30" s="179">
        <v>-5.7814209999999999</v>
      </c>
      <c r="O30" s="179">
        <v>-16.59695</v>
      </c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</row>
    <row r="31" spans="1:37" s="76" customFormat="1" ht="15" customHeight="1" x14ac:dyDescent="0.2">
      <c r="A31" s="256" t="s">
        <v>101</v>
      </c>
      <c r="B31" s="285">
        <v>-1175.1852284592701</v>
      </c>
      <c r="C31" s="179">
        <v>5.97578634</v>
      </c>
      <c r="D31" s="179">
        <v>61.223360059999997</v>
      </c>
      <c r="E31" s="179"/>
      <c r="F31" s="179" t="s">
        <v>167</v>
      </c>
      <c r="G31" s="179" t="s">
        <v>167</v>
      </c>
      <c r="H31" s="179" t="s">
        <v>167</v>
      </c>
      <c r="I31" s="289" t="s">
        <v>167</v>
      </c>
      <c r="J31" s="287">
        <v>61.223360059999997</v>
      </c>
      <c r="K31" s="179"/>
      <c r="L31" s="179" t="s">
        <v>167</v>
      </c>
      <c r="M31" s="179" t="s">
        <v>167</v>
      </c>
      <c r="N31" s="179" t="s">
        <v>167</v>
      </c>
      <c r="O31" s="179" t="s">
        <v>167</v>
      </c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</row>
    <row r="32" spans="1:37" s="76" customFormat="1" ht="15" customHeight="1" x14ac:dyDescent="0.2">
      <c r="A32" s="256" t="s">
        <v>102</v>
      </c>
      <c r="B32" s="285">
        <v>6791.0272329999998</v>
      </c>
      <c r="C32" s="179">
        <v>7812.6656579999999</v>
      </c>
      <c r="D32" s="179">
        <v>3828.4270729999998</v>
      </c>
      <c r="E32" s="179">
        <v>18895.504252999999</v>
      </c>
      <c r="F32" s="179">
        <v>27939.07445</v>
      </c>
      <c r="G32" s="179">
        <v>557.63622899999996</v>
      </c>
      <c r="H32" s="179">
        <v>8654.1285750000006</v>
      </c>
      <c r="I32" s="289">
        <v>9211.7648040000004</v>
      </c>
      <c r="J32" s="287">
        <v>5508.8204290000003</v>
      </c>
      <c r="K32" s="179">
        <v>18977.912038999999</v>
      </c>
      <c r="L32" s="179">
        <v>23591.707547000002</v>
      </c>
      <c r="M32" s="179">
        <v>191.27071599999999</v>
      </c>
      <c r="N32" s="179">
        <v>7765.0639739999997</v>
      </c>
      <c r="O32" s="179">
        <v>7956.3346899999997</v>
      </c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</row>
    <row r="33" spans="1:37" s="76" customFormat="1" ht="15" customHeight="1" x14ac:dyDescent="0.2">
      <c r="A33" s="256" t="s">
        <v>103</v>
      </c>
      <c r="B33" s="285">
        <v>18570.953093847056</v>
      </c>
      <c r="C33" s="179">
        <v>18747.179789518243</v>
      </c>
      <c r="D33" s="179">
        <v>11682.326791737858</v>
      </c>
      <c r="E33" s="179">
        <v>8232.2368650067383</v>
      </c>
      <c r="F33" s="179">
        <v>-9768.5429488138652</v>
      </c>
      <c r="G33" s="179">
        <v>779.99125278669305</v>
      </c>
      <c r="H33" s="179">
        <v>317.65330301884626</v>
      </c>
      <c r="I33" s="289">
        <v>1097.6445558055393</v>
      </c>
      <c r="J33" s="287">
        <v>8126.5970526188348</v>
      </c>
      <c r="K33" s="179">
        <v>5540.1348971793341</v>
      </c>
      <c r="L33" s="179">
        <v>5197.6872447979977</v>
      </c>
      <c r="M33" s="179">
        <v>645.37685014963199</v>
      </c>
      <c r="N33" s="179">
        <v>98.525356719085181</v>
      </c>
      <c r="O33" s="179">
        <v>743.90220686871714</v>
      </c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</row>
    <row r="34" spans="1:37" s="76" customFormat="1" ht="15" customHeight="1" x14ac:dyDescent="0.2">
      <c r="A34" s="256" t="s">
        <v>104</v>
      </c>
      <c r="B34" s="285">
        <v>3890.18865289</v>
      </c>
      <c r="C34" s="179">
        <v>3096.98606165</v>
      </c>
      <c r="D34" s="179">
        <v>2679.8988298999998</v>
      </c>
      <c r="E34" s="179">
        <v>2858.2471728599999</v>
      </c>
      <c r="F34" s="179">
        <v>2018.98703097</v>
      </c>
      <c r="G34" s="179">
        <v>102.52585999999999</v>
      </c>
      <c r="H34" s="179">
        <v>1557.1333890400001</v>
      </c>
      <c r="I34" s="289">
        <v>1659.6592490400001</v>
      </c>
      <c r="J34" s="287">
        <v>2502.2304469699998</v>
      </c>
      <c r="K34" s="179">
        <v>2313.1137259500001</v>
      </c>
      <c r="L34" s="179">
        <v>1962.53284396</v>
      </c>
      <c r="M34" s="179">
        <v>87.491516930000003</v>
      </c>
      <c r="N34" s="179">
        <v>1050.17506456</v>
      </c>
      <c r="O34" s="179">
        <v>1137.66658149</v>
      </c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</row>
    <row r="35" spans="1:37" s="76" customFormat="1" ht="15" customHeight="1" x14ac:dyDescent="0.2">
      <c r="A35" s="256" t="s">
        <v>105</v>
      </c>
      <c r="B35" s="285"/>
      <c r="C35" s="179">
        <v>2.8678400000000002</v>
      </c>
      <c r="D35" s="179">
        <v>270.9818110514272</v>
      </c>
      <c r="E35" s="179">
        <v>302.35642355735996</v>
      </c>
      <c r="F35" s="179">
        <v>387.32685208036753</v>
      </c>
      <c r="G35" s="179">
        <v>61.500654507360998</v>
      </c>
      <c r="H35" s="179">
        <v>47.24849001671344</v>
      </c>
      <c r="I35" s="289">
        <v>108.74914452407444</v>
      </c>
      <c r="J35" s="287">
        <v>272.79296246473677</v>
      </c>
      <c r="K35" s="179">
        <v>302.19678464172517</v>
      </c>
      <c r="L35" s="179">
        <v>366.78294876680582</v>
      </c>
      <c r="M35" s="179">
        <v>58.027654500837997</v>
      </c>
      <c r="N35" s="179">
        <v>44.984045793618797</v>
      </c>
      <c r="O35" s="179">
        <v>103.0117002944568</v>
      </c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</row>
    <row r="36" spans="1:37" s="75" customFormat="1" ht="15" customHeight="1" x14ac:dyDescent="0.2">
      <c r="A36" s="280" t="s">
        <v>106</v>
      </c>
      <c r="B36" s="285">
        <v>-852.72053200000005</v>
      </c>
      <c r="C36" s="179">
        <v>1114.355159</v>
      </c>
      <c r="D36" s="179">
        <v>-1870.8712869999999</v>
      </c>
      <c r="E36" s="179">
        <v>2212.422654</v>
      </c>
      <c r="F36" s="179">
        <v>489.12568700000003</v>
      </c>
      <c r="G36" s="179">
        <v>483.01370400000002</v>
      </c>
      <c r="H36" s="179">
        <v>327.69241099999999</v>
      </c>
      <c r="I36" s="289">
        <v>810.70611499999995</v>
      </c>
      <c r="J36" s="287">
        <v>-1720.7112010000001</v>
      </c>
      <c r="K36" s="179">
        <v>2263.9536440000002</v>
      </c>
      <c r="L36" s="179">
        <v>489.12568700000003</v>
      </c>
      <c r="M36" s="179">
        <v>483.01370400000002</v>
      </c>
      <c r="N36" s="179">
        <v>327.69241099999999</v>
      </c>
      <c r="O36" s="179">
        <v>810.70611499999995</v>
      </c>
    </row>
    <row r="37" spans="1:37" s="76" customFormat="1" ht="15" customHeight="1" x14ac:dyDescent="0.2">
      <c r="A37" s="256" t="s">
        <v>107</v>
      </c>
      <c r="B37" s="285"/>
      <c r="C37" s="179"/>
      <c r="D37" s="179"/>
      <c r="E37" s="179">
        <v>677.94095800000002</v>
      </c>
      <c r="F37" s="179">
        <v>-156.23959199999999</v>
      </c>
      <c r="G37" s="219">
        <v>13.726067</v>
      </c>
      <c r="H37" s="219">
        <v>43.356825000000001</v>
      </c>
      <c r="I37" s="290">
        <v>57.082892000000001</v>
      </c>
      <c r="J37" s="287"/>
      <c r="K37" s="179">
        <v>677.94095800000002</v>
      </c>
      <c r="L37" s="179">
        <v>-156.23959199999999</v>
      </c>
      <c r="M37" s="219">
        <v>13.726067</v>
      </c>
      <c r="N37" s="219">
        <v>43.356825000000001</v>
      </c>
      <c r="O37" s="219">
        <v>57.082892000000001</v>
      </c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</row>
    <row r="38" spans="1:37" s="84" customFormat="1" ht="15" customHeight="1" x14ac:dyDescent="0.2">
      <c r="A38" s="280" t="s">
        <v>212</v>
      </c>
      <c r="B38" s="283">
        <v>-421</v>
      </c>
      <c r="C38" s="219">
        <v>-376.13193999999999</v>
      </c>
      <c r="D38" s="219">
        <v>-247.09715399999999</v>
      </c>
      <c r="E38" s="219">
        <v>-134.30012099999999</v>
      </c>
      <c r="F38" s="219">
        <v>54.842205</v>
      </c>
      <c r="G38" s="179">
        <v>-15.926997</v>
      </c>
      <c r="H38" s="179">
        <v>-0.49061199999999872</v>
      </c>
      <c r="I38" s="289">
        <v>-16.417608999999999</v>
      </c>
      <c r="J38" s="275">
        <v>-247.09715399999999</v>
      </c>
      <c r="K38" s="219">
        <v>-134.30012099999999</v>
      </c>
      <c r="L38" s="219">
        <v>54.842205</v>
      </c>
      <c r="M38" s="179">
        <v>-15.926997</v>
      </c>
      <c r="N38" s="179">
        <v>-0.49061199999999872</v>
      </c>
      <c r="O38" s="179">
        <v>-16.417608999999999</v>
      </c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</row>
    <row r="39" spans="1:37" s="76" customFormat="1" ht="15" customHeight="1" x14ac:dyDescent="0.2">
      <c r="A39" s="256" t="s">
        <v>108</v>
      </c>
      <c r="B39" s="285">
        <v>8413.6911257499996</v>
      </c>
      <c r="C39" s="179">
        <v>1681.69075724</v>
      </c>
      <c r="D39" s="179">
        <v>2789.9699768400001</v>
      </c>
      <c r="E39" s="179">
        <v>4742.9125869</v>
      </c>
      <c r="F39" s="179">
        <v>11073.28418538</v>
      </c>
      <c r="G39" s="179">
        <v>1371.1189597499999</v>
      </c>
      <c r="H39" s="179">
        <v>2110.90555769</v>
      </c>
      <c r="I39" s="289">
        <v>3482.0245174400002</v>
      </c>
      <c r="J39" s="287">
        <v>2039.7226970700001</v>
      </c>
      <c r="K39" s="179">
        <v>4013.81238252</v>
      </c>
      <c r="L39" s="179">
        <v>10529.1484041</v>
      </c>
      <c r="M39" s="179">
        <v>1066.9783786</v>
      </c>
      <c r="N39" s="179">
        <v>2258.51583493</v>
      </c>
      <c r="O39" s="179">
        <v>3325.4942135299998</v>
      </c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</row>
    <row r="40" spans="1:37" s="76" customFormat="1" ht="15" customHeight="1" x14ac:dyDescent="0.2">
      <c r="A40" s="256" t="s">
        <v>109</v>
      </c>
      <c r="B40" s="285">
        <v>36.741230000000002</v>
      </c>
      <c r="C40" s="179">
        <v>28.957799999999999</v>
      </c>
      <c r="D40" s="179">
        <v>32.418419</v>
      </c>
      <c r="E40" s="179">
        <v>84.420760999999999</v>
      </c>
      <c r="F40" s="179">
        <v>261.252162</v>
      </c>
      <c r="G40" s="179">
        <v>28.221005999999999</v>
      </c>
      <c r="H40" s="179">
        <v>2.3553169999999999</v>
      </c>
      <c r="I40" s="289">
        <v>30.576322999999999</v>
      </c>
      <c r="J40" s="287">
        <v>32.418419</v>
      </c>
      <c r="K40" s="179">
        <v>84.420760999999999</v>
      </c>
      <c r="L40" s="179">
        <v>261.252162</v>
      </c>
      <c r="M40" s="179">
        <v>28.221005999999999</v>
      </c>
      <c r="N40" s="179">
        <v>2.3553169999999999</v>
      </c>
      <c r="O40" s="179">
        <v>30.576322999999999</v>
      </c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</row>
    <row r="41" spans="1:37" s="76" customFormat="1" ht="15" customHeight="1" x14ac:dyDescent="0.2">
      <c r="A41" s="256" t="s">
        <v>110</v>
      </c>
      <c r="B41" s="285">
        <v>12.576736785</v>
      </c>
      <c r="C41" s="179">
        <v>-45.901839410009998</v>
      </c>
      <c r="D41" s="179">
        <v>135.3600026</v>
      </c>
      <c r="E41" s="179">
        <v>123.2951498</v>
      </c>
      <c r="F41" s="179">
        <v>35.493522939999998</v>
      </c>
      <c r="G41" s="179">
        <v>-13.29869133</v>
      </c>
      <c r="H41" s="179">
        <v>14.69681763</v>
      </c>
      <c r="I41" s="289">
        <v>1.3981262999999999</v>
      </c>
      <c r="J41" s="287">
        <v>135.36000250399999</v>
      </c>
      <c r="K41" s="179">
        <v>123.29514974999999</v>
      </c>
      <c r="L41" s="179">
        <v>35.493522939999998</v>
      </c>
      <c r="M41" s="179">
        <v>-13.29869133</v>
      </c>
      <c r="N41" s="179">
        <v>14.69681763</v>
      </c>
      <c r="O41" s="179">
        <v>1.3981262999999999</v>
      </c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</row>
    <row r="42" spans="1:37" s="76" customFormat="1" ht="15" customHeight="1" x14ac:dyDescent="0.2">
      <c r="A42" s="256" t="s">
        <v>111</v>
      </c>
      <c r="B42" s="285">
        <v>140.29371660999999</v>
      </c>
      <c r="C42" s="179">
        <v>30.245429600000001</v>
      </c>
      <c r="D42" s="179"/>
      <c r="E42" s="179"/>
      <c r="F42" s="179" t="s">
        <v>167</v>
      </c>
      <c r="G42" s="179" t="s">
        <v>167</v>
      </c>
      <c r="H42" s="179" t="s">
        <v>167</v>
      </c>
      <c r="I42" s="289" t="s">
        <v>167</v>
      </c>
      <c r="J42" s="287"/>
      <c r="K42" s="179"/>
      <c r="L42" s="179" t="s">
        <v>167</v>
      </c>
      <c r="M42" s="179" t="s">
        <v>167</v>
      </c>
      <c r="N42" s="179" t="s">
        <v>167</v>
      </c>
      <c r="O42" s="179" t="s">
        <v>167</v>
      </c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</row>
    <row r="43" spans="1:37" s="76" customFormat="1" ht="15" customHeight="1" x14ac:dyDescent="0.2">
      <c r="A43" s="256" t="s">
        <v>112</v>
      </c>
      <c r="B43" s="285">
        <v>3713.4361136799998</v>
      </c>
      <c r="C43" s="179">
        <v>-798.97705311000004</v>
      </c>
      <c r="D43" s="179">
        <v>1656.65117846</v>
      </c>
      <c r="E43" s="179">
        <v>7810.4874056299996</v>
      </c>
      <c r="F43" s="179">
        <v>16490.877619049999</v>
      </c>
      <c r="G43" s="179">
        <v>1707.49772833</v>
      </c>
      <c r="H43" s="179">
        <v>123.44193876</v>
      </c>
      <c r="I43" s="289">
        <v>1830.9396670900001</v>
      </c>
      <c r="J43" s="287">
        <v>1301.4009498299999</v>
      </c>
      <c r="K43" s="179">
        <v>4734.14378597</v>
      </c>
      <c r="L43" s="179">
        <v>14317.234105809999</v>
      </c>
      <c r="M43" s="179">
        <v>1447.2948107899999</v>
      </c>
      <c r="N43" s="179">
        <v>-52.252152379999998</v>
      </c>
      <c r="O43" s="179">
        <v>1395.0426584100001</v>
      </c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</row>
    <row r="44" spans="1:37" s="76" customFormat="1" ht="15" customHeight="1" x14ac:dyDescent="0.2">
      <c r="A44" s="256" t="s">
        <v>113</v>
      </c>
      <c r="B44" s="285">
        <v>363.43933088</v>
      </c>
      <c r="C44" s="179">
        <v>-1808.7224952199999</v>
      </c>
      <c r="D44" s="179">
        <v>-294.13198756999998</v>
      </c>
      <c r="E44" s="179">
        <v>22.948288590000001</v>
      </c>
      <c r="F44" s="179">
        <v>572.28899891000003</v>
      </c>
      <c r="G44" s="179">
        <v>-0.24804087</v>
      </c>
      <c r="H44" s="179">
        <v>-0.53626200999999996</v>
      </c>
      <c r="I44" s="289">
        <v>-0.78430288000000004</v>
      </c>
      <c r="J44" s="287">
        <v>0.80036172000000005</v>
      </c>
      <c r="K44" s="179">
        <v>22.948288590000001</v>
      </c>
      <c r="L44" s="179">
        <v>-4.2567991899999997</v>
      </c>
      <c r="M44" s="179">
        <v>-0.24804087</v>
      </c>
      <c r="N44" s="179">
        <v>0.24804087</v>
      </c>
      <c r="O44" s="179">
        <v>0</v>
      </c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</row>
    <row r="45" spans="1:37" s="76" customFormat="1" ht="15" customHeight="1" x14ac:dyDescent="0.2">
      <c r="A45" s="256" t="s">
        <v>114</v>
      </c>
      <c r="B45" s="285">
        <v>-933.07392595995998</v>
      </c>
      <c r="C45" s="179">
        <v>-482.57290139000003</v>
      </c>
      <c r="D45" s="179">
        <v>-475.74614181999999</v>
      </c>
      <c r="E45" s="179">
        <v>-522.04046244999995</v>
      </c>
      <c r="F45" s="179">
        <v>-221.72016138000001</v>
      </c>
      <c r="G45" s="179">
        <v>-44.459335719999999</v>
      </c>
      <c r="H45" s="179">
        <v>75.22128558</v>
      </c>
      <c r="I45" s="289">
        <v>30.761949860000001</v>
      </c>
      <c r="J45" s="287">
        <v>-475.74614189200003</v>
      </c>
      <c r="K45" s="179">
        <v>-522.04046246999997</v>
      </c>
      <c r="L45" s="179">
        <v>-221.72016126700001</v>
      </c>
      <c r="M45" s="179">
        <v>-44.459335719999999</v>
      </c>
      <c r="N45" s="179">
        <v>75.22128558</v>
      </c>
      <c r="O45" s="179">
        <v>30.761949860000001</v>
      </c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</row>
    <row r="46" spans="1:37" s="76" customFormat="1" ht="15" customHeight="1" x14ac:dyDescent="0.2">
      <c r="A46" s="256" t="s">
        <v>115</v>
      </c>
      <c r="B46" s="285">
        <v>2466.8635735678276</v>
      </c>
      <c r="C46" s="179">
        <v>806.48573421553601</v>
      </c>
      <c r="D46" s="179">
        <v>-683.12979499999994</v>
      </c>
      <c r="E46" s="179">
        <v>-111.392325</v>
      </c>
      <c r="F46" s="179">
        <v>2399.4265350000001</v>
      </c>
      <c r="G46" s="179">
        <v>-718.30462699999998</v>
      </c>
      <c r="H46" s="179">
        <v>416.87383499999999</v>
      </c>
      <c r="I46" s="289">
        <v>-301.430792</v>
      </c>
      <c r="J46" s="287">
        <v>-543.09000700000001</v>
      </c>
      <c r="K46" s="179">
        <v>-41.967866000000001</v>
      </c>
      <c r="L46" s="179">
        <v>2403.4870970000002</v>
      </c>
      <c r="M46" s="179">
        <v>-718.30462699999998</v>
      </c>
      <c r="N46" s="179">
        <v>414.56588599999998</v>
      </c>
      <c r="O46" s="179">
        <v>-303.738741</v>
      </c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</row>
    <row r="47" spans="1:37" s="310" customFormat="1" ht="15" customHeight="1" x14ac:dyDescent="0.2">
      <c r="A47" s="300" t="s">
        <v>123</v>
      </c>
      <c r="B47" s="295">
        <v>62584.044424717031</v>
      </c>
      <c r="C47" s="296">
        <v>47225.713567807958</v>
      </c>
      <c r="D47" s="296">
        <v>43371.66325028288</v>
      </c>
      <c r="E47" s="296">
        <v>83910.074560291541</v>
      </c>
      <c r="F47" s="296">
        <v>74232.832907254182</v>
      </c>
      <c r="G47" s="296">
        <f>SUM(G4:G46)-G38</f>
        <v>9654.999918757152</v>
      </c>
      <c r="H47" s="296">
        <f>SUM(H4:H46)-H38</f>
        <v>17043.171701484163</v>
      </c>
      <c r="I47" s="297">
        <f>SUM(I4:I46)-I38</f>
        <v>26698.171620241308</v>
      </c>
      <c r="J47" s="298">
        <v>40171.491307790777</v>
      </c>
      <c r="K47" s="296">
        <v>74497.841146661376</v>
      </c>
      <c r="L47" s="296">
        <v>65154.433935207744</v>
      </c>
      <c r="M47" s="296">
        <f>SUM(M4:M46)-M38</f>
        <v>8182.7145165436259</v>
      </c>
      <c r="N47" s="296">
        <f t="shared" ref="N47:O47" si="0">SUM(N4:N46)-N38</f>
        <v>16782.410900473318</v>
      </c>
      <c r="O47" s="296">
        <f t="shared" si="0"/>
        <v>24965.125718016945</v>
      </c>
    </row>
    <row r="48" spans="1:37" s="102" customFormat="1" ht="15" customHeight="1" x14ac:dyDescent="0.2">
      <c r="A48" s="336" t="s">
        <v>205</v>
      </c>
      <c r="B48" s="336"/>
      <c r="C48" s="337"/>
      <c r="D48" s="337"/>
      <c r="E48" s="337"/>
      <c r="F48" s="337"/>
      <c r="G48" s="337"/>
      <c r="H48" s="337"/>
      <c r="I48" s="339"/>
      <c r="J48" s="338"/>
      <c r="K48" s="338"/>
      <c r="L48" s="338"/>
      <c r="M48" s="338"/>
      <c r="N48" s="338"/>
      <c r="O48" s="338"/>
      <c r="P48" s="220"/>
      <c r="Q48" s="155"/>
      <c r="R48" s="155"/>
      <c r="S48" s="155"/>
    </row>
    <row r="49" spans="1:19" s="79" customFormat="1" ht="15" customHeight="1" thickBot="1" x14ac:dyDescent="0.25">
      <c r="A49" s="140" t="s">
        <v>203</v>
      </c>
      <c r="B49" s="140"/>
      <c r="C49" s="157"/>
      <c r="D49" s="157"/>
      <c r="E49" s="157"/>
      <c r="F49" s="157"/>
      <c r="G49" s="157"/>
      <c r="H49" s="157"/>
      <c r="I49" s="158"/>
      <c r="J49" s="141"/>
      <c r="K49" s="141"/>
      <c r="L49" s="141"/>
      <c r="M49" s="141"/>
      <c r="N49" s="141"/>
      <c r="O49" s="141"/>
      <c r="P49" s="335"/>
      <c r="Q49" s="86"/>
      <c r="R49" s="86"/>
      <c r="S49" s="86"/>
    </row>
    <row r="50" spans="1:19" s="85" customFormat="1" ht="15" customHeight="1" x14ac:dyDescent="0.2">
      <c r="A50" s="391" t="s">
        <v>160</v>
      </c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3"/>
      <c r="Q50" s="75"/>
      <c r="R50" s="75"/>
      <c r="S50" s="75"/>
    </row>
    <row r="51" spans="1:19" s="78" customFormat="1" ht="15" hidden="1" customHeight="1" x14ac:dyDescent="0.2">
      <c r="A51" s="138"/>
      <c r="B51" s="159"/>
      <c r="C51" s="159"/>
      <c r="D51" s="159"/>
      <c r="E51" s="159"/>
      <c r="F51" s="159"/>
      <c r="G51" s="159"/>
      <c r="H51" s="138"/>
      <c r="I51" s="138"/>
      <c r="J51" s="138"/>
      <c r="K51" s="138"/>
      <c r="L51" s="138"/>
      <c r="M51" s="138"/>
      <c r="N51" s="138"/>
      <c r="O51" s="138"/>
      <c r="Q51" s="75"/>
      <c r="R51" s="75"/>
      <c r="S51" s="75"/>
    </row>
    <row r="52" spans="1:19" s="78" customFormat="1" ht="15" hidden="1" customHeight="1" x14ac:dyDescent="0.2">
      <c r="A52" s="138"/>
      <c r="B52" s="144"/>
      <c r="C52" s="144"/>
      <c r="D52" s="159"/>
      <c r="E52" s="159"/>
      <c r="F52" s="159"/>
      <c r="G52" s="159"/>
      <c r="H52" s="138"/>
      <c r="I52" s="138"/>
      <c r="J52" s="138"/>
      <c r="K52" s="138"/>
      <c r="L52" s="138"/>
      <c r="M52" s="138"/>
      <c r="N52" s="138"/>
      <c r="O52" s="138"/>
      <c r="Q52" s="75"/>
      <c r="R52" s="75"/>
      <c r="S52" s="75"/>
    </row>
    <row r="53" spans="1:19" s="78" customFormat="1" ht="15" hidden="1" customHeight="1" x14ac:dyDescent="0.2">
      <c r="A53" s="138"/>
      <c r="B53" s="144"/>
      <c r="C53" s="144"/>
      <c r="D53" s="144"/>
      <c r="E53" s="144"/>
      <c r="F53" s="144"/>
      <c r="G53" s="144"/>
      <c r="H53" s="138"/>
      <c r="I53" s="138"/>
      <c r="J53" s="138"/>
      <c r="K53" s="138"/>
      <c r="L53" s="138"/>
      <c r="M53" s="138"/>
      <c r="N53" s="138"/>
      <c r="O53" s="138"/>
      <c r="Q53" s="75"/>
      <c r="R53" s="75"/>
      <c r="S53" s="75"/>
    </row>
    <row r="54" spans="1:19" s="78" customFormat="1" ht="15" hidden="1" customHeight="1" x14ac:dyDescent="0.2">
      <c r="A54" s="138"/>
      <c r="B54" s="144"/>
      <c r="C54" s="144"/>
      <c r="D54" s="159"/>
      <c r="E54" s="159"/>
      <c r="F54" s="159"/>
      <c r="G54" s="144"/>
      <c r="H54" s="138"/>
      <c r="I54" s="144"/>
      <c r="J54" s="68"/>
      <c r="K54" s="138"/>
      <c r="L54" s="138"/>
      <c r="M54" s="138"/>
      <c r="N54" s="138"/>
      <c r="O54" s="138"/>
      <c r="Q54" s="75"/>
      <c r="R54" s="75"/>
      <c r="S54" s="75"/>
    </row>
    <row r="55" spans="1:19" s="78" customFormat="1" ht="15" hidden="1" customHeight="1" x14ac:dyDescent="0.2">
      <c r="A55" s="138"/>
      <c r="B55" s="144"/>
      <c r="C55" s="144"/>
      <c r="D55" s="144"/>
      <c r="E55" s="144"/>
      <c r="F55" s="144"/>
      <c r="G55" s="144"/>
      <c r="H55" s="68"/>
      <c r="I55" s="144"/>
      <c r="J55" s="138"/>
      <c r="K55" s="138"/>
      <c r="L55" s="138"/>
      <c r="M55" s="138"/>
      <c r="N55" s="138"/>
      <c r="O55" s="68"/>
      <c r="Q55" s="75"/>
      <c r="R55" s="75"/>
      <c r="S55" s="75"/>
    </row>
    <row r="56" spans="1:19" s="78" customFormat="1" ht="15" hidden="1" customHeight="1" x14ac:dyDescent="0.2">
      <c r="A56" s="138"/>
      <c r="B56" s="144"/>
      <c r="C56" s="144"/>
      <c r="D56" s="144"/>
      <c r="E56" s="144"/>
      <c r="F56" s="144"/>
      <c r="G56" s="144"/>
      <c r="H56" s="138"/>
      <c r="I56" s="144"/>
      <c r="J56" s="68"/>
      <c r="K56" s="138"/>
      <c r="L56" s="138"/>
      <c r="M56" s="138"/>
      <c r="N56" s="138"/>
      <c r="O56" s="138"/>
      <c r="Q56" s="75"/>
      <c r="R56" s="75"/>
      <c r="S56" s="75"/>
    </row>
    <row r="57" spans="1:19" s="78" customFormat="1" ht="15" hidden="1" customHeight="1" x14ac:dyDescent="0.2">
      <c r="A57" s="138"/>
      <c r="B57" s="144"/>
      <c r="C57" s="144"/>
      <c r="D57" s="144"/>
      <c r="E57" s="144"/>
      <c r="F57" s="144"/>
      <c r="G57" s="144"/>
      <c r="H57" s="142"/>
      <c r="I57" s="142"/>
      <c r="J57" s="138"/>
      <c r="K57" s="138"/>
      <c r="L57" s="138"/>
      <c r="M57" s="138"/>
      <c r="N57" s="142"/>
      <c r="O57" s="142"/>
      <c r="Q57" s="75"/>
      <c r="R57" s="75"/>
      <c r="S57" s="75"/>
    </row>
    <row r="58" spans="1:19" s="13" customFormat="1" hidden="1" x14ac:dyDescent="0.2">
      <c r="A58" s="138"/>
      <c r="B58" s="144"/>
      <c r="C58" s="144"/>
      <c r="D58" s="144"/>
      <c r="E58" s="144"/>
      <c r="F58" s="144"/>
      <c r="G58" s="144"/>
      <c r="H58" s="143"/>
      <c r="I58" s="143"/>
      <c r="J58" s="138"/>
      <c r="K58" s="138"/>
      <c r="L58" s="138"/>
      <c r="M58" s="138"/>
      <c r="N58" s="138"/>
      <c r="O58" s="138"/>
      <c r="Q58" s="27"/>
      <c r="R58" s="27"/>
      <c r="S58" s="27"/>
    </row>
    <row r="59" spans="1:19" s="13" customFormat="1" hidden="1" x14ac:dyDescent="0.2">
      <c r="A59" s="138"/>
      <c r="B59" s="144"/>
      <c r="C59" s="144"/>
      <c r="D59" s="144"/>
      <c r="E59" s="144"/>
      <c r="F59" s="144"/>
      <c r="G59" s="144"/>
      <c r="H59" s="143"/>
      <c r="I59" s="143"/>
      <c r="J59" s="138"/>
      <c r="K59" s="138"/>
      <c r="L59" s="138"/>
      <c r="M59" s="138"/>
      <c r="N59" s="138"/>
      <c r="O59" s="138"/>
      <c r="Q59" s="27"/>
      <c r="R59" s="27"/>
      <c r="S59" s="27"/>
    </row>
    <row r="60" spans="1:19" s="13" customFormat="1" hidden="1" x14ac:dyDescent="0.2">
      <c r="A60" s="138"/>
      <c r="B60" s="144"/>
      <c r="C60" s="144"/>
      <c r="D60" s="144"/>
      <c r="E60" s="144"/>
      <c r="F60" s="144"/>
      <c r="G60" s="144"/>
      <c r="H60" s="160"/>
      <c r="I60" s="143"/>
      <c r="J60" s="138"/>
      <c r="K60" s="138"/>
      <c r="L60" s="138"/>
      <c r="M60" s="138"/>
      <c r="N60" s="138"/>
      <c r="O60" s="138"/>
      <c r="Q60" s="27"/>
      <c r="R60" s="27"/>
      <c r="S60" s="27"/>
    </row>
    <row r="61" spans="1:19" s="13" customFormat="1" hidden="1" x14ac:dyDescent="0.2">
      <c r="A61" s="138"/>
      <c r="B61" s="144"/>
      <c r="C61" s="144"/>
      <c r="D61" s="144"/>
      <c r="E61" s="144"/>
      <c r="F61" s="144"/>
      <c r="G61" s="144"/>
      <c r="H61" s="143"/>
      <c r="I61" s="160"/>
      <c r="J61" s="138"/>
      <c r="K61" s="138"/>
      <c r="L61" s="138"/>
      <c r="M61" s="138"/>
      <c r="N61" s="138"/>
      <c r="O61" s="138"/>
      <c r="Q61" s="27"/>
      <c r="R61" s="27"/>
      <c r="S61" s="27"/>
    </row>
    <row r="62" spans="1:19" s="13" customFormat="1" hidden="1" x14ac:dyDescent="0.2">
      <c r="A62" s="138"/>
      <c r="B62" s="144"/>
      <c r="C62" s="144"/>
      <c r="D62" s="144"/>
      <c r="E62" s="144"/>
      <c r="F62" s="144"/>
      <c r="G62" s="144"/>
      <c r="H62" s="143"/>
      <c r="I62" s="143"/>
      <c r="J62" s="138"/>
      <c r="K62" s="138"/>
      <c r="L62" s="138"/>
      <c r="M62" s="138"/>
      <c r="N62" s="138"/>
      <c r="O62" s="138"/>
      <c r="Q62" s="27"/>
      <c r="R62" s="27"/>
      <c r="S62" s="27"/>
    </row>
    <row r="63" spans="1:19" s="13" customFormat="1" hidden="1" x14ac:dyDescent="0.2">
      <c r="A63" s="138"/>
      <c r="B63" s="144"/>
      <c r="C63" s="144"/>
      <c r="D63" s="144"/>
      <c r="E63" s="144"/>
      <c r="F63" s="144"/>
      <c r="G63" s="144"/>
      <c r="H63" s="143"/>
      <c r="I63" s="143"/>
      <c r="J63" s="138"/>
      <c r="K63" s="138"/>
      <c r="L63" s="138"/>
      <c r="M63" s="138"/>
      <c r="N63" s="138"/>
      <c r="O63" s="138"/>
      <c r="Q63" s="27"/>
      <c r="R63" s="27"/>
      <c r="S63" s="27"/>
    </row>
    <row r="64" spans="1:19" s="13" customFormat="1" hidden="1" x14ac:dyDescent="0.2">
      <c r="A64" s="138"/>
      <c r="B64" s="144"/>
      <c r="C64" s="144"/>
      <c r="D64" s="144"/>
      <c r="E64" s="144"/>
      <c r="F64" s="144"/>
      <c r="G64" s="144"/>
      <c r="H64" s="143"/>
      <c r="I64" s="143"/>
      <c r="J64" s="138"/>
      <c r="K64" s="138"/>
      <c r="L64" s="138"/>
      <c r="M64" s="138"/>
      <c r="N64" s="138"/>
      <c r="O64" s="138"/>
      <c r="Q64" s="27"/>
      <c r="R64" s="27"/>
      <c r="S64" s="27"/>
    </row>
    <row r="65" spans="1:19" s="13" customFormat="1" hidden="1" x14ac:dyDescent="0.2">
      <c r="A65" s="138"/>
      <c r="B65" s="144"/>
      <c r="C65" s="144"/>
      <c r="D65" s="144"/>
      <c r="E65" s="144"/>
      <c r="F65" s="144"/>
      <c r="G65" s="144"/>
      <c r="H65" s="143"/>
      <c r="I65" s="143"/>
      <c r="J65" s="138"/>
      <c r="K65" s="138"/>
      <c r="L65" s="138"/>
      <c r="M65" s="138"/>
      <c r="N65" s="138"/>
      <c r="O65" s="138"/>
      <c r="Q65" s="27"/>
      <c r="R65" s="27"/>
      <c r="S65" s="27"/>
    </row>
    <row r="66" spans="1:19" s="13" customFormat="1" hidden="1" x14ac:dyDescent="0.2">
      <c r="A66" s="138"/>
      <c r="B66" s="144"/>
      <c r="C66" s="144"/>
      <c r="D66" s="144"/>
      <c r="E66" s="144"/>
      <c r="F66" s="144"/>
      <c r="G66" s="144"/>
      <c r="H66" s="143"/>
      <c r="I66" s="143"/>
      <c r="J66" s="138"/>
      <c r="K66" s="138"/>
      <c r="L66" s="138"/>
      <c r="M66" s="138"/>
      <c r="N66" s="138"/>
      <c r="O66" s="138"/>
      <c r="Q66" s="27"/>
      <c r="R66" s="27"/>
      <c r="S66" s="27"/>
    </row>
    <row r="67" spans="1:19" s="13" customFormat="1" hidden="1" x14ac:dyDescent="0.2">
      <c r="A67" s="138"/>
      <c r="B67" s="144"/>
      <c r="C67" s="144"/>
      <c r="D67" s="144"/>
      <c r="E67" s="144"/>
      <c r="F67" s="144"/>
      <c r="G67" s="144"/>
      <c r="H67" s="143"/>
      <c r="I67" s="143"/>
      <c r="J67" s="138"/>
      <c r="K67" s="138"/>
      <c r="L67" s="138"/>
      <c r="M67" s="138"/>
      <c r="N67" s="138"/>
      <c r="O67" s="138"/>
      <c r="Q67" s="27"/>
      <c r="R67" s="27"/>
      <c r="S67" s="27"/>
    </row>
    <row r="68" spans="1:19" s="13" customFormat="1" hidden="1" x14ac:dyDescent="0.2">
      <c r="A68" s="138"/>
      <c r="B68" s="144"/>
      <c r="C68" s="144"/>
      <c r="D68" s="144"/>
      <c r="E68" s="144"/>
      <c r="F68" s="144"/>
      <c r="G68" s="144"/>
      <c r="H68" s="143"/>
      <c r="I68" s="143"/>
      <c r="J68" s="138"/>
      <c r="K68" s="138"/>
      <c r="L68" s="138"/>
      <c r="M68" s="138"/>
      <c r="N68" s="138"/>
      <c r="O68" s="138"/>
      <c r="Q68" s="27"/>
      <c r="R68" s="27"/>
      <c r="S68" s="27"/>
    </row>
    <row r="69" spans="1:19" s="13" customFormat="1" hidden="1" x14ac:dyDescent="0.2">
      <c r="A69" s="138"/>
      <c r="B69" s="144"/>
      <c r="C69" s="144"/>
      <c r="D69" s="144"/>
      <c r="E69" s="144"/>
      <c r="F69" s="144"/>
      <c r="G69" s="144"/>
      <c r="H69" s="143"/>
      <c r="I69" s="143"/>
      <c r="J69" s="138"/>
      <c r="K69" s="138"/>
      <c r="L69" s="138"/>
      <c r="M69" s="138"/>
      <c r="N69" s="138"/>
      <c r="O69" s="138"/>
      <c r="Q69" s="27"/>
      <c r="R69" s="27"/>
      <c r="S69" s="27"/>
    </row>
    <row r="70" spans="1:19" s="13" customFormat="1" hidden="1" x14ac:dyDescent="0.2">
      <c r="A70" s="138"/>
      <c r="B70" s="144"/>
      <c r="C70" s="144"/>
      <c r="D70" s="144"/>
      <c r="E70" s="144"/>
      <c r="F70" s="144"/>
      <c r="G70" s="144"/>
      <c r="H70" s="143"/>
      <c r="I70" s="143"/>
      <c r="J70" s="138"/>
      <c r="K70" s="138"/>
      <c r="L70" s="138"/>
      <c r="M70" s="138"/>
      <c r="N70" s="138"/>
      <c r="O70" s="138"/>
      <c r="Q70" s="27"/>
      <c r="R70" s="27"/>
      <c r="S70" s="27"/>
    </row>
    <row r="71" spans="1:19" s="13" customFormat="1" hidden="1" x14ac:dyDescent="0.2">
      <c r="A71" s="138"/>
      <c r="B71" s="144"/>
      <c r="C71" s="144"/>
      <c r="D71" s="144"/>
      <c r="E71" s="144"/>
      <c r="F71" s="144"/>
      <c r="G71" s="144"/>
      <c r="H71" s="143"/>
      <c r="I71" s="143"/>
      <c r="J71" s="138"/>
      <c r="K71" s="138"/>
      <c r="L71" s="138"/>
      <c r="M71" s="138"/>
      <c r="N71" s="138"/>
      <c r="O71" s="138"/>
      <c r="Q71" s="27"/>
      <c r="R71" s="27"/>
      <c r="S71" s="27"/>
    </row>
    <row r="72" spans="1:19" s="13" customFormat="1" hidden="1" x14ac:dyDescent="0.2">
      <c r="A72" s="138"/>
      <c r="B72" s="144"/>
      <c r="C72" s="144"/>
      <c r="D72" s="144"/>
      <c r="E72" s="144"/>
      <c r="F72" s="144"/>
      <c r="G72" s="144"/>
      <c r="H72" s="143"/>
      <c r="I72" s="143"/>
      <c r="J72" s="138"/>
      <c r="K72" s="138"/>
      <c r="L72" s="138"/>
      <c r="M72" s="138"/>
      <c r="N72" s="138"/>
      <c r="O72" s="138"/>
      <c r="Q72" s="27"/>
      <c r="R72" s="27"/>
      <c r="S72" s="27"/>
    </row>
    <row r="73" spans="1:19" s="13" customFormat="1" hidden="1" x14ac:dyDescent="0.2">
      <c r="A73" s="138"/>
      <c r="B73" s="144"/>
      <c r="C73" s="144"/>
      <c r="D73" s="144"/>
      <c r="E73" s="144"/>
      <c r="F73" s="144"/>
      <c r="G73" s="144"/>
      <c r="H73" s="143"/>
      <c r="I73" s="143"/>
      <c r="J73" s="138"/>
      <c r="K73" s="138"/>
      <c r="L73" s="138"/>
      <c r="M73" s="138"/>
      <c r="N73" s="138"/>
      <c r="O73" s="138"/>
      <c r="Q73" s="27"/>
      <c r="R73" s="27"/>
      <c r="S73" s="27"/>
    </row>
    <row r="74" spans="1:19" s="13" customFormat="1" hidden="1" x14ac:dyDescent="0.2">
      <c r="A74" s="138"/>
      <c r="B74" s="144"/>
      <c r="C74" s="144"/>
      <c r="D74" s="144"/>
      <c r="E74" s="144"/>
      <c r="F74" s="144"/>
      <c r="G74" s="144"/>
      <c r="H74" s="143"/>
      <c r="I74" s="143"/>
      <c r="J74" s="138"/>
      <c r="K74" s="138"/>
      <c r="L74" s="138"/>
      <c r="M74" s="138"/>
      <c r="N74" s="138"/>
      <c r="O74" s="138"/>
      <c r="Q74" s="27"/>
      <c r="R74" s="27"/>
      <c r="S74" s="27"/>
    </row>
    <row r="75" spans="1:19" s="13" customFormat="1" hidden="1" x14ac:dyDescent="0.2">
      <c r="A75" s="138"/>
      <c r="B75" s="144"/>
      <c r="C75" s="144"/>
      <c r="D75" s="144"/>
      <c r="E75" s="144"/>
      <c r="F75" s="144"/>
      <c r="G75" s="144"/>
      <c r="H75" s="143"/>
      <c r="I75" s="143"/>
      <c r="J75" s="138"/>
      <c r="K75" s="138"/>
      <c r="L75" s="138"/>
      <c r="M75" s="138"/>
      <c r="N75" s="138"/>
      <c r="O75" s="138"/>
      <c r="Q75" s="27"/>
      <c r="R75" s="27"/>
      <c r="S75" s="27"/>
    </row>
    <row r="76" spans="1:19" s="13" customFormat="1" hidden="1" x14ac:dyDescent="0.2">
      <c r="A76" s="138"/>
      <c r="B76" s="144"/>
      <c r="C76" s="144"/>
      <c r="D76" s="144"/>
      <c r="E76" s="144"/>
      <c r="F76" s="144"/>
      <c r="G76" s="144"/>
      <c r="H76" s="143"/>
      <c r="I76" s="143"/>
      <c r="J76" s="138"/>
      <c r="K76" s="138"/>
      <c r="L76" s="138"/>
      <c r="M76" s="138"/>
      <c r="N76" s="138"/>
      <c r="O76" s="138"/>
      <c r="Q76" s="27"/>
      <c r="R76" s="27"/>
      <c r="S76" s="27"/>
    </row>
    <row r="77" spans="1:19" s="13" customFormat="1" hidden="1" x14ac:dyDescent="0.2">
      <c r="A77" s="138"/>
      <c r="B77" s="144"/>
      <c r="C77" s="144"/>
      <c r="D77" s="144"/>
      <c r="E77" s="144"/>
      <c r="F77" s="144"/>
      <c r="G77" s="144"/>
      <c r="H77" s="143"/>
      <c r="I77" s="143"/>
      <c r="J77" s="138"/>
      <c r="K77" s="138"/>
      <c r="L77" s="138"/>
      <c r="M77" s="138"/>
      <c r="N77" s="138"/>
      <c r="O77" s="138"/>
      <c r="Q77" s="27"/>
      <c r="R77" s="27"/>
      <c r="S77" s="27"/>
    </row>
    <row r="78" spans="1:19" s="13" customFormat="1" hidden="1" x14ac:dyDescent="0.2">
      <c r="A78" s="138"/>
      <c r="B78" s="144"/>
      <c r="C78" s="144"/>
      <c r="D78" s="144"/>
      <c r="E78" s="144"/>
      <c r="F78" s="144"/>
      <c r="G78" s="144"/>
      <c r="H78" s="143"/>
      <c r="I78" s="143"/>
      <c r="J78" s="138"/>
      <c r="K78" s="138"/>
      <c r="L78" s="138"/>
      <c r="M78" s="138"/>
      <c r="N78" s="138"/>
      <c r="O78" s="138"/>
      <c r="Q78" s="27"/>
      <c r="R78" s="27"/>
      <c r="S78" s="27"/>
    </row>
    <row r="79" spans="1:19" s="13" customFormat="1" hidden="1" x14ac:dyDescent="0.2">
      <c r="A79" s="138"/>
      <c r="B79" s="144"/>
      <c r="C79" s="144"/>
      <c r="D79" s="144"/>
      <c r="E79" s="144"/>
      <c r="F79" s="144"/>
      <c r="G79" s="144"/>
      <c r="H79" s="143"/>
      <c r="I79" s="143"/>
      <c r="J79" s="138"/>
      <c r="K79" s="138"/>
      <c r="L79" s="138"/>
      <c r="M79" s="138"/>
      <c r="N79" s="138"/>
      <c r="O79" s="138"/>
      <c r="Q79" s="27"/>
      <c r="R79" s="27"/>
      <c r="S79" s="27"/>
    </row>
    <row r="80" spans="1:19" s="13" customFormat="1" hidden="1" x14ac:dyDescent="0.2">
      <c r="A80" s="138"/>
      <c r="B80" s="144"/>
      <c r="C80" s="144"/>
      <c r="D80" s="144"/>
      <c r="E80" s="144"/>
      <c r="F80" s="144"/>
      <c r="G80" s="144"/>
      <c r="H80" s="143"/>
      <c r="I80" s="143"/>
      <c r="J80" s="138"/>
      <c r="K80" s="138"/>
      <c r="L80" s="138"/>
      <c r="M80" s="138"/>
      <c r="N80" s="138"/>
      <c r="O80" s="138"/>
      <c r="Q80" s="27"/>
      <c r="R80" s="27"/>
      <c r="S80" s="27"/>
    </row>
    <row r="81" spans="1:19" s="13" customFormat="1" hidden="1" x14ac:dyDescent="0.2">
      <c r="A81" s="138"/>
      <c r="B81" s="144"/>
      <c r="C81" s="144"/>
      <c r="D81" s="144"/>
      <c r="E81" s="144"/>
      <c r="F81" s="144"/>
      <c r="G81" s="144"/>
      <c r="H81" s="143"/>
      <c r="I81" s="143"/>
      <c r="J81" s="138"/>
      <c r="K81" s="138"/>
      <c r="L81" s="138"/>
      <c r="M81" s="138"/>
      <c r="N81" s="138"/>
      <c r="O81" s="138"/>
      <c r="Q81" s="27"/>
      <c r="R81" s="27"/>
      <c r="S81" s="27"/>
    </row>
    <row r="82" spans="1:19" s="13" customFormat="1" hidden="1" x14ac:dyDescent="0.2">
      <c r="A82" s="138"/>
      <c r="B82" s="144"/>
      <c r="C82" s="144"/>
      <c r="D82" s="144"/>
      <c r="E82" s="144"/>
      <c r="F82" s="144"/>
      <c r="G82" s="144"/>
      <c r="H82" s="143"/>
      <c r="I82" s="143"/>
      <c r="J82" s="138"/>
      <c r="K82" s="138"/>
      <c r="L82" s="138"/>
      <c r="M82" s="138"/>
      <c r="N82" s="138"/>
      <c r="O82" s="138"/>
      <c r="Q82" s="27"/>
      <c r="R82" s="27"/>
      <c r="S82" s="27"/>
    </row>
    <row r="83" spans="1:19" s="13" customFormat="1" hidden="1" x14ac:dyDescent="0.2">
      <c r="A83" s="138"/>
      <c r="B83" s="144"/>
      <c r="C83" s="144"/>
      <c r="D83" s="144"/>
      <c r="E83" s="144"/>
      <c r="F83" s="144"/>
      <c r="G83" s="144"/>
      <c r="H83" s="143"/>
      <c r="I83" s="143"/>
      <c r="J83" s="138"/>
      <c r="K83" s="138"/>
      <c r="L83" s="138"/>
      <c r="M83" s="138"/>
      <c r="N83" s="138"/>
      <c r="O83" s="138"/>
      <c r="Q83" s="27"/>
      <c r="R83" s="27"/>
      <c r="S83" s="27"/>
    </row>
    <row r="84" spans="1:19" s="13" customFormat="1" hidden="1" x14ac:dyDescent="0.2">
      <c r="A84" s="138"/>
      <c r="B84" s="144"/>
      <c r="C84" s="144"/>
      <c r="D84" s="144"/>
      <c r="E84" s="144"/>
      <c r="F84" s="144"/>
      <c r="G84" s="144"/>
      <c r="H84" s="143"/>
      <c r="I84" s="143"/>
      <c r="J84" s="138"/>
      <c r="K84" s="138"/>
      <c r="L84" s="138"/>
      <c r="M84" s="138"/>
      <c r="N84" s="138"/>
      <c r="O84" s="138"/>
      <c r="Q84" s="27"/>
      <c r="R84" s="27"/>
      <c r="S84" s="27"/>
    </row>
    <row r="85" spans="1:19" s="13" customFormat="1" hidden="1" x14ac:dyDescent="0.2">
      <c r="A85" s="138"/>
      <c r="B85" s="144"/>
      <c r="C85" s="144"/>
      <c r="D85" s="144"/>
      <c r="E85" s="144"/>
      <c r="F85" s="144"/>
      <c r="G85" s="144"/>
      <c r="H85" s="143"/>
      <c r="I85" s="143"/>
      <c r="J85" s="138"/>
      <c r="K85" s="138"/>
      <c r="L85" s="138"/>
      <c r="M85" s="138"/>
      <c r="N85" s="138"/>
      <c r="O85" s="138"/>
      <c r="Q85" s="27"/>
      <c r="R85" s="27"/>
      <c r="S85" s="27"/>
    </row>
    <row r="86" spans="1:19" s="13" customFormat="1" hidden="1" x14ac:dyDescent="0.2">
      <c r="A86" s="138"/>
      <c r="B86" s="144"/>
      <c r="C86" s="144"/>
      <c r="D86" s="144"/>
      <c r="E86" s="144"/>
      <c r="F86" s="144"/>
      <c r="G86" s="144"/>
      <c r="H86" s="143"/>
      <c r="I86" s="143"/>
      <c r="J86" s="138"/>
      <c r="K86" s="138"/>
      <c r="L86" s="138"/>
      <c r="M86" s="138"/>
      <c r="N86" s="138"/>
      <c r="O86" s="138"/>
      <c r="Q86" s="27"/>
      <c r="R86" s="27"/>
      <c r="S86" s="27"/>
    </row>
    <row r="87" spans="1:19" s="13" customFormat="1" hidden="1" x14ac:dyDescent="0.2">
      <c r="A87" s="138"/>
      <c r="B87" s="144"/>
      <c r="C87" s="144"/>
      <c r="D87" s="144"/>
      <c r="E87" s="144"/>
      <c r="F87" s="144"/>
      <c r="G87" s="144"/>
      <c r="H87" s="143"/>
      <c r="I87" s="143"/>
      <c r="J87" s="138"/>
      <c r="K87" s="138"/>
      <c r="L87" s="138"/>
      <c r="M87" s="138"/>
      <c r="N87" s="138"/>
      <c r="O87" s="138"/>
      <c r="Q87" s="27"/>
      <c r="R87" s="27"/>
      <c r="S87" s="27"/>
    </row>
    <row r="88" spans="1:19" s="13" customFormat="1" hidden="1" x14ac:dyDescent="0.2">
      <c r="A88" s="387"/>
      <c r="B88" s="388"/>
      <c r="C88" s="161"/>
      <c r="D88" s="161"/>
      <c r="E88" s="161"/>
      <c r="F88" s="319"/>
      <c r="G88" s="161"/>
      <c r="H88" s="161"/>
      <c r="I88" s="143"/>
      <c r="J88" s="138"/>
      <c r="K88" s="138"/>
      <c r="L88" s="138"/>
      <c r="M88" s="138"/>
      <c r="N88" s="138"/>
      <c r="O88" s="138"/>
      <c r="Q88" s="27"/>
      <c r="R88" s="27"/>
      <c r="S88" s="27"/>
    </row>
    <row r="89" spans="1:19" s="13" customFormat="1" hidden="1" x14ac:dyDescent="0.2">
      <c r="A89" s="138"/>
      <c r="B89" s="144"/>
      <c r="C89" s="144"/>
      <c r="D89" s="144"/>
      <c r="E89" s="144"/>
      <c r="F89" s="144"/>
      <c r="G89" s="144"/>
      <c r="H89" s="143"/>
      <c r="I89" s="161"/>
      <c r="J89" s="138"/>
      <c r="K89" s="138"/>
      <c r="L89" s="138"/>
      <c r="M89" s="138"/>
      <c r="N89" s="138"/>
      <c r="O89" s="138"/>
      <c r="Q89" s="27"/>
      <c r="R89" s="27"/>
      <c r="S89" s="27"/>
    </row>
    <row r="90" spans="1:19" s="13" customFormat="1" hidden="1" x14ac:dyDescent="0.2">
      <c r="A90" s="138"/>
      <c r="B90" s="144"/>
      <c r="C90" s="144"/>
      <c r="D90" s="144"/>
      <c r="E90" s="144"/>
      <c r="F90" s="144"/>
      <c r="G90" s="144"/>
      <c r="H90" s="143"/>
      <c r="I90" s="143"/>
      <c r="J90" s="138"/>
      <c r="K90" s="138"/>
      <c r="L90" s="138"/>
      <c r="M90" s="138"/>
      <c r="N90" s="138"/>
      <c r="O90" s="138"/>
      <c r="Q90" s="27"/>
      <c r="R90" s="27"/>
      <c r="S90" s="27"/>
    </row>
    <row r="91" spans="1:19" s="13" customFormat="1" hidden="1" x14ac:dyDescent="0.2">
      <c r="A91" s="138"/>
      <c r="B91" s="144"/>
      <c r="C91" s="144"/>
      <c r="D91" s="144"/>
      <c r="E91" s="144"/>
      <c r="F91" s="144"/>
      <c r="G91" s="144"/>
      <c r="H91" s="143"/>
      <c r="I91" s="143"/>
      <c r="J91" s="138"/>
      <c r="K91" s="138"/>
      <c r="L91" s="138"/>
      <c r="M91" s="138"/>
      <c r="N91" s="138"/>
      <c r="O91" s="138"/>
      <c r="Q91" s="27"/>
      <c r="R91" s="27"/>
      <c r="S91" s="27"/>
    </row>
    <row r="92" spans="1:19" s="13" customFormat="1" hidden="1" x14ac:dyDescent="0.2">
      <c r="A92" s="138"/>
      <c r="B92" s="144"/>
      <c r="C92" s="144"/>
      <c r="D92" s="144"/>
      <c r="E92" s="144"/>
      <c r="F92" s="144"/>
      <c r="G92" s="144"/>
      <c r="H92" s="143"/>
      <c r="I92" s="143"/>
      <c r="J92" s="138"/>
      <c r="K92" s="138"/>
      <c r="L92" s="138"/>
      <c r="M92" s="138"/>
      <c r="N92" s="138"/>
      <c r="O92" s="138"/>
      <c r="Q92" s="25"/>
      <c r="R92" s="25"/>
      <c r="S92" s="25"/>
    </row>
    <row r="93" spans="1:19" s="13" customFormat="1" hidden="1" x14ac:dyDescent="0.2">
      <c r="A93" s="138"/>
      <c r="B93" s="144"/>
      <c r="C93" s="144"/>
      <c r="D93" s="144"/>
      <c r="E93" s="144"/>
      <c r="F93" s="144"/>
      <c r="G93" s="144"/>
      <c r="H93" s="143"/>
      <c r="I93" s="143"/>
      <c r="J93" s="138"/>
      <c r="K93" s="138"/>
      <c r="L93" s="138"/>
      <c r="M93" s="138"/>
      <c r="N93" s="138"/>
      <c r="O93" s="138"/>
      <c r="Q93" s="27"/>
      <c r="R93" s="27"/>
      <c r="S93" s="27"/>
    </row>
    <row r="94" spans="1:19" s="13" customFormat="1" hidden="1" x14ac:dyDescent="0.2">
      <c r="A94" s="138"/>
      <c r="B94" s="144"/>
      <c r="C94" s="144"/>
      <c r="D94" s="144"/>
      <c r="E94" s="144"/>
      <c r="F94" s="144"/>
      <c r="G94" s="144"/>
      <c r="H94" s="143"/>
      <c r="I94" s="143"/>
      <c r="J94" s="138"/>
      <c r="K94" s="138"/>
      <c r="L94" s="138"/>
      <c r="M94" s="138"/>
      <c r="N94" s="138"/>
      <c r="O94" s="138"/>
      <c r="Q94" s="27"/>
      <c r="R94" s="27"/>
      <c r="S94" s="27"/>
    </row>
    <row r="95" spans="1:19" s="13" customFormat="1" hidden="1" x14ac:dyDescent="0.2">
      <c r="A95" s="138"/>
      <c r="B95" s="144"/>
      <c r="C95" s="144"/>
      <c r="D95" s="144"/>
      <c r="E95" s="144"/>
      <c r="F95" s="144"/>
      <c r="G95" s="144"/>
      <c r="H95" s="143"/>
      <c r="I95" s="143"/>
      <c r="J95" s="138"/>
      <c r="K95" s="138"/>
      <c r="L95" s="138"/>
      <c r="M95" s="138"/>
      <c r="N95" s="138"/>
      <c r="O95" s="138"/>
      <c r="Q95" s="27"/>
      <c r="R95" s="27"/>
      <c r="S95" s="27"/>
    </row>
    <row r="96" spans="1:19" s="13" customFormat="1" hidden="1" x14ac:dyDescent="0.2">
      <c r="A96" s="138"/>
      <c r="B96" s="144"/>
      <c r="C96" s="144"/>
      <c r="D96" s="144"/>
      <c r="E96" s="144"/>
      <c r="F96" s="144"/>
      <c r="G96" s="144"/>
      <c r="H96" s="143"/>
      <c r="I96" s="143"/>
      <c r="J96" s="138"/>
      <c r="K96" s="138"/>
      <c r="L96" s="138"/>
      <c r="M96" s="138"/>
      <c r="N96" s="138"/>
      <c r="O96" s="138"/>
      <c r="Q96" s="27"/>
      <c r="R96" s="27"/>
      <c r="S96" s="27"/>
    </row>
    <row r="97" spans="1:19" s="13" customFormat="1" hidden="1" x14ac:dyDescent="0.2">
      <c r="A97" s="138"/>
      <c r="B97" s="144"/>
      <c r="C97" s="144"/>
      <c r="D97" s="144"/>
      <c r="E97" s="144"/>
      <c r="F97" s="144"/>
      <c r="G97" s="144"/>
      <c r="H97" s="143"/>
      <c r="I97" s="143"/>
      <c r="J97" s="138"/>
      <c r="K97" s="138"/>
      <c r="L97" s="138"/>
      <c r="M97" s="138"/>
      <c r="N97" s="138"/>
      <c r="O97" s="138"/>
      <c r="Q97" s="27"/>
      <c r="R97" s="27"/>
      <c r="S97" s="27"/>
    </row>
    <row r="98" spans="1:19" s="13" customFormat="1" hidden="1" x14ac:dyDescent="0.2">
      <c r="A98" s="138"/>
      <c r="B98" s="144"/>
      <c r="C98" s="144"/>
      <c r="D98" s="144"/>
      <c r="E98" s="144"/>
      <c r="F98" s="144"/>
      <c r="G98" s="144"/>
      <c r="H98" s="143"/>
      <c r="I98" s="143"/>
      <c r="J98" s="138"/>
      <c r="K98" s="138"/>
      <c r="L98" s="138"/>
      <c r="M98" s="138"/>
      <c r="N98" s="138"/>
      <c r="O98" s="138"/>
      <c r="P98" s="18"/>
      <c r="Q98" s="27"/>
      <c r="R98" s="27"/>
      <c r="S98" s="27"/>
    </row>
    <row r="99" spans="1:19" s="4" customFormat="1" hidden="1" x14ac:dyDescent="0.2">
      <c r="A99" s="138"/>
      <c r="B99" s="144"/>
      <c r="C99" s="144"/>
      <c r="D99" s="144"/>
      <c r="E99" s="144"/>
      <c r="F99" s="144"/>
      <c r="G99" s="144"/>
      <c r="H99" s="143"/>
      <c r="I99" s="143"/>
      <c r="J99" s="138"/>
      <c r="K99" s="138"/>
      <c r="L99" s="138"/>
      <c r="M99" s="138"/>
      <c r="N99" s="138"/>
      <c r="O99" s="138"/>
      <c r="P99" s="18"/>
      <c r="Q99" s="27"/>
      <c r="R99" s="27"/>
      <c r="S99" s="27"/>
    </row>
    <row r="100" spans="1:19" s="4" customFormat="1" hidden="1" x14ac:dyDescent="0.2">
      <c r="A100" s="138"/>
      <c r="B100" s="144"/>
      <c r="C100" s="144"/>
      <c r="D100" s="144"/>
      <c r="E100" s="144"/>
      <c r="F100" s="144"/>
      <c r="G100" s="144"/>
      <c r="H100" s="143"/>
      <c r="I100" s="143"/>
      <c r="J100" s="138"/>
      <c r="K100" s="138"/>
      <c r="L100" s="138"/>
      <c r="M100" s="138"/>
      <c r="N100" s="138"/>
      <c r="O100" s="138"/>
      <c r="P100" s="18"/>
      <c r="Q100" s="27"/>
      <c r="R100" s="27"/>
      <c r="S100" s="27"/>
    </row>
    <row r="101" spans="1:19" s="4" customFormat="1" hidden="1" x14ac:dyDescent="0.2">
      <c r="A101" s="121"/>
      <c r="B101" s="112"/>
      <c r="C101" s="112"/>
      <c r="D101" s="112"/>
      <c r="E101" s="112"/>
      <c r="F101" s="112"/>
      <c r="G101" s="112"/>
      <c r="H101" s="162"/>
      <c r="I101" s="143"/>
      <c r="J101" s="138"/>
      <c r="K101" s="138"/>
      <c r="L101" s="138"/>
      <c r="M101" s="138"/>
      <c r="N101" s="138"/>
      <c r="O101" s="138"/>
      <c r="P101" s="18"/>
      <c r="Q101" s="27"/>
      <c r="R101" s="27"/>
      <c r="S101" s="27"/>
    </row>
    <row r="102" spans="1:19" s="4" customFormat="1" hidden="1" x14ac:dyDescent="0.2">
      <c r="A102" s="121"/>
      <c r="B102" s="112"/>
      <c r="C102" s="112"/>
      <c r="D102" s="112"/>
      <c r="E102" s="112"/>
      <c r="F102" s="112"/>
      <c r="G102" s="112"/>
      <c r="H102" s="162"/>
      <c r="I102" s="162"/>
      <c r="J102" s="121"/>
      <c r="K102" s="121"/>
      <c r="L102" s="121"/>
      <c r="M102" s="121"/>
      <c r="N102" s="138"/>
      <c r="O102" s="138"/>
      <c r="P102" s="18"/>
      <c r="Q102" s="27"/>
      <c r="R102" s="27"/>
      <c r="S102" s="27"/>
    </row>
    <row r="103" spans="1:19" s="4" customFormat="1" hidden="1" x14ac:dyDescent="0.2">
      <c r="A103" s="121"/>
      <c r="B103" s="112"/>
      <c r="C103" s="112"/>
      <c r="D103" s="112"/>
      <c r="E103" s="112"/>
      <c r="F103" s="112"/>
      <c r="G103" s="112"/>
      <c r="H103" s="162"/>
      <c r="I103" s="162"/>
      <c r="J103" s="121"/>
      <c r="K103" s="121"/>
      <c r="L103" s="121"/>
      <c r="M103" s="121"/>
      <c r="N103" s="138"/>
      <c r="O103" s="138"/>
      <c r="P103" s="18"/>
      <c r="Q103" s="27"/>
      <c r="R103" s="27"/>
      <c r="S103" s="27"/>
    </row>
    <row r="104" spans="1:19" s="4" customFormat="1" hidden="1" x14ac:dyDescent="0.2">
      <c r="A104" s="121"/>
      <c r="B104" s="112"/>
      <c r="C104" s="112"/>
      <c r="D104" s="112"/>
      <c r="E104" s="112"/>
      <c r="F104" s="112"/>
      <c r="G104" s="112"/>
      <c r="H104" s="162"/>
      <c r="I104" s="162"/>
      <c r="J104" s="121"/>
      <c r="K104" s="121"/>
      <c r="L104" s="121"/>
      <c r="M104" s="121"/>
      <c r="N104" s="138"/>
      <c r="O104" s="138"/>
      <c r="P104" s="18"/>
      <c r="Q104" s="27"/>
      <c r="R104" s="27"/>
      <c r="S104" s="27"/>
    </row>
    <row r="105" spans="1:19" s="4" customFormat="1" hidden="1" x14ac:dyDescent="0.2">
      <c r="A105" s="121"/>
      <c r="B105" s="112"/>
      <c r="C105" s="112"/>
      <c r="D105" s="112"/>
      <c r="E105" s="112"/>
      <c r="F105" s="112"/>
      <c r="G105" s="112"/>
      <c r="H105" s="162"/>
      <c r="I105" s="162"/>
      <c r="J105" s="121"/>
      <c r="K105" s="121"/>
      <c r="L105" s="121"/>
      <c r="M105" s="121"/>
      <c r="N105" s="138"/>
      <c r="O105" s="138"/>
      <c r="P105" s="18"/>
      <c r="Q105" s="27"/>
      <c r="R105" s="27"/>
      <c r="S105" s="27"/>
    </row>
    <row r="106" spans="1:19" s="4" customFormat="1" hidden="1" x14ac:dyDescent="0.2">
      <c r="A106" s="121"/>
      <c r="B106" s="112"/>
      <c r="C106" s="112"/>
      <c r="D106" s="112"/>
      <c r="E106" s="112"/>
      <c r="F106" s="112"/>
      <c r="G106" s="112"/>
      <c r="H106" s="162"/>
      <c r="I106" s="162"/>
      <c r="J106" s="121"/>
      <c r="K106" s="121"/>
      <c r="L106" s="121"/>
      <c r="M106" s="121"/>
      <c r="N106" s="138"/>
      <c r="O106" s="138"/>
      <c r="P106" s="18"/>
      <c r="Q106" s="27"/>
      <c r="R106" s="27"/>
      <c r="S106" s="27"/>
    </row>
    <row r="107" spans="1:19" s="4" customFormat="1" hidden="1" x14ac:dyDescent="0.2">
      <c r="A107" s="121"/>
      <c r="B107" s="112"/>
      <c r="C107" s="112"/>
      <c r="D107" s="112"/>
      <c r="E107" s="112"/>
      <c r="F107" s="112"/>
      <c r="G107" s="112"/>
      <c r="H107" s="162"/>
      <c r="I107" s="162"/>
      <c r="J107" s="121"/>
      <c r="K107" s="121"/>
      <c r="L107" s="121"/>
      <c r="M107" s="121"/>
      <c r="N107" s="138"/>
      <c r="O107" s="138"/>
      <c r="P107" s="18"/>
      <c r="Q107" s="27"/>
      <c r="R107" s="27"/>
      <c r="S107" s="27"/>
    </row>
    <row r="108" spans="1:19" s="4" customFormat="1" hidden="1" x14ac:dyDescent="0.2">
      <c r="A108" s="121"/>
      <c r="B108" s="112"/>
      <c r="C108" s="112"/>
      <c r="D108" s="112"/>
      <c r="E108" s="112"/>
      <c r="F108" s="112"/>
      <c r="G108" s="112"/>
      <c r="H108" s="162"/>
      <c r="I108" s="162"/>
      <c r="J108" s="121"/>
      <c r="K108" s="121"/>
      <c r="L108" s="121"/>
      <c r="M108" s="121"/>
      <c r="N108" s="138"/>
      <c r="O108" s="138"/>
      <c r="P108" s="18"/>
      <c r="Q108" s="27"/>
      <c r="R108" s="27"/>
      <c r="S108" s="27"/>
    </row>
    <row r="109" spans="1:19" s="4" customFormat="1" hidden="1" x14ac:dyDescent="0.2">
      <c r="A109" s="121"/>
      <c r="B109" s="112"/>
      <c r="C109" s="112"/>
      <c r="D109" s="112"/>
      <c r="E109" s="112"/>
      <c r="F109" s="112"/>
      <c r="G109" s="112"/>
      <c r="H109" s="162"/>
      <c r="I109" s="162"/>
      <c r="J109" s="121"/>
      <c r="K109" s="121"/>
      <c r="L109" s="121"/>
      <c r="M109" s="121"/>
      <c r="N109" s="138"/>
      <c r="O109" s="138"/>
      <c r="P109" s="18"/>
      <c r="Q109" s="27"/>
      <c r="R109" s="27"/>
      <c r="S109" s="27"/>
    </row>
    <row r="110" spans="1:19" s="4" customFormat="1" hidden="1" x14ac:dyDescent="0.2">
      <c r="A110" s="121"/>
      <c r="B110" s="112"/>
      <c r="C110" s="112"/>
      <c r="D110" s="112"/>
      <c r="E110" s="112"/>
      <c r="F110" s="112"/>
      <c r="G110" s="112"/>
      <c r="H110" s="162"/>
      <c r="I110" s="162"/>
      <c r="J110" s="121"/>
      <c r="K110" s="121"/>
      <c r="L110" s="121"/>
      <c r="M110" s="121"/>
      <c r="N110" s="138"/>
      <c r="O110" s="138"/>
      <c r="P110" s="18"/>
      <c r="Q110" s="27"/>
      <c r="R110" s="27"/>
      <c r="S110" s="27"/>
    </row>
    <row r="111" spans="1:19" s="4" customFormat="1" hidden="1" x14ac:dyDescent="0.2">
      <c r="A111" s="121"/>
      <c r="B111" s="112"/>
      <c r="C111" s="112"/>
      <c r="D111" s="112"/>
      <c r="E111" s="112"/>
      <c r="F111" s="112"/>
      <c r="G111" s="112"/>
      <c r="H111" s="162"/>
      <c r="I111" s="162"/>
      <c r="J111" s="121"/>
      <c r="K111" s="121"/>
      <c r="L111" s="121"/>
      <c r="M111" s="121"/>
      <c r="N111" s="138"/>
      <c r="O111" s="138"/>
      <c r="P111" s="18"/>
      <c r="Q111" s="27"/>
      <c r="R111" s="27"/>
      <c r="S111" s="27"/>
    </row>
    <row r="112" spans="1:19" s="4" customFormat="1" hidden="1" x14ac:dyDescent="0.2">
      <c r="A112" s="121"/>
      <c r="B112" s="112"/>
      <c r="C112" s="112"/>
      <c r="D112" s="112"/>
      <c r="E112" s="112"/>
      <c r="F112" s="112"/>
      <c r="G112" s="112"/>
      <c r="H112" s="162"/>
      <c r="I112" s="162"/>
      <c r="J112" s="121"/>
      <c r="K112" s="121"/>
      <c r="L112" s="121"/>
      <c r="M112" s="121"/>
      <c r="N112" s="138"/>
      <c r="O112" s="138"/>
      <c r="P112" s="18"/>
      <c r="Q112" s="27"/>
      <c r="R112" s="27"/>
      <c r="S112" s="27"/>
    </row>
    <row r="113" spans="1:19" s="4" customFormat="1" hidden="1" x14ac:dyDescent="0.2">
      <c r="A113" s="121"/>
      <c r="B113" s="112"/>
      <c r="C113" s="112"/>
      <c r="D113" s="112"/>
      <c r="E113" s="112"/>
      <c r="F113" s="112"/>
      <c r="G113" s="112"/>
      <c r="H113" s="162"/>
      <c r="I113" s="162"/>
      <c r="J113" s="121"/>
      <c r="K113" s="121"/>
      <c r="L113" s="121"/>
      <c r="M113" s="121"/>
      <c r="N113" s="138"/>
      <c r="O113" s="138"/>
      <c r="P113" s="18"/>
      <c r="Q113" s="27"/>
      <c r="R113" s="27"/>
      <c r="S113" s="27"/>
    </row>
    <row r="114" spans="1:19" s="4" customFormat="1" hidden="1" x14ac:dyDescent="0.2">
      <c r="A114" s="121"/>
      <c r="B114" s="112"/>
      <c r="C114" s="112"/>
      <c r="D114" s="112"/>
      <c r="E114" s="112"/>
      <c r="F114" s="112"/>
      <c r="G114" s="112"/>
      <c r="H114" s="162"/>
      <c r="I114" s="162"/>
      <c r="J114" s="121"/>
      <c r="K114" s="121"/>
      <c r="L114" s="121"/>
      <c r="M114" s="121"/>
      <c r="N114" s="138"/>
      <c r="O114" s="138"/>
      <c r="P114" s="18"/>
      <c r="Q114" s="27"/>
      <c r="R114" s="27"/>
      <c r="S114" s="27"/>
    </row>
    <row r="115" spans="1:19" s="4" customFormat="1" hidden="1" x14ac:dyDescent="0.2">
      <c r="A115" s="121"/>
      <c r="B115" s="112"/>
      <c r="C115" s="112"/>
      <c r="D115" s="112"/>
      <c r="E115" s="112"/>
      <c r="F115" s="112"/>
      <c r="G115" s="112"/>
      <c r="H115" s="162"/>
      <c r="I115" s="162"/>
      <c r="J115" s="121"/>
      <c r="K115" s="121"/>
      <c r="L115" s="121"/>
      <c r="M115" s="121"/>
      <c r="N115" s="138"/>
      <c r="O115" s="138"/>
      <c r="P115" s="18"/>
      <c r="Q115" s="27"/>
      <c r="R115" s="27"/>
      <c r="S115" s="27"/>
    </row>
    <row r="116" spans="1:19" s="4" customFormat="1" hidden="1" x14ac:dyDescent="0.2">
      <c r="A116" s="121"/>
      <c r="B116" s="112"/>
      <c r="C116" s="112"/>
      <c r="D116" s="112"/>
      <c r="E116" s="112"/>
      <c r="F116" s="112"/>
      <c r="G116" s="112"/>
      <c r="H116" s="162"/>
      <c r="I116" s="162"/>
      <c r="J116" s="121"/>
      <c r="K116" s="121"/>
      <c r="L116" s="121"/>
      <c r="M116" s="121"/>
      <c r="N116" s="138"/>
      <c r="O116" s="138"/>
      <c r="P116" s="18"/>
      <c r="Q116" s="27"/>
      <c r="R116" s="27"/>
      <c r="S116" s="27"/>
    </row>
    <row r="117" spans="1:19" s="4" customFormat="1" hidden="1" x14ac:dyDescent="0.2">
      <c r="A117" s="121"/>
      <c r="B117" s="112"/>
      <c r="C117" s="112"/>
      <c r="D117" s="112"/>
      <c r="E117" s="112"/>
      <c r="F117" s="112"/>
      <c r="G117" s="112"/>
      <c r="H117" s="162"/>
      <c r="I117" s="162"/>
      <c r="J117" s="121"/>
      <c r="K117" s="121"/>
      <c r="L117" s="121"/>
      <c r="M117" s="121"/>
      <c r="N117" s="138"/>
      <c r="O117" s="138"/>
      <c r="P117" s="18"/>
      <c r="Q117" s="27"/>
      <c r="R117" s="27"/>
      <c r="S117" s="27"/>
    </row>
    <row r="118" spans="1:19" hidden="1" x14ac:dyDescent="0.2">
      <c r="A118" s="121"/>
      <c r="B118" s="112"/>
      <c r="C118" s="112"/>
      <c r="D118" s="112"/>
      <c r="E118" s="112"/>
      <c r="F118" s="112"/>
      <c r="G118" s="112"/>
      <c r="H118" s="162"/>
      <c r="I118" s="162"/>
      <c r="J118" s="121"/>
      <c r="K118" s="121"/>
      <c r="L118" s="121"/>
      <c r="M118" s="121"/>
      <c r="N118" s="138"/>
      <c r="O118" s="138"/>
      <c r="P118" s="27"/>
    </row>
    <row r="119" spans="1:19" hidden="1" x14ac:dyDescent="0.2">
      <c r="A119" s="121"/>
      <c r="B119" s="112"/>
      <c r="C119" s="112"/>
      <c r="D119" s="112"/>
      <c r="E119" s="112"/>
      <c r="F119" s="112"/>
      <c r="G119" s="112"/>
      <c r="H119" s="162"/>
      <c r="I119" s="162"/>
      <c r="J119" s="121"/>
      <c r="K119" s="121"/>
      <c r="L119" s="121"/>
      <c r="M119" s="121"/>
      <c r="N119" s="138"/>
      <c r="O119" s="138"/>
      <c r="P119" s="27"/>
    </row>
    <row r="120" spans="1:19" hidden="1" x14ac:dyDescent="0.2">
      <c r="I120" s="162"/>
      <c r="J120" s="121"/>
      <c r="K120" s="121"/>
      <c r="L120" s="121"/>
      <c r="M120" s="121"/>
      <c r="N120" s="138"/>
      <c r="O120" s="138"/>
      <c r="P120" s="27"/>
    </row>
    <row r="138" spans="17:19" hidden="1" x14ac:dyDescent="0.2">
      <c r="Q138" s="25"/>
      <c r="R138" s="25"/>
      <c r="S138" s="25"/>
    </row>
    <row r="184" spans="17:19" hidden="1" x14ac:dyDescent="0.2">
      <c r="Q184" s="25"/>
      <c r="R184" s="25"/>
      <c r="S184" s="25"/>
    </row>
    <row r="230" spans="17:19" hidden="1" x14ac:dyDescent="0.2">
      <c r="Q230" s="25"/>
      <c r="R230" s="25"/>
      <c r="S230" s="25"/>
    </row>
    <row r="276" spans="17:19" hidden="1" x14ac:dyDescent="0.2">
      <c r="Q276" s="25"/>
      <c r="R276" s="25"/>
      <c r="S276" s="25"/>
    </row>
    <row r="322" spans="17:19" hidden="1" x14ac:dyDescent="0.2">
      <c r="Q322" s="25"/>
      <c r="R322" s="25"/>
      <c r="S322" s="25"/>
    </row>
    <row r="368" spans="17:19" hidden="1" x14ac:dyDescent="0.2">
      <c r="Q368" s="25"/>
      <c r="R368" s="25"/>
      <c r="S368" s="25"/>
    </row>
    <row r="414" spans="17:19" hidden="1" x14ac:dyDescent="0.2">
      <c r="Q414" s="25"/>
      <c r="R414" s="25"/>
      <c r="S414" s="25"/>
    </row>
    <row r="460" spans="17:19" hidden="1" x14ac:dyDescent="0.2">
      <c r="Q460" s="25"/>
      <c r="R460" s="25"/>
      <c r="S460" s="25"/>
    </row>
    <row r="506" spans="17:19" hidden="1" x14ac:dyDescent="0.2">
      <c r="Q506" s="25"/>
      <c r="R506" s="25"/>
      <c r="S506" s="25"/>
    </row>
    <row r="552" spans="17:19" hidden="1" x14ac:dyDescent="0.2">
      <c r="Q552" s="25"/>
      <c r="R552" s="25"/>
      <c r="S552" s="25"/>
    </row>
    <row r="598" spans="17:19" hidden="1" x14ac:dyDescent="0.2">
      <c r="Q598" s="25"/>
      <c r="R598" s="25"/>
      <c r="S598" s="25"/>
    </row>
    <row r="644" spans="17:19" hidden="1" x14ac:dyDescent="0.2">
      <c r="Q644" s="25"/>
      <c r="R644" s="25"/>
      <c r="S644" s="25"/>
    </row>
    <row r="690" spans="17:19" hidden="1" x14ac:dyDescent="0.2">
      <c r="Q690" s="25"/>
      <c r="R690" s="25"/>
      <c r="S690" s="25"/>
    </row>
    <row r="736" spans="17:19" hidden="1" x14ac:dyDescent="0.2">
      <c r="Q736" s="25"/>
      <c r="R736" s="25"/>
      <c r="S736" s="25"/>
    </row>
    <row r="782" spans="17:19" hidden="1" x14ac:dyDescent="0.2">
      <c r="Q782" s="25"/>
      <c r="R782" s="25"/>
      <c r="S782" s="25"/>
    </row>
    <row r="828" spans="17:19" hidden="1" x14ac:dyDescent="0.2">
      <c r="Q828" s="25"/>
      <c r="R828" s="25"/>
      <c r="S828" s="25"/>
    </row>
    <row r="874" spans="17:19" hidden="1" x14ac:dyDescent="0.2">
      <c r="Q874" s="25"/>
      <c r="R874" s="25"/>
      <c r="S874" s="25"/>
    </row>
    <row r="920" spans="17:19" hidden="1" x14ac:dyDescent="0.2">
      <c r="Q920" s="25"/>
      <c r="R920" s="25"/>
      <c r="S920" s="25"/>
    </row>
    <row r="966" spans="17:19" hidden="1" x14ac:dyDescent="0.2">
      <c r="Q966" s="25"/>
      <c r="R966" s="25"/>
      <c r="S966" s="25"/>
    </row>
    <row r="1012" spans="17:19" hidden="1" x14ac:dyDescent="0.2">
      <c r="Q1012" s="25"/>
      <c r="R1012" s="25"/>
      <c r="S1012" s="25"/>
    </row>
    <row r="1058" spans="17:19" hidden="1" x14ac:dyDescent="0.2">
      <c r="Q1058" s="25"/>
      <c r="R1058" s="25"/>
      <c r="S1058" s="25"/>
    </row>
    <row r="1104" spans="17:19" hidden="1" x14ac:dyDescent="0.2">
      <c r="Q1104" s="25"/>
      <c r="R1104" s="25"/>
      <c r="S1104" s="25"/>
    </row>
    <row r="1150" spans="17:19" hidden="1" x14ac:dyDescent="0.2">
      <c r="Q1150" s="25"/>
      <c r="R1150" s="25"/>
      <c r="S1150" s="25"/>
    </row>
    <row r="1196" spans="17:19" hidden="1" x14ac:dyDescent="0.2">
      <c r="Q1196" s="25"/>
      <c r="R1196" s="25"/>
      <c r="S1196" s="25"/>
    </row>
    <row r="1242" spans="17:19" hidden="1" x14ac:dyDescent="0.2">
      <c r="Q1242" s="25"/>
      <c r="R1242" s="25"/>
      <c r="S1242" s="25"/>
    </row>
    <row r="1288" spans="17:19" hidden="1" x14ac:dyDescent="0.2">
      <c r="Q1288" s="25"/>
      <c r="R1288" s="25"/>
      <c r="S1288" s="25"/>
    </row>
    <row r="1334" spans="17:19" hidden="1" x14ac:dyDescent="0.2">
      <c r="Q1334" s="25"/>
      <c r="R1334" s="25"/>
      <c r="S1334" s="25"/>
    </row>
    <row r="1380" spans="17:19" hidden="1" x14ac:dyDescent="0.2">
      <c r="Q1380" s="25"/>
      <c r="R1380" s="25"/>
      <c r="S1380" s="25"/>
    </row>
    <row r="1426" spans="17:19" hidden="1" x14ac:dyDescent="0.2">
      <c r="Q1426" s="25"/>
      <c r="R1426" s="25"/>
      <c r="S1426" s="25"/>
    </row>
    <row r="1472" spans="17:19" hidden="1" x14ac:dyDescent="0.2">
      <c r="Q1472" s="25"/>
      <c r="R1472" s="25"/>
      <c r="S1472" s="25"/>
    </row>
    <row r="1518" spans="17:19" hidden="1" x14ac:dyDescent="0.2">
      <c r="Q1518" s="25"/>
      <c r="R1518" s="25"/>
      <c r="S1518" s="25"/>
    </row>
    <row r="1564" spans="17:19" hidden="1" x14ac:dyDescent="0.2">
      <c r="Q1564" s="25"/>
      <c r="R1564" s="25"/>
      <c r="S1564" s="25"/>
    </row>
    <row r="1610" spans="17:19" hidden="1" x14ac:dyDescent="0.2">
      <c r="Q1610" s="25"/>
      <c r="R1610" s="25"/>
      <c r="S1610" s="25"/>
    </row>
    <row r="1656" spans="17:19" hidden="1" x14ac:dyDescent="0.2">
      <c r="Q1656" s="25"/>
      <c r="R1656" s="25"/>
      <c r="S1656" s="25"/>
    </row>
    <row r="1702" spans="17:19" hidden="1" x14ac:dyDescent="0.2">
      <c r="Q1702" s="25"/>
      <c r="R1702" s="25"/>
      <c r="S1702" s="25"/>
    </row>
    <row r="1748" spans="17:19" hidden="1" x14ac:dyDescent="0.2">
      <c r="Q1748" s="25"/>
      <c r="R1748" s="25"/>
      <c r="S1748" s="25"/>
    </row>
    <row r="1794" spans="17:19" hidden="1" x14ac:dyDescent="0.2">
      <c r="Q1794" s="25"/>
      <c r="R1794" s="25"/>
      <c r="S1794" s="25"/>
    </row>
    <row r="1840" spans="17:19" hidden="1" x14ac:dyDescent="0.2">
      <c r="Q1840" s="25"/>
      <c r="R1840" s="25"/>
      <c r="S1840" s="25"/>
    </row>
    <row r="1886" spans="17:19" hidden="1" x14ac:dyDescent="0.2">
      <c r="Q1886" s="25"/>
      <c r="R1886" s="25"/>
      <c r="S1886" s="25"/>
    </row>
    <row r="1932" spans="17:19" hidden="1" x14ac:dyDescent="0.2">
      <c r="Q1932" s="25"/>
      <c r="R1932" s="25"/>
      <c r="S1932" s="25"/>
    </row>
    <row r="1978" spans="17:19" hidden="1" x14ac:dyDescent="0.2">
      <c r="Q1978" s="25"/>
      <c r="R1978" s="25"/>
      <c r="S1978" s="25"/>
    </row>
    <row r="2024" spans="17:19" hidden="1" x14ac:dyDescent="0.2">
      <c r="Q2024" s="25"/>
      <c r="R2024" s="25"/>
      <c r="S2024" s="25"/>
    </row>
    <row r="2070" spans="17:19" hidden="1" x14ac:dyDescent="0.2">
      <c r="Q2070" s="25"/>
      <c r="R2070" s="25"/>
      <c r="S2070" s="25"/>
    </row>
    <row r="2116" spans="17:19" hidden="1" x14ac:dyDescent="0.2">
      <c r="Q2116" s="25"/>
      <c r="R2116" s="25"/>
      <c r="S2116" s="25"/>
    </row>
    <row r="2162" spans="17:19" hidden="1" x14ac:dyDescent="0.2">
      <c r="Q2162" s="25"/>
      <c r="R2162" s="25"/>
      <c r="S2162" s="25"/>
    </row>
    <row r="2208" spans="17:19" hidden="1" x14ac:dyDescent="0.2">
      <c r="Q2208" s="25"/>
      <c r="R2208" s="25"/>
      <c r="S2208" s="25"/>
    </row>
    <row r="2254" spans="17:19" hidden="1" x14ac:dyDescent="0.2">
      <c r="Q2254" s="25"/>
      <c r="R2254" s="25"/>
      <c r="S2254" s="25"/>
    </row>
    <row r="2300" spans="17:19" hidden="1" x14ac:dyDescent="0.2">
      <c r="Q2300" s="25"/>
      <c r="R2300" s="25"/>
      <c r="S2300" s="25"/>
    </row>
    <row r="2346" spans="17:19" hidden="1" x14ac:dyDescent="0.2">
      <c r="Q2346" s="25"/>
      <c r="R2346" s="25"/>
      <c r="S2346" s="25"/>
    </row>
    <row r="2392" spans="17:19" hidden="1" x14ac:dyDescent="0.2">
      <c r="Q2392" s="25"/>
      <c r="R2392" s="25"/>
      <c r="S2392" s="25"/>
    </row>
    <row r="2438" spans="17:19" hidden="1" x14ac:dyDescent="0.2">
      <c r="Q2438" s="25"/>
      <c r="R2438" s="25"/>
      <c r="S2438" s="25"/>
    </row>
    <row r="2484" spans="17:19" hidden="1" x14ac:dyDescent="0.2">
      <c r="Q2484" s="25"/>
      <c r="R2484" s="25"/>
      <c r="S2484" s="25"/>
    </row>
    <row r="2530" spans="17:19" hidden="1" x14ac:dyDescent="0.2">
      <c r="Q2530" s="25"/>
      <c r="R2530" s="25"/>
      <c r="S2530" s="25"/>
    </row>
    <row r="2576" spans="17:19" hidden="1" x14ac:dyDescent="0.2">
      <c r="Q2576" s="25"/>
      <c r="R2576" s="25"/>
      <c r="S2576" s="25"/>
    </row>
    <row r="2622" spans="17:19" hidden="1" x14ac:dyDescent="0.2">
      <c r="Q2622" s="25"/>
      <c r="R2622" s="25"/>
      <c r="S2622" s="25"/>
    </row>
    <row r="2668" spans="17:19" hidden="1" x14ac:dyDescent="0.2">
      <c r="Q2668" s="25"/>
      <c r="R2668" s="25"/>
      <c r="S2668" s="25"/>
    </row>
    <row r="2714" spans="17:19" hidden="1" x14ac:dyDescent="0.2">
      <c r="Q2714" s="25"/>
      <c r="R2714" s="25"/>
      <c r="S2714" s="25"/>
    </row>
    <row r="2760" spans="17:19" hidden="1" x14ac:dyDescent="0.2">
      <c r="Q2760" s="25"/>
      <c r="R2760" s="25"/>
      <c r="S2760" s="25"/>
    </row>
    <row r="2806" spans="17:19" hidden="1" x14ac:dyDescent="0.2">
      <c r="Q2806" s="25"/>
      <c r="R2806" s="25"/>
      <c r="S2806" s="25"/>
    </row>
    <row r="2852" spans="17:19" hidden="1" x14ac:dyDescent="0.2">
      <c r="Q2852" s="25"/>
      <c r="R2852" s="25"/>
      <c r="S2852" s="25"/>
    </row>
    <row r="2898" spans="17:19" hidden="1" x14ac:dyDescent="0.2">
      <c r="Q2898" s="25"/>
      <c r="R2898" s="25"/>
      <c r="S2898" s="25"/>
    </row>
    <row r="2944" spans="17:19" hidden="1" x14ac:dyDescent="0.2">
      <c r="Q2944" s="25"/>
      <c r="R2944" s="25"/>
      <c r="S2944" s="25"/>
    </row>
    <row r="2990" spans="17:19" hidden="1" x14ac:dyDescent="0.2">
      <c r="Q2990" s="25"/>
      <c r="R2990" s="25"/>
      <c r="S2990" s="25"/>
    </row>
    <row r="3036" spans="17:19" hidden="1" x14ac:dyDescent="0.2">
      <c r="Q3036" s="25"/>
      <c r="R3036" s="25"/>
      <c r="S3036" s="25"/>
    </row>
    <row r="3082" spans="17:19" hidden="1" x14ac:dyDescent="0.2">
      <c r="Q3082" s="25"/>
      <c r="R3082" s="25"/>
      <c r="S3082" s="25"/>
    </row>
    <row r="3128" spans="17:19" hidden="1" x14ac:dyDescent="0.2">
      <c r="Q3128" s="25"/>
      <c r="R3128" s="25"/>
      <c r="S3128" s="25"/>
    </row>
    <row r="3174" spans="17:19" hidden="1" x14ac:dyDescent="0.2">
      <c r="Q3174" s="25"/>
      <c r="R3174" s="25"/>
      <c r="S3174" s="25"/>
    </row>
    <row r="3220" spans="17:19" hidden="1" x14ac:dyDescent="0.2">
      <c r="Q3220" s="25"/>
      <c r="R3220" s="25"/>
      <c r="S3220" s="25"/>
    </row>
    <row r="3266" spans="17:19" hidden="1" x14ac:dyDescent="0.2">
      <c r="Q3266" s="25"/>
      <c r="R3266" s="25"/>
      <c r="S3266" s="25"/>
    </row>
    <row r="3312" spans="17:19" hidden="1" x14ac:dyDescent="0.2">
      <c r="Q3312" s="25"/>
      <c r="R3312" s="25"/>
      <c r="S3312" s="25"/>
    </row>
    <row r="3358" spans="17:19" hidden="1" x14ac:dyDescent="0.2">
      <c r="Q3358" s="25"/>
      <c r="R3358" s="25"/>
      <c r="S3358" s="25"/>
    </row>
    <row r="3404" spans="17:19" hidden="1" x14ac:dyDescent="0.2">
      <c r="Q3404" s="25"/>
      <c r="R3404" s="25"/>
      <c r="S3404" s="25"/>
    </row>
    <row r="3450" spans="17:19" hidden="1" x14ac:dyDescent="0.2">
      <c r="Q3450" s="25"/>
      <c r="R3450" s="25"/>
      <c r="S3450" s="25"/>
    </row>
    <row r="3496" spans="17:19" hidden="1" x14ac:dyDescent="0.2">
      <c r="Q3496" s="25"/>
      <c r="R3496" s="25"/>
      <c r="S3496" s="25"/>
    </row>
    <row r="3542" spans="17:19" hidden="1" x14ac:dyDescent="0.2">
      <c r="Q3542" s="25"/>
      <c r="R3542" s="25"/>
      <c r="S3542" s="25"/>
    </row>
    <row r="3588" spans="17:19" hidden="1" x14ac:dyDescent="0.2">
      <c r="Q3588" s="25"/>
      <c r="R3588" s="25"/>
      <c r="S3588" s="25"/>
    </row>
    <row r="3634" spans="17:19" hidden="1" x14ac:dyDescent="0.2">
      <c r="Q3634" s="25"/>
      <c r="R3634" s="25"/>
      <c r="S3634" s="25"/>
    </row>
    <row r="3680" spans="17:19" hidden="1" x14ac:dyDescent="0.2">
      <c r="Q3680" s="25"/>
      <c r="R3680" s="25"/>
      <c r="S3680" s="25"/>
    </row>
    <row r="3726" spans="17:19" hidden="1" x14ac:dyDescent="0.2">
      <c r="Q3726" s="25"/>
      <c r="R3726" s="25"/>
      <c r="S3726" s="25"/>
    </row>
    <row r="3772" spans="17:19" hidden="1" x14ac:dyDescent="0.2">
      <c r="Q3772" s="25"/>
      <c r="R3772" s="25"/>
      <c r="S3772" s="25"/>
    </row>
    <row r="3818" spans="17:19" hidden="1" x14ac:dyDescent="0.2">
      <c r="Q3818" s="25"/>
      <c r="R3818" s="25"/>
      <c r="S3818" s="25"/>
    </row>
    <row r="3864" spans="17:19" hidden="1" x14ac:dyDescent="0.2">
      <c r="Q3864" s="25"/>
      <c r="R3864" s="25"/>
      <c r="S3864" s="25"/>
    </row>
    <row r="3910" spans="17:19" hidden="1" x14ac:dyDescent="0.2">
      <c r="Q3910" s="25"/>
      <c r="R3910" s="25"/>
      <c r="S3910" s="25"/>
    </row>
    <row r="3956" spans="17:19" hidden="1" x14ac:dyDescent="0.2">
      <c r="Q3956" s="25"/>
      <c r="R3956" s="25"/>
      <c r="S3956" s="25"/>
    </row>
    <row r="4002" spans="17:19" hidden="1" x14ac:dyDescent="0.2">
      <c r="Q4002" s="25"/>
      <c r="R4002" s="25"/>
      <c r="S4002" s="25"/>
    </row>
    <row r="4048" spans="17:19" hidden="1" x14ac:dyDescent="0.2">
      <c r="Q4048" s="25"/>
      <c r="R4048" s="25"/>
      <c r="S4048" s="25"/>
    </row>
    <row r="4094" spans="17:19" hidden="1" x14ac:dyDescent="0.2">
      <c r="Q4094" s="25"/>
      <c r="R4094" s="25"/>
      <c r="S4094" s="25"/>
    </row>
    <row r="4140" spans="17:19" hidden="1" x14ac:dyDescent="0.2">
      <c r="Q4140" s="25"/>
      <c r="R4140" s="25"/>
      <c r="S4140" s="25"/>
    </row>
    <row r="4186" spans="17:19" hidden="1" x14ac:dyDescent="0.2">
      <c r="Q4186" s="25"/>
      <c r="R4186" s="25"/>
      <c r="S4186" s="25"/>
    </row>
    <row r="4232" spans="17:19" hidden="1" x14ac:dyDescent="0.2">
      <c r="Q4232" s="25"/>
      <c r="R4232" s="25"/>
      <c r="S4232" s="25"/>
    </row>
    <row r="4278" spans="17:19" hidden="1" x14ac:dyDescent="0.2">
      <c r="Q4278" s="25"/>
      <c r="R4278" s="25"/>
      <c r="S4278" s="25"/>
    </row>
    <row r="4324" spans="17:19" hidden="1" x14ac:dyDescent="0.2">
      <c r="Q4324" s="25"/>
      <c r="R4324" s="25"/>
      <c r="S4324" s="25"/>
    </row>
    <row r="4370" spans="17:19" hidden="1" x14ac:dyDescent="0.2">
      <c r="Q4370" s="25"/>
      <c r="R4370" s="25"/>
      <c r="S4370" s="25"/>
    </row>
    <row r="4416" spans="17:19" hidden="1" x14ac:dyDescent="0.2">
      <c r="Q4416" s="25"/>
      <c r="R4416" s="25"/>
      <c r="S4416" s="25"/>
    </row>
    <row r="4462" spans="17:19" hidden="1" x14ac:dyDescent="0.2">
      <c r="Q4462" s="25"/>
      <c r="R4462" s="25"/>
      <c r="S4462" s="25"/>
    </row>
    <row r="4508" spans="17:19" hidden="1" x14ac:dyDescent="0.2">
      <c r="Q4508" s="25"/>
      <c r="R4508" s="25"/>
      <c r="S4508" s="25"/>
    </row>
    <row r="4554" spans="17:19" hidden="1" x14ac:dyDescent="0.2">
      <c r="Q4554" s="25"/>
      <c r="R4554" s="25"/>
      <c r="S4554" s="25"/>
    </row>
    <row r="4600" spans="17:19" hidden="1" x14ac:dyDescent="0.2">
      <c r="Q4600" s="25"/>
      <c r="R4600" s="25"/>
      <c r="S4600" s="25"/>
    </row>
    <row r="4646" spans="17:19" hidden="1" x14ac:dyDescent="0.2">
      <c r="Q4646" s="25"/>
      <c r="R4646" s="25"/>
      <c r="S4646" s="25"/>
    </row>
    <row r="4692" spans="17:19" hidden="1" x14ac:dyDescent="0.2">
      <c r="Q4692" s="25"/>
      <c r="R4692" s="25"/>
      <c r="S4692" s="25"/>
    </row>
    <row r="4738" spans="17:19" hidden="1" x14ac:dyDescent="0.2">
      <c r="Q4738" s="25"/>
      <c r="R4738" s="25"/>
      <c r="S4738" s="25"/>
    </row>
    <row r="4784" spans="17:19" hidden="1" x14ac:dyDescent="0.2">
      <c r="Q4784" s="25"/>
      <c r="R4784" s="25"/>
      <c r="S4784" s="25"/>
    </row>
    <row r="4830" spans="17:19" hidden="1" x14ac:dyDescent="0.2">
      <c r="Q4830" s="25"/>
      <c r="R4830" s="25"/>
      <c r="S4830" s="25"/>
    </row>
    <row r="4876" spans="17:19" hidden="1" x14ac:dyDescent="0.2">
      <c r="Q4876" s="25"/>
      <c r="R4876" s="25"/>
      <c r="S4876" s="25"/>
    </row>
    <row r="4922" spans="17:19" hidden="1" x14ac:dyDescent="0.2">
      <c r="Q4922" s="25"/>
      <c r="R4922" s="25"/>
      <c r="S4922" s="25"/>
    </row>
    <row r="4968" spans="17:19" hidden="1" x14ac:dyDescent="0.2">
      <c r="Q4968" s="25"/>
      <c r="R4968" s="25"/>
      <c r="S4968" s="25"/>
    </row>
    <row r="5014" spans="17:19" hidden="1" x14ac:dyDescent="0.2">
      <c r="Q5014" s="25"/>
      <c r="R5014" s="25"/>
      <c r="S5014" s="25"/>
    </row>
    <row r="5060" spans="17:19" hidden="1" x14ac:dyDescent="0.2">
      <c r="Q5060" s="25"/>
      <c r="R5060" s="25"/>
      <c r="S5060" s="25"/>
    </row>
    <row r="5106" spans="17:19" hidden="1" x14ac:dyDescent="0.2">
      <c r="Q5106" s="25"/>
      <c r="R5106" s="25"/>
      <c r="S5106" s="25"/>
    </row>
    <row r="5152" spans="17:19" hidden="1" x14ac:dyDescent="0.2">
      <c r="Q5152" s="25"/>
      <c r="R5152" s="25"/>
      <c r="S5152" s="25"/>
    </row>
    <row r="5198" spans="17:19" hidden="1" x14ac:dyDescent="0.2">
      <c r="Q5198" s="25"/>
      <c r="R5198" s="25"/>
      <c r="S5198" s="25"/>
    </row>
    <row r="5244" spans="17:19" hidden="1" x14ac:dyDescent="0.2">
      <c r="Q5244" s="25"/>
      <c r="R5244" s="25"/>
      <c r="S5244" s="25"/>
    </row>
    <row r="5290" spans="17:19" hidden="1" x14ac:dyDescent="0.2">
      <c r="Q5290" s="25"/>
      <c r="R5290" s="25"/>
      <c r="S5290" s="25"/>
    </row>
    <row r="5336" spans="17:19" hidden="1" x14ac:dyDescent="0.2">
      <c r="Q5336" s="25"/>
      <c r="R5336" s="25"/>
      <c r="S5336" s="25"/>
    </row>
    <row r="5382" spans="17:19" hidden="1" x14ac:dyDescent="0.2">
      <c r="Q5382" s="25"/>
      <c r="R5382" s="25"/>
      <c r="S5382" s="25"/>
    </row>
    <row r="5428" spans="17:19" hidden="1" x14ac:dyDescent="0.2">
      <c r="Q5428" s="25"/>
      <c r="R5428" s="25"/>
      <c r="S5428" s="25"/>
    </row>
    <row r="5474" spans="17:19" hidden="1" x14ac:dyDescent="0.2">
      <c r="Q5474" s="25"/>
      <c r="R5474" s="25"/>
      <c r="S5474" s="25"/>
    </row>
    <row r="5520" spans="17:19" hidden="1" x14ac:dyDescent="0.2">
      <c r="Q5520" s="25"/>
      <c r="R5520" s="25"/>
      <c r="S5520" s="25"/>
    </row>
    <row r="5566" spans="17:19" hidden="1" x14ac:dyDescent="0.2">
      <c r="Q5566" s="25"/>
      <c r="R5566" s="25"/>
      <c r="S5566" s="25"/>
    </row>
    <row r="5612" spans="17:19" hidden="1" x14ac:dyDescent="0.2">
      <c r="Q5612" s="25"/>
      <c r="R5612" s="25"/>
      <c r="S5612" s="25"/>
    </row>
    <row r="5658" spans="17:19" hidden="1" x14ac:dyDescent="0.2">
      <c r="Q5658" s="25"/>
      <c r="R5658" s="25"/>
      <c r="S5658" s="25"/>
    </row>
    <row r="5704" spans="17:19" hidden="1" x14ac:dyDescent="0.2">
      <c r="Q5704" s="25"/>
      <c r="R5704" s="25"/>
      <c r="S5704" s="25"/>
    </row>
    <row r="5750" spans="17:19" hidden="1" x14ac:dyDescent="0.2">
      <c r="Q5750" s="25"/>
      <c r="R5750" s="25"/>
      <c r="S5750" s="25"/>
    </row>
    <row r="5796" spans="17:19" hidden="1" x14ac:dyDescent="0.2">
      <c r="Q5796" s="25"/>
      <c r="R5796" s="25"/>
      <c r="S5796" s="25"/>
    </row>
    <row r="5842" spans="17:19" hidden="1" x14ac:dyDescent="0.2">
      <c r="Q5842" s="25"/>
      <c r="R5842" s="25"/>
      <c r="S5842" s="25"/>
    </row>
    <row r="5888" spans="17:19" hidden="1" x14ac:dyDescent="0.2">
      <c r="Q5888" s="25"/>
      <c r="R5888" s="25"/>
      <c r="S5888" s="25"/>
    </row>
    <row r="5934" spans="17:19" hidden="1" x14ac:dyDescent="0.2">
      <c r="Q5934" s="25"/>
      <c r="R5934" s="25"/>
      <c r="S5934" s="25"/>
    </row>
    <row r="5980" spans="17:19" hidden="1" x14ac:dyDescent="0.2">
      <c r="Q5980" s="25"/>
      <c r="R5980" s="25"/>
      <c r="S5980" s="25"/>
    </row>
    <row r="6026" spans="17:19" hidden="1" x14ac:dyDescent="0.2">
      <c r="Q6026" s="25"/>
      <c r="R6026" s="25"/>
      <c r="S6026" s="25"/>
    </row>
    <row r="6072" spans="17:19" hidden="1" x14ac:dyDescent="0.2">
      <c r="Q6072" s="25"/>
      <c r="R6072" s="25"/>
      <c r="S6072" s="25"/>
    </row>
    <row r="6118" spans="17:19" hidden="1" x14ac:dyDescent="0.2">
      <c r="Q6118" s="25"/>
      <c r="R6118" s="25"/>
      <c r="S6118" s="25"/>
    </row>
    <row r="6164" spans="17:19" hidden="1" x14ac:dyDescent="0.2">
      <c r="Q6164" s="25"/>
      <c r="R6164" s="25"/>
      <c r="S6164" s="25"/>
    </row>
    <row r="6210" spans="17:19" hidden="1" x14ac:dyDescent="0.2">
      <c r="Q6210" s="25"/>
      <c r="R6210" s="25"/>
      <c r="S6210" s="25"/>
    </row>
    <row r="6256" spans="17:19" hidden="1" x14ac:dyDescent="0.2">
      <c r="Q6256" s="25"/>
      <c r="R6256" s="25"/>
      <c r="S6256" s="25"/>
    </row>
    <row r="6302" spans="17:19" hidden="1" x14ac:dyDescent="0.2">
      <c r="Q6302" s="25"/>
      <c r="R6302" s="25"/>
      <c r="S6302" s="25"/>
    </row>
    <row r="6348" spans="17:19" hidden="1" x14ac:dyDescent="0.2">
      <c r="Q6348" s="25"/>
      <c r="R6348" s="25"/>
      <c r="S6348" s="25"/>
    </row>
    <row r="6394" spans="17:19" hidden="1" x14ac:dyDescent="0.2">
      <c r="Q6394" s="25"/>
      <c r="R6394" s="25"/>
      <c r="S6394" s="25"/>
    </row>
    <row r="6440" spans="17:19" hidden="1" x14ac:dyDescent="0.2">
      <c r="Q6440" s="25"/>
      <c r="R6440" s="25"/>
      <c r="S6440" s="25"/>
    </row>
    <row r="6486" spans="17:19" hidden="1" x14ac:dyDescent="0.2">
      <c r="Q6486" s="25"/>
      <c r="R6486" s="25"/>
      <c r="S6486" s="25"/>
    </row>
    <row r="6532" spans="17:19" hidden="1" x14ac:dyDescent="0.2">
      <c r="Q6532" s="25"/>
      <c r="R6532" s="25"/>
      <c r="S6532" s="25"/>
    </row>
    <row r="6578" spans="17:19" hidden="1" x14ac:dyDescent="0.2">
      <c r="Q6578" s="25"/>
      <c r="R6578" s="25"/>
      <c r="S6578" s="25"/>
    </row>
    <row r="6624" spans="17:19" hidden="1" x14ac:dyDescent="0.2">
      <c r="Q6624" s="25"/>
      <c r="R6624" s="25"/>
      <c r="S6624" s="25"/>
    </row>
    <row r="6670" spans="17:19" hidden="1" x14ac:dyDescent="0.2">
      <c r="Q6670" s="25"/>
      <c r="R6670" s="25"/>
      <c r="S6670" s="25"/>
    </row>
    <row r="6716" spans="17:19" hidden="1" x14ac:dyDescent="0.2">
      <c r="Q6716" s="25"/>
      <c r="R6716" s="25"/>
      <c r="S6716" s="25"/>
    </row>
    <row r="6762" spans="17:19" hidden="1" x14ac:dyDescent="0.2">
      <c r="Q6762" s="25"/>
      <c r="R6762" s="25"/>
      <c r="S6762" s="25"/>
    </row>
    <row r="6808" spans="17:19" hidden="1" x14ac:dyDescent="0.2">
      <c r="Q6808" s="25"/>
      <c r="R6808" s="25"/>
      <c r="S6808" s="25"/>
    </row>
    <row r="6854" spans="17:19" hidden="1" x14ac:dyDescent="0.2">
      <c r="Q6854" s="25"/>
      <c r="R6854" s="25"/>
      <c r="S6854" s="25"/>
    </row>
    <row r="6900" spans="17:19" hidden="1" x14ac:dyDescent="0.2">
      <c r="Q6900" s="25"/>
      <c r="R6900" s="25"/>
      <c r="S6900" s="25"/>
    </row>
    <row r="6946" spans="17:19" hidden="1" x14ac:dyDescent="0.2">
      <c r="Q6946" s="25"/>
      <c r="R6946" s="25"/>
      <c r="S6946" s="25"/>
    </row>
    <row r="6992" spans="17:19" hidden="1" x14ac:dyDescent="0.2">
      <c r="Q6992" s="25"/>
      <c r="R6992" s="25"/>
      <c r="S6992" s="25"/>
    </row>
    <row r="7038" spans="17:19" hidden="1" x14ac:dyDescent="0.2">
      <c r="Q7038" s="25"/>
      <c r="R7038" s="25"/>
      <c r="S7038" s="25"/>
    </row>
    <row r="7084" spans="17:19" hidden="1" x14ac:dyDescent="0.2">
      <c r="Q7084" s="25"/>
      <c r="R7084" s="25"/>
      <c r="S7084" s="25"/>
    </row>
    <row r="7130" spans="17:19" hidden="1" x14ac:dyDescent="0.2">
      <c r="Q7130" s="25"/>
      <c r="R7130" s="25"/>
      <c r="S7130" s="25"/>
    </row>
    <row r="7176" spans="17:19" hidden="1" x14ac:dyDescent="0.2">
      <c r="Q7176" s="25"/>
      <c r="R7176" s="25"/>
      <c r="S7176" s="25"/>
    </row>
    <row r="7222" spans="17:19" hidden="1" x14ac:dyDescent="0.2">
      <c r="Q7222" s="25"/>
      <c r="R7222" s="25"/>
      <c r="S7222" s="25"/>
    </row>
    <row r="7268" spans="17:19" hidden="1" x14ac:dyDescent="0.2">
      <c r="Q7268" s="25"/>
      <c r="R7268" s="25"/>
      <c r="S7268" s="25"/>
    </row>
    <row r="7314" spans="17:19" hidden="1" x14ac:dyDescent="0.2">
      <c r="Q7314" s="25"/>
      <c r="R7314" s="25"/>
      <c r="S7314" s="25"/>
    </row>
    <row r="7360" spans="17:19" hidden="1" x14ac:dyDescent="0.2">
      <c r="Q7360" s="25"/>
      <c r="R7360" s="25"/>
      <c r="S7360" s="25"/>
    </row>
    <row r="7406" spans="17:19" hidden="1" x14ac:dyDescent="0.2">
      <c r="Q7406" s="25"/>
      <c r="R7406" s="25"/>
      <c r="S7406" s="25"/>
    </row>
    <row r="7452" spans="17:19" hidden="1" x14ac:dyDescent="0.2">
      <c r="Q7452" s="25"/>
      <c r="R7452" s="25"/>
      <c r="S7452" s="25"/>
    </row>
    <row r="7498" spans="17:19" hidden="1" x14ac:dyDescent="0.2">
      <c r="Q7498" s="25"/>
      <c r="R7498" s="25"/>
      <c r="S7498" s="25"/>
    </row>
    <row r="7544" spans="17:19" hidden="1" x14ac:dyDescent="0.2">
      <c r="Q7544" s="25"/>
      <c r="R7544" s="25"/>
      <c r="S7544" s="25"/>
    </row>
    <row r="7590" spans="17:19" hidden="1" x14ac:dyDescent="0.2">
      <c r="Q7590" s="25"/>
      <c r="R7590" s="25"/>
      <c r="S7590" s="25"/>
    </row>
    <row r="7636" spans="17:19" hidden="1" x14ac:dyDescent="0.2">
      <c r="Q7636" s="25"/>
      <c r="R7636" s="25"/>
      <c r="S7636" s="25"/>
    </row>
    <row r="7682" spans="17:19" hidden="1" x14ac:dyDescent="0.2">
      <c r="Q7682" s="25"/>
      <c r="R7682" s="25"/>
      <c r="S7682" s="25"/>
    </row>
    <row r="7728" spans="17:19" hidden="1" x14ac:dyDescent="0.2">
      <c r="Q7728" s="25"/>
      <c r="R7728" s="25"/>
      <c r="S7728" s="25"/>
    </row>
    <row r="7774" spans="17:19" hidden="1" x14ac:dyDescent="0.2">
      <c r="Q7774" s="25"/>
      <c r="R7774" s="25"/>
      <c r="S7774" s="25"/>
    </row>
    <row r="7820" spans="17:19" hidden="1" x14ac:dyDescent="0.2">
      <c r="Q7820" s="25"/>
      <c r="R7820" s="25"/>
      <c r="S7820" s="25"/>
    </row>
    <row r="7866" spans="17:19" hidden="1" x14ac:dyDescent="0.2">
      <c r="Q7866" s="25"/>
      <c r="R7866" s="25"/>
      <c r="S7866" s="25"/>
    </row>
    <row r="7912" spans="17:19" hidden="1" x14ac:dyDescent="0.2">
      <c r="Q7912" s="25"/>
      <c r="R7912" s="25"/>
      <c r="S7912" s="25"/>
    </row>
    <row r="7958" spans="17:19" hidden="1" x14ac:dyDescent="0.2">
      <c r="Q7958" s="25"/>
      <c r="R7958" s="25"/>
      <c r="S7958" s="25"/>
    </row>
    <row r="8004" spans="17:19" hidden="1" x14ac:dyDescent="0.2">
      <c r="Q8004" s="25"/>
      <c r="R8004" s="25"/>
      <c r="S8004" s="25"/>
    </row>
    <row r="8050" spans="17:19" hidden="1" x14ac:dyDescent="0.2">
      <c r="Q8050" s="25"/>
      <c r="R8050" s="25"/>
      <c r="S8050" s="25"/>
    </row>
    <row r="8096" spans="17:19" hidden="1" x14ac:dyDescent="0.2">
      <c r="Q8096" s="25"/>
      <c r="R8096" s="25"/>
      <c r="S8096" s="25"/>
    </row>
    <row r="8142" spans="17:19" hidden="1" x14ac:dyDescent="0.2">
      <c r="Q8142" s="25"/>
      <c r="R8142" s="25"/>
      <c r="S8142" s="25"/>
    </row>
    <row r="8188" spans="17:19" hidden="1" x14ac:dyDescent="0.2">
      <c r="Q8188" s="25"/>
      <c r="R8188" s="25"/>
      <c r="S8188" s="25"/>
    </row>
    <row r="8234" spans="17:19" hidden="1" x14ac:dyDescent="0.2">
      <c r="Q8234" s="25"/>
      <c r="R8234" s="25"/>
      <c r="S8234" s="25"/>
    </row>
    <row r="8280" spans="17:19" hidden="1" x14ac:dyDescent="0.2">
      <c r="Q8280" s="25"/>
      <c r="R8280" s="25"/>
      <c r="S8280" s="25"/>
    </row>
    <row r="8326" spans="17:19" hidden="1" x14ac:dyDescent="0.2">
      <c r="Q8326" s="25"/>
      <c r="R8326" s="25"/>
      <c r="S8326" s="25"/>
    </row>
    <row r="8372" spans="17:19" hidden="1" x14ac:dyDescent="0.2">
      <c r="Q8372" s="25"/>
      <c r="R8372" s="25"/>
      <c r="S8372" s="25"/>
    </row>
    <row r="8418" spans="17:19" hidden="1" x14ac:dyDescent="0.2">
      <c r="Q8418" s="25"/>
      <c r="R8418" s="25"/>
      <c r="S8418" s="25"/>
    </row>
    <row r="8464" spans="17:19" hidden="1" x14ac:dyDescent="0.2">
      <c r="Q8464" s="25"/>
      <c r="R8464" s="25"/>
      <c r="S8464" s="25"/>
    </row>
    <row r="8510" spans="17:19" hidden="1" x14ac:dyDescent="0.2">
      <c r="Q8510" s="25"/>
      <c r="R8510" s="25"/>
      <c r="S8510" s="25"/>
    </row>
    <row r="8556" spans="17:19" hidden="1" x14ac:dyDescent="0.2">
      <c r="Q8556" s="25"/>
      <c r="R8556" s="25"/>
      <c r="S8556" s="25"/>
    </row>
    <row r="8602" spans="17:19" hidden="1" x14ac:dyDescent="0.2">
      <c r="Q8602" s="25"/>
      <c r="R8602" s="25"/>
      <c r="S8602" s="25"/>
    </row>
    <row r="8648" spans="17:19" hidden="1" x14ac:dyDescent="0.2">
      <c r="Q8648" s="25"/>
      <c r="R8648" s="25"/>
      <c r="S8648" s="25"/>
    </row>
    <row r="8694" spans="17:19" hidden="1" x14ac:dyDescent="0.2">
      <c r="Q8694" s="25"/>
      <c r="R8694" s="25"/>
      <c r="S8694" s="25"/>
    </row>
    <row r="8740" spans="17:19" hidden="1" x14ac:dyDescent="0.2">
      <c r="Q8740" s="25"/>
      <c r="R8740" s="25"/>
      <c r="S8740" s="25"/>
    </row>
    <row r="8786" spans="17:19" hidden="1" x14ac:dyDescent="0.2">
      <c r="Q8786" s="25"/>
      <c r="R8786" s="25"/>
      <c r="S8786" s="25"/>
    </row>
    <row r="8832" spans="17:19" hidden="1" x14ac:dyDescent="0.2">
      <c r="Q8832" s="25"/>
      <c r="R8832" s="25"/>
      <c r="S8832" s="25"/>
    </row>
    <row r="8878" spans="17:19" hidden="1" x14ac:dyDescent="0.2">
      <c r="Q8878" s="25"/>
      <c r="R8878" s="25"/>
      <c r="S8878" s="25"/>
    </row>
    <row r="8924" spans="17:19" hidden="1" x14ac:dyDescent="0.2">
      <c r="Q8924" s="25"/>
      <c r="R8924" s="25"/>
      <c r="S8924" s="25"/>
    </row>
    <row r="8970" spans="17:19" hidden="1" x14ac:dyDescent="0.2">
      <c r="Q8970" s="25"/>
      <c r="R8970" s="25"/>
      <c r="S8970" s="25"/>
    </row>
    <row r="9016" spans="17:19" hidden="1" x14ac:dyDescent="0.2">
      <c r="Q9016" s="25"/>
      <c r="R9016" s="25"/>
      <c r="S9016" s="25"/>
    </row>
    <row r="9062" spans="17:19" hidden="1" x14ac:dyDescent="0.2">
      <c r="Q9062" s="25"/>
      <c r="R9062" s="25"/>
      <c r="S9062" s="25"/>
    </row>
    <row r="9108" spans="17:19" hidden="1" x14ac:dyDescent="0.2">
      <c r="Q9108" s="25"/>
      <c r="R9108" s="25"/>
      <c r="S9108" s="25"/>
    </row>
    <row r="9154" spans="17:19" hidden="1" x14ac:dyDescent="0.2">
      <c r="Q9154" s="25"/>
      <c r="R9154" s="25"/>
      <c r="S9154" s="25"/>
    </row>
    <row r="9200" spans="17:19" hidden="1" x14ac:dyDescent="0.2">
      <c r="Q9200" s="25"/>
      <c r="R9200" s="25"/>
      <c r="S9200" s="25"/>
    </row>
    <row r="9246" spans="17:19" hidden="1" x14ac:dyDescent="0.2">
      <c r="Q9246" s="25"/>
      <c r="R9246" s="25"/>
      <c r="S9246" s="25"/>
    </row>
    <row r="9292" spans="17:19" hidden="1" x14ac:dyDescent="0.2">
      <c r="Q9292" s="25"/>
      <c r="R9292" s="25"/>
      <c r="S9292" s="25"/>
    </row>
    <row r="9338" spans="17:19" hidden="1" x14ac:dyDescent="0.2">
      <c r="Q9338" s="25"/>
      <c r="R9338" s="25"/>
      <c r="S9338" s="25"/>
    </row>
    <row r="9384" spans="17:19" hidden="1" x14ac:dyDescent="0.2">
      <c r="Q9384" s="25"/>
      <c r="R9384" s="25"/>
      <c r="S9384" s="25"/>
    </row>
    <row r="9430" spans="17:19" hidden="1" x14ac:dyDescent="0.2">
      <c r="Q9430" s="25"/>
      <c r="R9430" s="25"/>
      <c r="S9430" s="25"/>
    </row>
    <row r="9476" spans="17:19" hidden="1" x14ac:dyDescent="0.2">
      <c r="Q9476" s="25"/>
      <c r="R9476" s="25"/>
      <c r="S9476" s="25"/>
    </row>
    <row r="9522" spans="17:19" hidden="1" x14ac:dyDescent="0.2">
      <c r="Q9522" s="25"/>
      <c r="R9522" s="25"/>
      <c r="S9522" s="25"/>
    </row>
    <row r="9568" spans="17:19" hidden="1" x14ac:dyDescent="0.2">
      <c r="Q9568" s="25"/>
      <c r="R9568" s="25"/>
      <c r="S9568" s="25"/>
    </row>
    <row r="9614" spans="17:19" hidden="1" x14ac:dyDescent="0.2">
      <c r="Q9614" s="25"/>
      <c r="R9614" s="25"/>
      <c r="S9614" s="25"/>
    </row>
    <row r="9660" spans="17:19" hidden="1" x14ac:dyDescent="0.2">
      <c r="Q9660" s="25"/>
      <c r="R9660" s="25"/>
      <c r="S9660" s="25"/>
    </row>
    <row r="9706" spans="17:19" hidden="1" x14ac:dyDescent="0.2">
      <c r="Q9706" s="25"/>
      <c r="R9706" s="25"/>
      <c r="S9706" s="25"/>
    </row>
    <row r="9752" spans="17:19" hidden="1" x14ac:dyDescent="0.2">
      <c r="Q9752" s="25"/>
      <c r="R9752" s="25"/>
      <c r="S9752" s="25"/>
    </row>
    <row r="9798" spans="17:19" hidden="1" x14ac:dyDescent="0.2">
      <c r="Q9798" s="25"/>
      <c r="R9798" s="25"/>
      <c r="S9798" s="25"/>
    </row>
    <row r="9844" spans="17:19" hidden="1" x14ac:dyDescent="0.2">
      <c r="Q9844" s="25"/>
      <c r="R9844" s="25"/>
      <c r="S9844" s="25"/>
    </row>
    <row r="9890" spans="17:19" hidden="1" x14ac:dyDescent="0.2">
      <c r="Q9890" s="25"/>
      <c r="R9890" s="25"/>
      <c r="S9890" s="25"/>
    </row>
    <row r="9936" spans="17:19" hidden="1" x14ac:dyDescent="0.2">
      <c r="Q9936" s="25"/>
      <c r="R9936" s="25"/>
      <c r="S9936" s="25"/>
    </row>
    <row r="9982" spans="17:19" hidden="1" x14ac:dyDescent="0.2">
      <c r="Q9982" s="25"/>
      <c r="R9982" s="25"/>
      <c r="S9982" s="25"/>
    </row>
    <row r="10028" spans="17:19" hidden="1" x14ac:dyDescent="0.2">
      <c r="Q10028" s="25"/>
      <c r="R10028" s="25"/>
      <c r="S10028" s="25"/>
    </row>
    <row r="10074" spans="17:19" hidden="1" x14ac:dyDescent="0.2">
      <c r="Q10074" s="25"/>
      <c r="R10074" s="25"/>
      <c r="S10074" s="25"/>
    </row>
    <row r="10120" spans="17:19" hidden="1" x14ac:dyDescent="0.2">
      <c r="Q10120" s="25"/>
      <c r="R10120" s="25"/>
      <c r="S10120" s="25"/>
    </row>
    <row r="10166" spans="17:19" hidden="1" x14ac:dyDescent="0.2">
      <c r="Q10166" s="25"/>
      <c r="R10166" s="25"/>
      <c r="S10166" s="25"/>
    </row>
    <row r="10212" spans="17:19" hidden="1" x14ac:dyDescent="0.2">
      <c r="Q10212" s="25"/>
      <c r="R10212" s="25"/>
      <c r="S10212" s="25"/>
    </row>
    <row r="10258" spans="17:19" hidden="1" x14ac:dyDescent="0.2">
      <c r="Q10258" s="25"/>
      <c r="R10258" s="25"/>
      <c r="S10258" s="25"/>
    </row>
    <row r="10304" spans="17:19" hidden="1" x14ac:dyDescent="0.2">
      <c r="Q10304" s="25"/>
      <c r="R10304" s="25"/>
      <c r="S10304" s="25"/>
    </row>
    <row r="10350" spans="17:19" hidden="1" x14ac:dyDescent="0.2">
      <c r="Q10350" s="25"/>
      <c r="R10350" s="25"/>
      <c r="S10350" s="25"/>
    </row>
    <row r="10396" spans="17:19" hidden="1" x14ac:dyDescent="0.2">
      <c r="Q10396" s="25"/>
      <c r="R10396" s="25"/>
      <c r="S10396" s="25"/>
    </row>
    <row r="10442" spans="17:19" hidden="1" x14ac:dyDescent="0.2">
      <c r="Q10442" s="25"/>
      <c r="R10442" s="25"/>
      <c r="S10442" s="25"/>
    </row>
    <row r="10488" spans="17:19" hidden="1" x14ac:dyDescent="0.2">
      <c r="Q10488" s="25"/>
      <c r="R10488" s="25"/>
      <c r="S10488" s="25"/>
    </row>
    <row r="10534" spans="17:19" hidden="1" x14ac:dyDescent="0.2">
      <c r="Q10534" s="25"/>
      <c r="R10534" s="25"/>
      <c r="S10534" s="25"/>
    </row>
    <row r="10580" spans="17:19" hidden="1" x14ac:dyDescent="0.2">
      <c r="Q10580" s="25"/>
      <c r="R10580" s="25"/>
      <c r="S10580" s="25"/>
    </row>
    <row r="10626" spans="17:19" hidden="1" x14ac:dyDescent="0.2">
      <c r="Q10626" s="25"/>
      <c r="R10626" s="25"/>
      <c r="S10626" s="25"/>
    </row>
    <row r="10672" spans="17:19" hidden="1" x14ac:dyDescent="0.2">
      <c r="Q10672" s="25"/>
      <c r="R10672" s="25"/>
      <c r="S10672" s="25"/>
    </row>
    <row r="10718" spans="17:19" hidden="1" x14ac:dyDescent="0.2">
      <c r="Q10718" s="25"/>
      <c r="R10718" s="25"/>
      <c r="S10718" s="25"/>
    </row>
    <row r="10764" spans="17:19" hidden="1" x14ac:dyDescent="0.2">
      <c r="Q10764" s="25"/>
      <c r="R10764" s="25"/>
      <c r="S10764" s="25"/>
    </row>
    <row r="10810" spans="17:19" hidden="1" x14ac:dyDescent="0.2">
      <c r="Q10810" s="25"/>
      <c r="R10810" s="25"/>
      <c r="S10810" s="25"/>
    </row>
    <row r="10856" spans="17:19" hidden="1" x14ac:dyDescent="0.2">
      <c r="Q10856" s="25"/>
      <c r="R10856" s="25"/>
      <c r="S10856" s="25"/>
    </row>
    <row r="10902" spans="17:19" hidden="1" x14ac:dyDescent="0.2">
      <c r="Q10902" s="25"/>
      <c r="R10902" s="25"/>
      <c r="S10902" s="25"/>
    </row>
    <row r="10948" spans="17:19" hidden="1" x14ac:dyDescent="0.2">
      <c r="Q10948" s="25"/>
      <c r="R10948" s="25"/>
      <c r="S10948" s="25"/>
    </row>
    <row r="10994" spans="17:19" hidden="1" x14ac:dyDescent="0.2">
      <c r="Q10994" s="25"/>
      <c r="R10994" s="25"/>
      <c r="S10994" s="25"/>
    </row>
    <row r="11040" spans="17:19" hidden="1" x14ac:dyDescent="0.2">
      <c r="Q11040" s="25"/>
      <c r="R11040" s="25"/>
      <c r="S11040" s="25"/>
    </row>
    <row r="11086" spans="17:19" hidden="1" x14ac:dyDescent="0.2">
      <c r="Q11086" s="25"/>
      <c r="R11086" s="25"/>
      <c r="S11086" s="25"/>
    </row>
    <row r="11132" spans="17:19" hidden="1" x14ac:dyDescent="0.2">
      <c r="Q11132" s="25"/>
      <c r="R11132" s="25"/>
      <c r="S11132" s="25"/>
    </row>
    <row r="11178" spans="17:19" hidden="1" x14ac:dyDescent="0.2">
      <c r="Q11178" s="25"/>
      <c r="R11178" s="25"/>
      <c r="S11178" s="25"/>
    </row>
    <row r="11224" spans="17:19" hidden="1" x14ac:dyDescent="0.2">
      <c r="Q11224" s="25"/>
      <c r="R11224" s="25"/>
      <c r="S11224" s="25"/>
    </row>
    <row r="11270" spans="17:19" hidden="1" x14ac:dyDescent="0.2">
      <c r="Q11270" s="25"/>
      <c r="R11270" s="25"/>
      <c r="S11270" s="25"/>
    </row>
    <row r="11316" spans="17:19" hidden="1" x14ac:dyDescent="0.2">
      <c r="Q11316" s="25"/>
      <c r="R11316" s="25"/>
      <c r="S11316" s="25"/>
    </row>
    <row r="11362" spans="17:19" hidden="1" x14ac:dyDescent="0.2">
      <c r="Q11362" s="25"/>
      <c r="R11362" s="25"/>
      <c r="S11362" s="25"/>
    </row>
    <row r="11408" spans="17:19" hidden="1" x14ac:dyDescent="0.2">
      <c r="Q11408" s="25"/>
      <c r="R11408" s="25"/>
      <c r="S11408" s="25"/>
    </row>
    <row r="11454" spans="17:19" hidden="1" x14ac:dyDescent="0.2">
      <c r="Q11454" s="25"/>
      <c r="R11454" s="25"/>
      <c r="S11454" s="25"/>
    </row>
    <row r="11500" spans="17:19" hidden="1" x14ac:dyDescent="0.2">
      <c r="Q11500" s="25"/>
      <c r="R11500" s="25"/>
      <c r="S11500" s="25"/>
    </row>
    <row r="11546" spans="17:19" hidden="1" x14ac:dyDescent="0.2">
      <c r="Q11546" s="25"/>
      <c r="R11546" s="25"/>
      <c r="S11546" s="25"/>
    </row>
    <row r="11592" spans="17:19" hidden="1" x14ac:dyDescent="0.2">
      <c r="Q11592" s="25"/>
      <c r="R11592" s="25"/>
      <c r="S11592" s="25"/>
    </row>
    <row r="11638" spans="17:19" hidden="1" x14ac:dyDescent="0.2">
      <c r="Q11638" s="25"/>
      <c r="R11638" s="25"/>
      <c r="S11638" s="25"/>
    </row>
    <row r="11684" spans="17:19" hidden="1" x14ac:dyDescent="0.2">
      <c r="Q11684" s="25"/>
      <c r="R11684" s="25"/>
      <c r="S11684" s="25"/>
    </row>
    <row r="11730" spans="17:19" hidden="1" x14ac:dyDescent="0.2">
      <c r="Q11730" s="25"/>
      <c r="R11730" s="25"/>
      <c r="S11730" s="25"/>
    </row>
    <row r="11776" spans="17:19" hidden="1" x14ac:dyDescent="0.2">
      <c r="Q11776" s="25"/>
      <c r="R11776" s="25"/>
      <c r="S11776" s="25"/>
    </row>
    <row r="11822" spans="17:19" hidden="1" x14ac:dyDescent="0.2">
      <c r="Q11822" s="25"/>
      <c r="R11822" s="25"/>
      <c r="S11822" s="25"/>
    </row>
    <row r="11868" spans="17:19" hidden="1" x14ac:dyDescent="0.2">
      <c r="Q11868" s="25"/>
      <c r="R11868" s="25"/>
      <c r="S11868" s="25"/>
    </row>
    <row r="11914" spans="17:19" hidden="1" x14ac:dyDescent="0.2">
      <c r="Q11914" s="25"/>
      <c r="R11914" s="25"/>
      <c r="S11914" s="25"/>
    </row>
    <row r="11960" spans="17:19" hidden="1" x14ac:dyDescent="0.2">
      <c r="Q11960" s="25"/>
      <c r="R11960" s="25"/>
      <c r="S11960" s="25"/>
    </row>
    <row r="12006" spans="17:19" hidden="1" x14ac:dyDescent="0.2">
      <c r="Q12006" s="25"/>
      <c r="R12006" s="25"/>
      <c r="S12006" s="25"/>
    </row>
    <row r="12052" spans="17:19" hidden="1" x14ac:dyDescent="0.2">
      <c r="Q12052" s="25"/>
      <c r="R12052" s="25"/>
      <c r="S12052" s="25"/>
    </row>
    <row r="12098" spans="17:19" hidden="1" x14ac:dyDescent="0.2">
      <c r="Q12098" s="25"/>
      <c r="R12098" s="25"/>
      <c r="S12098" s="25"/>
    </row>
    <row r="12144" spans="17:19" hidden="1" x14ac:dyDescent="0.2">
      <c r="Q12144" s="25"/>
      <c r="R12144" s="25"/>
      <c r="S12144" s="25"/>
    </row>
    <row r="12190" spans="17:19" hidden="1" x14ac:dyDescent="0.2">
      <c r="Q12190" s="25"/>
      <c r="R12190" s="25"/>
      <c r="S12190" s="25"/>
    </row>
    <row r="12236" spans="17:19" hidden="1" x14ac:dyDescent="0.2">
      <c r="Q12236" s="25"/>
      <c r="R12236" s="25"/>
      <c r="S12236" s="25"/>
    </row>
    <row r="12282" spans="17:19" hidden="1" x14ac:dyDescent="0.2">
      <c r="Q12282" s="25"/>
      <c r="R12282" s="25"/>
      <c r="S12282" s="25"/>
    </row>
    <row r="12328" spans="17:19" hidden="1" x14ac:dyDescent="0.2">
      <c r="Q12328" s="25"/>
      <c r="R12328" s="25"/>
      <c r="S12328" s="25"/>
    </row>
    <row r="12374" spans="17:19" hidden="1" x14ac:dyDescent="0.2">
      <c r="Q12374" s="25"/>
      <c r="R12374" s="25"/>
      <c r="S12374" s="25"/>
    </row>
    <row r="12420" spans="17:19" hidden="1" x14ac:dyDescent="0.2">
      <c r="Q12420" s="25"/>
      <c r="R12420" s="25"/>
      <c r="S12420" s="25"/>
    </row>
    <row r="12466" spans="17:19" hidden="1" x14ac:dyDescent="0.2">
      <c r="Q12466" s="25"/>
      <c r="R12466" s="25"/>
      <c r="S12466" s="25"/>
    </row>
    <row r="12512" spans="17:19" hidden="1" x14ac:dyDescent="0.2">
      <c r="Q12512" s="25"/>
      <c r="R12512" s="25"/>
      <c r="S12512" s="25"/>
    </row>
    <row r="12558" spans="17:19" hidden="1" x14ac:dyDescent="0.2">
      <c r="Q12558" s="25"/>
      <c r="R12558" s="25"/>
      <c r="S12558" s="25"/>
    </row>
    <row r="12604" spans="17:19" hidden="1" x14ac:dyDescent="0.2">
      <c r="Q12604" s="25"/>
      <c r="R12604" s="25"/>
      <c r="S12604" s="25"/>
    </row>
    <row r="12650" spans="17:19" hidden="1" x14ac:dyDescent="0.2">
      <c r="Q12650" s="25"/>
      <c r="R12650" s="25"/>
      <c r="S12650" s="25"/>
    </row>
    <row r="12696" spans="17:19" hidden="1" x14ac:dyDescent="0.2">
      <c r="Q12696" s="25"/>
      <c r="R12696" s="25"/>
      <c r="S12696" s="25"/>
    </row>
    <row r="12742" spans="17:19" hidden="1" x14ac:dyDescent="0.2">
      <c r="Q12742" s="25"/>
      <c r="R12742" s="25"/>
      <c r="S12742" s="25"/>
    </row>
    <row r="12788" spans="17:19" hidden="1" x14ac:dyDescent="0.2">
      <c r="Q12788" s="25"/>
      <c r="R12788" s="25"/>
      <c r="S12788" s="25"/>
    </row>
    <row r="12834" spans="17:19" hidden="1" x14ac:dyDescent="0.2">
      <c r="Q12834" s="25"/>
      <c r="R12834" s="25"/>
      <c r="S12834" s="25"/>
    </row>
    <row r="12880" spans="17:19" hidden="1" x14ac:dyDescent="0.2">
      <c r="Q12880" s="25"/>
      <c r="R12880" s="25"/>
      <c r="S12880" s="25"/>
    </row>
    <row r="12926" spans="17:19" hidden="1" x14ac:dyDescent="0.2">
      <c r="Q12926" s="25"/>
      <c r="R12926" s="25"/>
      <c r="S12926" s="25"/>
    </row>
    <row r="12972" spans="17:19" hidden="1" x14ac:dyDescent="0.2">
      <c r="Q12972" s="25"/>
      <c r="R12972" s="25"/>
      <c r="S12972" s="25"/>
    </row>
    <row r="13018" spans="17:19" hidden="1" x14ac:dyDescent="0.2">
      <c r="Q13018" s="25"/>
      <c r="R13018" s="25"/>
      <c r="S13018" s="25"/>
    </row>
    <row r="13064" spans="17:19" hidden="1" x14ac:dyDescent="0.2">
      <c r="Q13064" s="25"/>
      <c r="R13064" s="25"/>
      <c r="S13064" s="25"/>
    </row>
    <row r="13110" spans="17:19" hidden="1" x14ac:dyDescent="0.2">
      <c r="Q13110" s="25"/>
      <c r="R13110" s="25"/>
      <c r="S13110" s="25"/>
    </row>
    <row r="13156" spans="17:19" hidden="1" x14ac:dyDescent="0.2">
      <c r="Q13156" s="25"/>
      <c r="R13156" s="25"/>
      <c r="S13156" s="25"/>
    </row>
    <row r="13202" spans="17:19" hidden="1" x14ac:dyDescent="0.2">
      <c r="Q13202" s="25"/>
      <c r="R13202" s="25"/>
      <c r="S13202" s="25"/>
    </row>
    <row r="13248" spans="17:19" hidden="1" x14ac:dyDescent="0.2">
      <c r="Q13248" s="25"/>
      <c r="R13248" s="25"/>
      <c r="S13248" s="25"/>
    </row>
    <row r="13294" spans="17:19" hidden="1" x14ac:dyDescent="0.2">
      <c r="Q13294" s="25"/>
      <c r="R13294" s="25"/>
      <c r="S13294" s="25"/>
    </row>
    <row r="13340" spans="17:19" hidden="1" x14ac:dyDescent="0.2">
      <c r="Q13340" s="25"/>
      <c r="R13340" s="25"/>
      <c r="S13340" s="25"/>
    </row>
    <row r="13386" spans="17:19" hidden="1" x14ac:dyDescent="0.2">
      <c r="Q13386" s="25"/>
      <c r="R13386" s="25"/>
      <c r="S13386" s="25"/>
    </row>
    <row r="13432" spans="17:19" hidden="1" x14ac:dyDescent="0.2">
      <c r="Q13432" s="25"/>
      <c r="R13432" s="25"/>
      <c r="S13432" s="25"/>
    </row>
    <row r="13478" spans="17:19" hidden="1" x14ac:dyDescent="0.2">
      <c r="Q13478" s="25"/>
      <c r="R13478" s="25"/>
      <c r="S13478" s="25"/>
    </row>
    <row r="13524" spans="17:19" hidden="1" x14ac:dyDescent="0.2">
      <c r="Q13524" s="25"/>
      <c r="R13524" s="25"/>
      <c r="S13524" s="25"/>
    </row>
    <row r="13570" spans="17:19" hidden="1" x14ac:dyDescent="0.2">
      <c r="Q13570" s="25"/>
      <c r="R13570" s="25"/>
      <c r="S13570" s="25"/>
    </row>
    <row r="13616" spans="17:19" hidden="1" x14ac:dyDescent="0.2">
      <c r="Q13616" s="25"/>
      <c r="R13616" s="25"/>
      <c r="S13616" s="25"/>
    </row>
    <row r="13662" spans="17:19" hidden="1" x14ac:dyDescent="0.2">
      <c r="Q13662" s="25"/>
      <c r="R13662" s="25"/>
      <c r="S13662" s="25"/>
    </row>
    <row r="13708" spans="17:19" hidden="1" x14ac:dyDescent="0.2">
      <c r="Q13708" s="25"/>
      <c r="R13708" s="25"/>
      <c r="S13708" s="25"/>
    </row>
    <row r="13754" spans="17:19" hidden="1" x14ac:dyDescent="0.2">
      <c r="Q13754" s="25"/>
      <c r="R13754" s="25"/>
      <c r="S13754" s="25"/>
    </row>
    <row r="13800" spans="17:19" hidden="1" x14ac:dyDescent="0.2">
      <c r="Q13800" s="25"/>
      <c r="R13800" s="25"/>
      <c r="S13800" s="25"/>
    </row>
    <row r="13846" spans="17:19" hidden="1" x14ac:dyDescent="0.2">
      <c r="Q13846" s="25"/>
      <c r="R13846" s="25"/>
      <c r="S13846" s="25"/>
    </row>
    <row r="13892" spans="17:19" hidden="1" x14ac:dyDescent="0.2">
      <c r="Q13892" s="25"/>
      <c r="R13892" s="25"/>
      <c r="S13892" s="25"/>
    </row>
    <row r="13938" spans="17:19" hidden="1" x14ac:dyDescent="0.2">
      <c r="Q13938" s="25"/>
      <c r="R13938" s="25"/>
      <c r="S13938" s="25"/>
    </row>
    <row r="13984" spans="17:19" hidden="1" x14ac:dyDescent="0.2">
      <c r="Q13984" s="25"/>
      <c r="R13984" s="25"/>
      <c r="S13984" s="25"/>
    </row>
    <row r="14030" spans="17:19" hidden="1" x14ac:dyDescent="0.2">
      <c r="Q14030" s="25"/>
      <c r="R14030" s="25"/>
      <c r="S14030" s="25"/>
    </row>
    <row r="14076" spans="17:19" hidden="1" x14ac:dyDescent="0.2">
      <c r="Q14076" s="25"/>
      <c r="R14076" s="25"/>
      <c r="S14076" s="25"/>
    </row>
    <row r="14122" spans="17:19" hidden="1" x14ac:dyDescent="0.2">
      <c r="Q14122" s="25"/>
      <c r="R14122" s="25"/>
      <c r="S14122" s="25"/>
    </row>
    <row r="14168" spans="17:19" hidden="1" x14ac:dyDescent="0.2">
      <c r="Q14168" s="25"/>
      <c r="R14168" s="25"/>
      <c r="S14168" s="25"/>
    </row>
    <row r="14214" spans="17:19" hidden="1" x14ac:dyDescent="0.2">
      <c r="Q14214" s="25"/>
      <c r="R14214" s="25"/>
      <c r="S14214" s="25"/>
    </row>
    <row r="14260" spans="17:19" hidden="1" x14ac:dyDescent="0.2">
      <c r="Q14260" s="25"/>
      <c r="R14260" s="25"/>
      <c r="S14260" s="25"/>
    </row>
    <row r="14306" spans="17:19" hidden="1" x14ac:dyDescent="0.2">
      <c r="Q14306" s="25"/>
      <c r="R14306" s="25"/>
      <c r="S14306" s="25"/>
    </row>
    <row r="14352" spans="17:19" hidden="1" x14ac:dyDescent="0.2">
      <c r="Q14352" s="25"/>
      <c r="R14352" s="25"/>
      <c r="S14352" s="25"/>
    </row>
    <row r="14398" spans="17:19" hidden="1" x14ac:dyDescent="0.2">
      <c r="Q14398" s="25"/>
      <c r="R14398" s="25"/>
      <c r="S14398" s="25"/>
    </row>
    <row r="14444" spans="17:19" hidden="1" x14ac:dyDescent="0.2">
      <c r="Q14444" s="25"/>
      <c r="R14444" s="25"/>
      <c r="S14444" s="25"/>
    </row>
    <row r="14490" spans="17:19" hidden="1" x14ac:dyDescent="0.2">
      <c r="Q14490" s="25"/>
      <c r="R14490" s="25"/>
      <c r="S14490" s="25"/>
    </row>
    <row r="14536" spans="17:19" hidden="1" x14ac:dyDescent="0.2">
      <c r="Q14536" s="25"/>
      <c r="R14536" s="25"/>
      <c r="S14536" s="25"/>
    </row>
    <row r="14582" spans="17:19" hidden="1" x14ac:dyDescent="0.2">
      <c r="Q14582" s="25"/>
      <c r="R14582" s="25"/>
      <c r="S14582" s="25"/>
    </row>
    <row r="14628" spans="17:19" hidden="1" x14ac:dyDescent="0.2">
      <c r="Q14628" s="25"/>
      <c r="R14628" s="25"/>
      <c r="S14628" s="25"/>
    </row>
    <row r="14674" spans="17:19" hidden="1" x14ac:dyDescent="0.2">
      <c r="Q14674" s="25"/>
      <c r="R14674" s="25"/>
      <c r="S14674" s="25"/>
    </row>
    <row r="14720" spans="17:19" hidden="1" x14ac:dyDescent="0.2">
      <c r="Q14720" s="25"/>
      <c r="R14720" s="25"/>
      <c r="S14720" s="25"/>
    </row>
    <row r="14766" spans="17:19" hidden="1" x14ac:dyDescent="0.2">
      <c r="Q14766" s="25"/>
      <c r="R14766" s="25"/>
      <c r="S14766" s="25"/>
    </row>
    <row r="14812" spans="17:19" hidden="1" x14ac:dyDescent="0.2">
      <c r="Q14812" s="25"/>
      <c r="R14812" s="25"/>
      <c r="S14812" s="25"/>
    </row>
    <row r="14858" spans="17:19" hidden="1" x14ac:dyDescent="0.2">
      <c r="Q14858" s="25"/>
      <c r="R14858" s="25"/>
      <c r="S14858" s="25"/>
    </row>
    <row r="14904" spans="17:19" hidden="1" x14ac:dyDescent="0.2">
      <c r="Q14904" s="25"/>
      <c r="R14904" s="25"/>
      <c r="S14904" s="25"/>
    </row>
    <row r="14950" spans="17:19" hidden="1" x14ac:dyDescent="0.2">
      <c r="Q14950" s="25"/>
      <c r="R14950" s="25"/>
      <c r="S14950" s="25"/>
    </row>
    <row r="14996" spans="17:19" hidden="1" x14ac:dyDescent="0.2">
      <c r="Q14996" s="25"/>
      <c r="R14996" s="25"/>
      <c r="S14996" s="25"/>
    </row>
    <row r="15042" spans="17:19" hidden="1" x14ac:dyDescent="0.2">
      <c r="Q15042" s="25"/>
      <c r="R15042" s="25"/>
      <c r="S15042" s="25"/>
    </row>
    <row r="15088" spans="17:19" hidden="1" x14ac:dyDescent="0.2">
      <c r="Q15088" s="25"/>
      <c r="R15088" s="25"/>
      <c r="S15088" s="25"/>
    </row>
    <row r="15134" spans="17:19" hidden="1" x14ac:dyDescent="0.2">
      <c r="Q15134" s="25"/>
      <c r="R15134" s="25"/>
      <c r="S15134" s="25"/>
    </row>
    <row r="15180" spans="17:19" hidden="1" x14ac:dyDescent="0.2">
      <c r="Q15180" s="25"/>
      <c r="R15180" s="25"/>
      <c r="S15180" s="25"/>
    </row>
    <row r="15226" spans="17:19" hidden="1" x14ac:dyDescent="0.2">
      <c r="Q15226" s="25"/>
      <c r="R15226" s="25"/>
      <c r="S15226" s="25"/>
    </row>
    <row r="15272" spans="17:19" hidden="1" x14ac:dyDescent="0.2">
      <c r="Q15272" s="25"/>
      <c r="R15272" s="25"/>
      <c r="S15272" s="25"/>
    </row>
    <row r="15318" spans="17:19" hidden="1" x14ac:dyDescent="0.2">
      <c r="Q15318" s="25"/>
      <c r="R15318" s="25"/>
      <c r="S15318" s="25"/>
    </row>
    <row r="15364" spans="17:19" hidden="1" x14ac:dyDescent="0.2">
      <c r="Q15364" s="25"/>
      <c r="R15364" s="25"/>
      <c r="S15364" s="25"/>
    </row>
    <row r="15410" spans="17:19" hidden="1" x14ac:dyDescent="0.2">
      <c r="Q15410" s="25"/>
      <c r="R15410" s="25"/>
      <c r="S15410" s="25"/>
    </row>
    <row r="15456" spans="17:19" hidden="1" x14ac:dyDescent="0.2">
      <c r="Q15456" s="25"/>
      <c r="R15456" s="25"/>
      <c r="S15456" s="25"/>
    </row>
    <row r="15502" spans="17:19" hidden="1" x14ac:dyDescent="0.2">
      <c r="Q15502" s="25"/>
      <c r="R15502" s="25"/>
      <c r="S15502" s="25"/>
    </row>
    <row r="15548" spans="17:19" hidden="1" x14ac:dyDescent="0.2">
      <c r="Q15548" s="25"/>
      <c r="R15548" s="25"/>
      <c r="S15548" s="25"/>
    </row>
    <row r="15594" spans="17:19" hidden="1" x14ac:dyDescent="0.2">
      <c r="Q15594" s="25"/>
      <c r="R15594" s="25"/>
      <c r="S15594" s="25"/>
    </row>
    <row r="15640" spans="17:19" hidden="1" x14ac:dyDescent="0.2">
      <c r="Q15640" s="25"/>
      <c r="R15640" s="25"/>
      <c r="S15640" s="25"/>
    </row>
    <row r="15686" spans="17:19" hidden="1" x14ac:dyDescent="0.2">
      <c r="Q15686" s="25"/>
      <c r="R15686" s="25"/>
      <c r="S15686" s="25"/>
    </row>
    <row r="15732" spans="17:19" hidden="1" x14ac:dyDescent="0.2">
      <c r="Q15732" s="25"/>
      <c r="R15732" s="25"/>
      <c r="S15732" s="25"/>
    </row>
    <row r="15778" spans="17:19" hidden="1" x14ac:dyDescent="0.2">
      <c r="Q15778" s="25"/>
      <c r="R15778" s="25"/>
      <c r="S15778" s="25"/>
    </row>
    <row r="15824" spans="17:19" hidden="1" x14ac:dyDescent="0.2">
      <c r="Q15824" s="25"/>
      <c r="R15824" s="25"/>
      <c r="S15824" s="25"/>
    </row>
    <row r="15870" spans="17:19" hidden="1" x14ac:dyDescent="0.2">
      <c r="Q15870" s="25"/>
      <c r="R15870" s="25"/>
      <c r="S15870" s="25"/>
    </row>
    <row r="15916" spans="17:19" hidden="1" x14ac:dyDescent="0.2">
      <c r="Q15916" s="25"/>
      <c r="R15916" s="25"/>
      <c r="S15916" s="25"/>
    </row>
    <row r="15962" spans="17:19" hidden="1" x14ac:dyDescent="0.2">
      <c r="Q15962" s="25"/>
      <c r="R15962" s="25"/>
      <c r="S15962" s="25"/>
    </row>
    <row r="16008" spans="17:19" hidden="1" x14ac:dyDescent="0.2">
      <c r="Q16008" s="25"/>
      <c r="R16008" s="25"/>
      <c r="S16008" s="25"/>
    </row>
    <row r="16054" spans="17:19" hidden="1" x14ac:dyDescent="0.2">
      <c r="Q16054" s="25"/>
      <c r="R16054" s="25"/>
      <c r="S16054" s="25"/>
    </row>
    <row r="16100" spans="17:19" hidden="1" x14ac:dyDescent="0.2">
      <c r="Q16100" s="25"/>
      <c r="R16100" s="25"/>
      <c r="S16100" s="25"/>
    </row>
    <row r="16146" spans="17:19" hidden="1" x14ac:dyDescent="0.2">
      <c r="Q16146" s="25"/>
      <c r="R16146" s="25"/>
      <c r="S16146" s="25"/>
    </row>
    <row r="16192" spans="17:19" hidden="1" x14ac:dyDescent="0.2">
      <c r="Q16192" s="25"/>
      <c r="R16192" s="25"/>
      <c r="S16192" s="25"/>
    </row>
    <row r="16238" spans="17:19" hidden="1" x14ac:dyDescent="0.2">
      <c r="Q16238" s="25"/>
      <c r="R16238" s="25"/>
      <c r="S16238" s="25"/>
    </row>
    <row r="16284" spans="17:19" hidden="1" x14ac:dyDescent="0.2">
      <c r="Q16284" s="25"/>
      <c r="R16284" s="25"/>
      <c r="S16284" s="25"/>
    </row>
    <row r="16330" spans="17:19" hidden="1" x14ac:dyDescent="0.2">
      <c r="Q16330" s="25"/>
      <c r="R16330" s="25"/>
      <c r="S16330" s="25"/>
    </row>
    <row r="16376" spans="17:19" hidden="1" x14ac:dyDescent="0.2">
      <c r="Q16376" s="25"/>
      <c r="R16376" s="25"/>
      <c r="S16376" s="25"/>
    </row>
    <row r="16422" spans="17:19" hidden="1" x14ac:dyDescent="0.2">
      <c r="Q16422" s="25"/>
      <c r="R16422" s="25"/>
      <c r="S16422" s="25"/>
    </row>
    <row r="16468" spans="17:19" hidden="1" x14ac:dyDescent="0.2">
      <c r="Q16468" s="25"/>
      <c r="R16468" s="25"/>
      <c r="S16468" s="25"/>
    </row>
    <row r="16514" spans="17:19" hidden="1" x14ac:dyDescent="0.2">
      <c r="Q16514" s="25"/>
      <c r="R16514" s="25"/>
      <c r="S16514" s="25"/>
    </row>
    <row r="16560" spans="17:19" hidden="1" x14ac:dyDescent="0.2">
      <c r="Q16560" s="25"/>
      <c r="R16560" s="25"/>
      <c r="S16560" s="25"/>
    </row>
    <row r="16606" spans="17:19" hidden="1" x14ac:dyDescent="0.2">
      <c r="Q16606" s="25"/>
      <c r="R16606" s="25"/>
      <c r="S16606" s="25"/>
    </row>
    <row r="16652" spans="17:19" hidden="1" x14ac:dyDescent="0.2">
      <c r="Q16652" s="25"/>
      <c r="R16652" s="25"/>
      <c r="S16652" s="25"/>
    </row>
    <row r="16698" spans="17:19" hidden="1" x14ac:dyDescent="0.2">
      <c r="Q16698" s="25"/>
      <c r="R16698" s="25"/>
      <c r="S16698" s="25"/>
    </row>
    <row r="16744" spans="17:19" hidden="1" x14ac:dyDescent="0.2">
      <c r="Q16744" s="25"/>
      <c r="R16744" s="25"/>
      <c r="S16744" s="25"/>
    </row>
    <row r="16790" spans="17:19" hidden="1" x14ac:dyDescent="0.2">
      <c r="Q16790" s="25"/>
      <c r="R16790" s="25"/>
      <c r="S16790" s="25"/>
    </row>
    <row r="16836" spans="17:19" hidden="1" x14ac:dyDescent="0.2">
      <c r="Q16836" s="25"/>
      <c r="R16836" s="25"/>
      <c r="S16836" s="25"/>
    </row>
    <row r="16882" spans="17:19" hidden="1" x14ac:dyDescent="0.2">
      <c r="Q16882" s="25"/>
      <c r="R16882" s="25"/>
      <c r="S16882" s="25"/>
    </row>
    <row r="16928" spans="17:19" hidden="1" x14ac:dyDescent="0.2">
      <c r="Q16928" s="25"/>
      <c r="R16928" s="25"/>
      <c r="S16928" s="25"/>
    </row>
    <row r="16974" spans="17:19" hidden="1" x14ac:dyDescent="0.2">
      <c r="Q16974" s="25"/>
      <c r="R16974" s="25"/>
      <c r="S16974" s="25"/>
    </row>
    <row r="17020" spans="17:19" hidden="1" x14ac:dyDescent="0.2">
      <c r="Q17020" s="25"/>
      <c r="R17020" s="25"/>
      <c r="S17020" s="25"/>
    </row>
    <row r="17066" spans="17:19" hidden="1" x14ac:dyDescent="0.2">
      <c r="Q17066" s="25"/>
      <c r="R17066" s="25"/>
      <c r="S17066" s="25"/>
    </row>
    <row r="17112" spans="17:19" hidden="1" x14ac:dyDescent="0.2">
      <c r="Q17112" s="25"/>
      <c r="R17112" s="25"/>
      <c r="S17112" s="25"/>
    </row>
    <row r="17158" spans="17:19" hidden="1" x14ac:dyDescent="0.2">
      <c r="Q17158" s="25"/>
      <c r="R17158" s="25"/>
      <c r="S17158" s="25"/>
    </row>
    <row r="17204" spans="17:19" hidden="1" x14ac:dyDescent="0.2">
      <c r="Q17204" s="25"/>
      <c r="R17204" s="25"/>
      <c r="S17204" s="25"/>
    </row>
    <row r="17250" spans="17:19" hidden="1" x14ac:dyDescent="0.2">
      <c r="Q17250" s="25"/>
      <c r="R17250" s="25"/>
      <c r="S17250" s="25"/>
    </row>
    <row r="17296" spans="17:19" hidden="1" x14ac:dyDescent="0.2">
      <c r="Q17296" s="25"/>
      <c r="R17296" s="25"/>
      <c r="S17296" s="25"/>
    </row>
    <row r="17342" spans="17:19" hidden="1" x14ac:dyDescent="0.2">
      <c r="Q17342" s="25"/>
      <c r="R17342" s="25"/>
      <c r="S17342" s="25"/>
    </row>
    <row r="17388" spans="17:19" hidden="1" x14ac:dyDescent="0.2">
      <c r="Q17388" s="25"/>
      <c r="R17388" s="25"/>
      <c r="S17388" s="25"/>
    </row>
    <row r="17434" spans="17:19" hidden="1" x14ac:dyDescent="0.2">
      <c r="Q17434" s="25"/>
      <c r="R17434" s="25"/>
      <c r="S17434" s="25"/>
    </row>
    <row r="17480" spans="17:19" hidden="1" x14ac:dyDescent="0.2">
      <c r="Q17480" s="25"/>
      <c r="R17480" s="25"/>
      <c r="S17480" s="25"/>
    </row>
    <row r="17526" spans="17:19" hidden="1" x14ac:dyDescent="0.2">
      <c r="Q17526" s="25"/>
      <c r="R17526" s="25"/>
      <c r="S17526" s="25"/>
    </row>
    <row r="17572" spans="17:19" hidden="1" x14ac:dyDescent="0.2">
      <c r="Q17572" s="25"/>
      <c r="R17572" s="25"/>
      <c r="S17572" s="25"/>
    </row>
    <row r="17618" spans="17:19" hidden="1" x14ac:dyDescent="0.2">
      <c r="Q17618" s="25"/>
      <c r="R17618" s="25"/>
      <c r="S17618" s="25"/>
    </row>
    <row r="17664" spans="17:19" hidden="1" x14ac:dyDescent="0.2">
      <c r="Q17664" s="25"/>
      <c r="R17664" s="25"/>
      <c r="S17664" s="25"/>
    </row>
    <row r="17710" spans="17:19" hidden="1" x14ac:dyDescent="0.2">
      <c r="Q17710" s="25"/>
      <c r="R17710" s="25"/>
      <c r="S17710" s="25"/>
    </row>
    <row r="17756" spans="17:19" hidden="1" x14ac:dyDescent="0.2">
      <c r="Q17756" s="25"/>
      <c r="R17756" s="25"/>
      <c r="S17756" s="25"/>
    </row>
    <row r="17802" spans="17:19" hidden="1" x14ac:dyDescent="0.2">
      <c r="Q17802" s="25"/>
      <c r="R17802" s="25"/>
      <c r="S17802" s="25"/>
    </row>
    <row r="17848" spans="17:19" hidden="1" x14ac:dyDescent="0.2">
      <c r="Q17848" s="25"/>
      <c r="R17848" s="25"/>
      <c r="S17848" s="25"/>
    </row>
    <row r="17894" spans="17:19" hidden="1" x14ac:dyDescent="0.2">
      <c r="Q17894" s="25"/>
      <c r="R17894" s="25"/>
      <c r="S17894" s="25"/>
    </row>
    <row r="17940" spans="17:19" hidden="1" x14ac:dyDescent="0.2">
      <c r="Q17940" s="25"/>
      <c r="R17940" s="25"/>
      <c r="S17940" s="25"/>
    </row>
    <row r="17986" spans="17:19" hidden="1" x14ac:dyDescent="0.2">
      <c r="Q17986" s="25"/>
      <c r="R17986" s="25"/>
      <c r="S17986" s="25"/>
    </row>
    <row r="18032" spans="17:19" hidden="1" x14ac:dyDescent="0.2">
      <c r="Q18032" s="25"/>
      <c r="R18032" s="25"/>
      <c r="S18032" s="25"/>
    </row>
    <row r="18078" spans="17:19" hidden="1" x14ac:dyDescent="0.2">
      <c r="Q18078" s="25"/>
      <c r="R18078" s="25"/>
      <c r="S18078" s="25"/>
    </row>
    <row r="18124" spans="17:19" hidden="1" x14ac:dyDescent="0.2">
      <c r="Q18124" s="25"/>
      <c r="R18124" s="25"/>
      <c r="S18124" s="25"/>
    </row>
    <row r="18170" spans="17:19" hidden="1" x14ac:dyDescent="0.2">
      <c r="Q18170" s="25"/>
      <c r="R18170" s="25"/>
      <c r="S18170" s="25"/>
    </row>
    <row r="18216" spans="17:19" hidden="1" x14ac:dyDescent="0.2">
      <c r="Q18216" s="25"/>
      <c r="R18216" s="25"/>
      <c r="S18216" s="25"/>
    </row>
    <row r="18262" spans="17:19" hidden="1" x14ac:dyDescent="0.2">
      <c r="Q18262" s="25"/>
      <c r="R18262" s="25"/>
      <c r="S18262" s="25"/>
    </row>
    <row r="18308" spans="17:19" hidden="1" x14ac:dyDescent="0.2">
      <c r="Q18308" s="25"/>
      <c r="R18308" s="25"/>
      <c r="S18308" s="25"/>
    </row>
    <row r="18354" spans="17:19" hidden="1" x14ac:dyDescent="0.2">
      <c r="Q18354" s="25"/>
      <c r="R18354" s="25"/>
      <c r="S18354" s="25"/>
    </row>
    <row r="18400" spans="17:19" hidden="1" x14ac:dyDescent="0.2">
      <c r="Q18400" s="25"/>
      <c r="R18400" s="25"/>
      <c r="S18400" s="25"/>
    </row>
    <row r="18446" spans="17:19" hidden="1" x14ac:dyDescent="0.2">
      <c r="Q18446" s="25"/>
      <c r="R18446" s="25"/>
      <c r="S18446" s="25"/>
    </row>
    <row r="18492" spans="17:19" hidden="1" x14ac:dyDescent="0.2">
      <c r="Q18492" s="25"/>
      <c r="R18492" s="25"/>
      <c r="S18492" s="25"/>
    </row>
    <row r="18538" spans="17:19" hidden="1" x14ac:dyDescent="0.2">
      <c r="Q18538" s="25"/>
      <c r="R18538" s="25"/>
      <c r="S18538" s="25"/>
    </row>
    <row r="18584" spans="17:19" hidden="1" x14ac:dyDescent="0.2">
      <c r="Q18584" s="25"/>
      <c r="R18584" s="25"/>
      <c r="S18584" s="25"/>
    </row>
    <row r="18630" spans="17:19" hidden="1" x14ac:dyDescent="0.2">
      <c r="Q18630" s="25"/>
      <c r="R18630" s="25"/>
      <c r="S18630" s="25"/>
    </row>
    <row r="18676" spans="17:19" hidden="1" x14ac:dyDescent="0.2">
      <c r="Q18676" s="25"/>
      <c r="R18676" s="25"/>
      <c r="S18676" s="25"/>
    </row>
    <row r="18722" spans="17:19" hidden="1" x14ac:dyDescent="0.2">
      <c r="Q18722" s="25"/>
      <c r="R18722" s="25"/>
      <c r="S18722" s="25"/>
    </row>
    <row r="18768" spans="17:19" hidden="1" x14ac:dyDescent="0.2">
      <c r="Q18768" s="25"/>
      <c r="R18768" s="25"/>
      <c r="S18768" s="25"/>
    </row>
    <row r="18814" spans="17:19" hidden="1" x14ac:dyDescent="0.2">
      <c r="Q18814" s="25"/>
      <c r="R18814" s="25"/>
      <c r="S18814" s="25"/>
    </row>
    <row r="18860" spans="17:19" hidden="1" x14ac:dyDescent="0.2">
      <c r="Q18860" s="25"/>
      <c r="R18860" s="25"/>
      <c r="S18860" s="25"/>
    </row>
    <row r="18906" spans="17:19" hidden="1" x14ac:dyDescent="0.2">
      <c r="Q18906" s="25"/>
      <c r="R18906" s="25"/>
      <c r="S18906" s="25"/>
    </row>
    <row r="18952" spans="17:19" hidden="1" x14ac:dyDescent="0.2">
      <c r="Q18952" s="25"/>
      <c r="R18952" s="25"/>
      <c r="S18952" s="25"/>
    </row>
    <row r="18998" spans="17:19" hidden="1" x14ac:dyDescent="0.2">
      <c r="Q18998" s="25"/>
      <c r="R18998" s="25"/>
      <c r="S18998" s="25"/>
    </row>
    <row r="19044" spans="17:19" hidden="1" x14ac:dyDescent="0.2">
      <c r="Q19044" s="25"/>
      <c r="R19044" s="25"/>
      <c r="S19044" s="25"/>
    </row>
    <row r="19090" spans="17:19" hidden="1" x14ac:dyDescent="0.2">
      <c r="Q19090" s="25"/>
      <c r="R19090" s="25"/>
      <c r="S19090" s="25"/>
    </row>
    <row r="19136" spans="17:19" hidden="1" x14ac:dyDescent="0.2">
      <c r="Q19136" s="25"/>
      <c r="R19136" s="25"/>
      <c r="S19136" s="25"/>
    </row>
    <row r="19182" spans="17:19" hidden="1" x14ac:dyDescent="0.2">
      <c r="Q19182" s="25"/>
      <c r="R19182" s="25"/>
      <c r="S19182" s="25"/>
    </row>
    <row r="19228" spans="17:19" hidden="1" x14ac:dyDescent="0.2">
      <c r="Q19228" s="25"/>
      <c r="R19228" s="25"/>
      <c r="S19228" s="25"/>
    </row>
    <row r="19274" spans="17:19" hidden="1" x14ac:dyDescent="0.2">
      <c r="Q19274" s="25"/>
      <c r="R19274" s="25"/>
      <c r="S19274" s="25"/>
    </row>
    <row r="19320" spans="17:19" hidden="1" x14ac:dyDescent="0.2">
      <c r="Q19320" s="25"/>
      <c r="R19320" s="25"/>
      <c r="S19320" s="25"/>
    </row>
    <row r="19366" spans="17:19" hidden="1" x14ac:dyDescent="0.2">
      <c r="Q19366" s="25"/>
      <c r="R19366" s="25"/>
      <c r="S19366" s="25"/>
    </row>
    <row r="19412" spans="17:19" hidden="1" x14ac:dyDescent="0.2">
      <c r="Q19412" s="25"/>
      <c r="R19412" s="25"/>
      <c r="S19412" s="25"/>
    </row>
    <row r="19458" spans="17:19" hidden="1" x14ac:dyDescent="0.2">
      <c r="Q19458" s="25"/>
      <c r="R19458" s="25"/>
      <c r="S19458" s="25"/>
    </row>
    <row r="19504" spans="17:19" hidden="1" x14ac:dyDescent="0.2">
      <c r="Q19504" s="25"/>
      <c r="R19504" s="25"/>
      <c r="S19504" s="25"/>
    </row>
    <row r="19550" spans="17:19" hidden="1" x14ac:dyDescent="0.2">
      <c r="Q19550" s="25"/>
      <c r="R19550" s="25"/>
      <c r="S19550" s="25"/>
    </row>
    <row r="19596" spans="17:19" hidden="1" x14ac:dyDescent="0.2">
      <c r="Q19596" s="25"/>
      <c r="R19596" s="25"/>
      <c r="S19596" s="25"/>
    </row>
    <row r="19642" spans="17:19" hidden="1" x14ac:dyDescent="0.2">
      <c r="Q19642" s="25"/>
      <c r="R19642" s="25"/>
      <c r="S19642" s="25"/>
    </row>
    <row r="19688" spans="17:19" hidden="1" x14ac:dyDescent="0.2">
      <c r="Q19688" s="25"/>
      <c r="R19688" s="25"/>
      <c r="S19688" s="25"/>
    </row>
    <row r="19734" spans="17:19" hidden="1" x14ac:dyDescent="0.2">
      <c r="Q19734" s="25"/>
      <c r="R19734" s="25"/>
      <c r="S19734" s="25"/>
    </row>
    <row r="19780" spans="17:19" hidden="1" x14ac:dyDescent="0.2">
      <c r="Q19780" s="25"/>
      <c r="R19780" s="25"/>
      <c r="S19780" s="25"/>
    </row>
    <row r="19826" spans="17:19" hidden="1" x14ac:dyDescent="0.2">
      <c r="Q19826" s="25"/>
      <c r="R19826" s="25"/>
      <c r="S19826" s="25"/>
    </row>
    <row r="19872" spans="17:19" hidden="1" x14ac:dyDescent="0.2">
      <c r="Q19872" s="25"/>
      <c r="R19872" s="25"/>
      <c r="S19872" s="25"/>
    </row>
    <row r="19918" spans="17:19" hidden="1" x14ac:dyDescent="0.2">
      <c r="Q19918" s="25"/>
      <c r="R19918" s="25"/>
      <c r="S19918" s="25"/>
    </row>
    <row r="19964" spans="17:19" hidden="1" x14ac:dyDescent="0.2">
      <c r="Q19964" s="25"/>
      <c r="R19964" s="25"/>
      <c r="S19964" s="25"/>
    </row>
    <row r="20010" spans="17:19" hidden="1" x14ac:dyDescent="0.2">
      <c r="Q20010" s="25"/>
      <c r="R20010" s="25"/>
      <c r="S20010" s="25"/>
    </row>
    <row r="20056" spans="17:19" hidden="1" x14ac:dyDescent="0.2">
      <c r="Q20056" s="25"/>
      <c r="R20056" s="25"/>
      <c r="S20056" s="25"/>
    </row>
    <row r="20102" spans="17:19" hidden="1" x14ac:dyDescent="0.2">
      <c r="Q20102" s="25"/>
      <c r="R20102" s="25"/>
      <c r="S20102" s="25"/>
    </row>
    <row r="20148" spans="17:19" hidden="1" x14ac:dyDescent="0.2">
      <c r="Q20148" s="25"/>
      <c r="R20148" s="25"/>
      <c r="S20148" s="25"/>
    </row>
    <row r="20194" spans="17:19" hidden="1" x14ac:dyDescent="0.2">
      <c r="Q20194" s="25"/>
      <c r="R20194" s="25"/>
      <c r="S20194" s="25"/>
    </row>
    <row r="20240" spans="17:19" hidden="1" x14ac:dyDescent="0.2">
      <c r="Q20240" s="25"/>
      <c r="R20240" s="25"/>
      <c r="S20240" s="25"/>
    </row>
    <row r="20286" spans="17:19" hidden="1" x14ac:dyDescent="0.2">
      <c r="Q20286" s="25"/>
      <c r="R20286" s="25"/>
      <c r="S20286" s="25"/>
    </row>
    <row r="20332" spans="17:19" hidden="1" x14ac:dyDescent="0.2">
      <c r="Q20332" s="25"/>
      <c r="R20332" s="25"/>
      <c r="S20332" s="25"/>
    </row>
    <row r="20378" spans="17:19" hidden="1" x14ac:dyDescent="0.2">
      <c r="Q20378" s="25"/>
      <c r="R20378" s="25"/>
      <c r="S20378" s="25"/>
    </row>
    <row r="20424" spans="17:19" hidden="1" x14ac:dyDescent="0.2">
      <c r="Q20424" s="25"/>
      <c r="R20424" s="25"/>
      <c r="S20424" s="25"/>
    </row>
    <row r="20470" spans="17:19" hidden="1" x14ac:dyDescent="0.2">
      <c r="Q20470" s="25"/>
      <c r="R20470" s="25"/>
      <c r="S20470" s="25"/>
    </row>
    <row r="20516" spans="17:19" hidden="1" x14ac:dyDescent="0.2">
      <c r="Q20516" s="25"/>
      <c r="R20516" s="25"/>
      <c r="S20516" s="25"/>
    </row>
    <row r="20562" spans="17:19" hidden="1" x14ac:dyDescent="0.2">
      <c r="Q20562" s="25"/>
      <c r="R20562" s="25"/>
      <c r="S20562" s="25"/>
    </row>
    <row r="20608" spans="17:19" hidden="1" x14ac:dyDescent="0.2">
      <c r="Q20608" s="25"/>
      <c r="R20608" s="25"/>
      <c r="S20608" s="25"/>
    </row>
    <row r="20654" spans="17:19" hidden="1" x14ac:dyDescent="0.2">
      <c r="Q20654" s="25"/>
      <c r="R20654" s="25"/>
      <c r="S20654" s="25"/>
    </row>
    <row r="20700" spans="17:19" hidden="1" x14ac:dyDescent="0.2">
      <c r="Q20700" s="25"/>
      <c r="R20700" s="25"/>
      <c r="S20700" s="25"/>
    </row>
    <row r="20746" spans="17:19" hidden="1" x14ac:dyDescent="0.2">
      <c r="Q20746" s="25"/>
      <c r="R20746" s="25"/>
      <c r="S20746" s="25"/>
    </row>
    <row r="20792" spans="17:19" hidden="1" x14ac:dyDescent="0.2">
      <c r="Q20792" s="25"/>
      <c r="R20792" s="25"/>
      <c r="S20792" s="25"/>
    </row>
    <row r="20838" spans="17:19" hidden="1" x14ac:dyDescent="0.2">
      <c r="Q20838" s="25"/>
      <c r="R20838" s="25"/>
      <c r="S20838" s="25"/>
    </row>
    <row r="20884" spans="17:19" hidden="1" x14ac:dyDescent="0.2">
      <c r="Q20884" s="25"/>
      <c r="R20884" s="25"/>
      <c r="S20884" s="25"/>
    </row>
    <row r="20930" spans="17:19" hidden="1" x14ac:dyDescent="0.2">
      <c r="Q20930" s="25"/>
      <c r="R20930" s="25"/>
      <c r="S20930" s="25"/>
    </row>
    <row r="20976" spans="17:19" hidden="1" x14ac:dyDescent="0.2">
      <c r="Q20976" s="25"/>
      <c r="R20976" s="25"/>
      <c r="S20976" s="25"/>
    </row>
    <row r="21022" spans="17:19" hidden="1" x14ac:dyDescent="0.2">
      <c r="Q21022" s="25"/>
      <c r="R21022" s="25"/>
      <c r="S21022" s="25"/>
    </row>
    <row r="21068" spans="17:19" hidden="1" x14ac:dyDescent="0.2">
      <c r="Q21068" s="25"/>
      <c r="R21068" s="25"/>
      <c r="S21068" s="25"/>
    </row>
    <row r="21114" spans="17:19" hidden="1" x14ac:dyDescent="0.2">
      <c r="Q21114" s="25"/>
      <c r="R21114" s="25"/>
      <c r="S21114" s="25"/>
    </row>
    <row r="21160" spans="17:19" hidden="1" x14ac:dyDescent="0.2">
      <c r="Q21160" s="25"/>
      <c r="R21160" s="25"/>
      <c r="S21160" s="25"/>
    </row>
    <row r="21206" spans="17:19" hidden="1" x14ac:dyDescent="0.2">
      <c r="Q21206" s="25"/>
      <c r="R21206" s="25"/>
      <c r="S21206" s="25"/>
    </row>
    <row r="21252" spans="17:19" hidden="1" x14ac:dyDescent="0.2">
      <c r="Q21252" s="25"/>
      <c r="R21252" s="25"/>
      <c r="S21252" s="25"/>
    </row>
    <row r="21298" spans="17:19" hidden="1" x14ac:dyDescent="0.2">
      <c r="Q21298" s="25"/>
      <c r="R21298" s="25"/>
      <c r="S21298" s="25"/>
    </row>
    <row r="21344" spans="17:19" hidden="1" x14ac:dyDescent="0.2">
      <c r="Q21344" s="25"/>
      <c r="R21344" s="25"/>
      <c r="S21344" s="25"/>
    </row>
    <row r="21390" spans="17:19" hidden="1" x14ac:dyDescent="0.2">
      <c r="Q21390" s="25"/>
      <c r="R21390" s="25"/>
      <c r="S21390" s="25"/>
    </row>
    <row r="21436" spans="17:19" hidden="1" x14ac:dyDescent="0.2">
      <c r="Q21436" s="25"/>
      <c r="R21436" s="25"/>
      <c r="S21436" s="25"/>
    </row>
    <row r="21482" spans="17:19" hidden="1" x14ac:dyDescent="0.2">
      <c r="Q21482" s="25"/>
      <c r="R21482" s="25"/>
      <c r="S21482" s="25"/>
    </row>
    <row r="21528" spans="17:19" hidden="1" x14ac:dyDescent="0.2">
      <c r="Q21528" s="25"/>
      <c r="R21528" s="25"/>
      <c r="S21528" s="25"/>
    </row>
    <row r="21574" spans="17:19" hidden="1" x14ac:dyDescent="0.2">
      <c r="Q21574" s="25"/>
      <c r="R21574" s="25"/>
      <c r="S21574" s="25"/>
    </row>
    <row r="21620" spans="17:19" hidden="1" x14ac:dyDescent="0.2">
      <c r="Q21620" s="25"/>
      <c r="R21620" s="25"/>
      <c r="S21620" s="25"/>
    </row>
    <row r="21666" spans="17:19" hidden="1" x14ac:dyDescent="0.2">
      <c r="Q21666" s="25"/>
      <c r="R21666" s="25"/>
      <c r="S21666" s="25"/>
    </row>
    <row r="21712" spans="17:19" hidden="1" x14ac:dyDescent="0.2">
      <c r="Q21712" s="25"/>
      <c r="R21712" s="25"/>
      <c r="S21712" s="25"/>
    </row>
    <row r="21758" spans="17:19" hidden="1" x14ac:dyDescent="0.2">
      <c r="Q21758" s="25"/>
      <c r="R21758" s="25"/>
      <c r="S21758" s="25"/>
    </row>
    <row r="21804" spans="17:19" hidden="1" x14ac:dyDescent="0.2">
      <c r="Q21804" s="25"/>
      <c r="R21804" s="25"/>
      <c r="S21804" s="25"/>
    </row>
    <row r="21850" spans="17:19" hidden="1" x14ac:dyDescent="0.2">
      <c r="Q21850" s="25"/>
      <c r="R21850" s="25"/>
      <c r="S21850" s="25"/>
    </row>
    <row r="21896" spans="17:19" hidden="1" x14ac:dyDescent="0.2">
      <c r="Q21896" s="25"/>
      <c r="R21896" s="25"/>
      <c r="S21896" s="25"/>
    </row>
    <row r="21942" spans="17:19" hidden="1" x14ac:dyDescent="0.2">
      <c r="Q21942" s="25"/>
      <c r="R21942" s="25"/>
      <c r="S21942" s="25"/>
    </row>
    <row r="21988" spans="17:19" hidden="1" x14ac:dyDescent="0.2">
      <c r="Q21988" s="25"/>
      <c r="R21988" s="25"/>
      <c r="S21988" s="25"/>
    </row>
    <row r="22034" spans="17:19" hidden="1" x14ac:dyDescent="0.2">
      <c r="Q22034" s="25"/>
      <c r="R22034" s="25"/>
      <c r="S22034" s="25"/>
    </row>
    <row r="22080" spans="17:19" hidden="1" x14ac:dyDescent="0.2">
      <c r="Q22080" s="25"/>
      <c r="R22080" s="25"/>
      <c r="S22080" s="25"/>
    </row>
    <row r="22126" spans="17:19" hidden="1" x14ac:dyDescent="0.2">
      <c r="Q22126" s="25"/>
      <c r="R22126" s="25"/>
      <c r="S22126" s="25"/>
    </row>
    <row r="22172" spans="17:19" hidden="1" x14ac:dyDescent="0.2">
      <c r="Q22172" s="25"/>
      <c r="R22172" s="25"/>
      <c r="S22172" s="25"/>
    </row>
    <row r="22218" spans="17:19" hidden="1" x14ac:dyDescent="0.2">
      <c r="Q22218" s="25"/>
      <c r="R22218" s="25"/>
      <c r="S22218" s="25"/>
    </row>
    <row r="22264" spans="17:19" hidden="1" x14ac:dyDescent="0.2">
      <c r="Q22264" s="25"/>
      <c r="R22264" s="25"/>
      <c r="S22264" s="25"/>
    </row>
    <row r="22310" spans="17:19" hidden="1" x14ac:dyDescent="0.2">
      <c r="Q22310" s="25"/>
      <c r="R22310" s="25"/>
      <c r="S22310" s="25"/>
    </row>
    <row r="22356" spans="17:19" hidden="1" x14ac:dyDescent="0.2">
      <c r="Q22356" s="25"/>
      <c r="R22356" s="25"/>
      <c r="S22356" s="25"/>
    </row>
    <row r="22402" spans="17:19" hidden="1" x14ac:dyDescent="0.2">
      <c r="Q22402" s="25"/>
      <c r="R22402" s="25"/>
      <c r="S22402" s="25"/>
    </row>
    <row r="22448" spans="17:19" hidden="1" x14ac:dyDescent="0.2">
      <c r="Q22448" s="25"/>
      <c r="R22448" s="25"/>
      <c r="S22448" s="25"/>
    </row>
    <row r="22494" spans="17:19" hidden="1" x14ac:dyDescent="0.2">
      <c r="Q22494" s="25"/>
      <c r="R22494" s="25"/>
      <c r="S22494" s="25"/>
    </row>
    <row r="22540" spans="17:19" hidden="1" x14ac:dyDescent="0.2">
      <c r="Q22540" s="25"/>
      <c r="R22540" s="25"/>
      <c r="S22540" s="25"/>
    </row>
    <row r="22586" spans="17:19" hidden="1" x14ac:dyDescent="0.2">
      <c r="Q22586" s="25"/>
      <c r="R22586" s="25"/>
      <c r="S22586" s="25"/>
    </row>
    <row r="22632" spans="17:19" hidden="1" x14ac:dyDescent="0.2">
      <c r="Q22632" s="25"/>
      <c r="R22632" s="25"/>
      <c r="S22632" s="25"/>
    </row>
    <row r="22678" spans="17:19" hidden="1" x14ac:dyDescent="0.2">
      <c r="Q22678" s="25"/>
      <c r="R22678" s="25"/>
      <c r="S22678" s="25"/>
    </row>
    <row r="22724" spans="17:19" hidden="1" x14ac:dyDescent="0.2">
      <c r="Q22724" s="25"/>
      <c r="R22724" s="25"/>
      <c r="S22724" s="25"/>
    </row>
    <row r="22770" spans="17:19" hidden="1" x14ac:dyDescent="0.2">
      <c r="Q22770" s="25"/>
      <c r="R22770" s="25"/>
      <c r="S22770" s="25"/>
    </row>
    <row r="22816" spans="17:19" hidden="1" x14ac:dyDescent="0.2">
      <c r="Q22816" s="25"/>
      <c r="R22816" s="25"/>
      <c r="S22816" s="25"/>
    </row>
    <row r="22862" spans="17:19" hidden="1" x14ac:dyDescent="0.2">
      <c r="Q22862" s="25"/>
      <c r="R22862" s="25"/>
      <c r="S22862" s="25"/>
    </row>
    <row r="22908" spans="17:19" hidden="1" x14ac:dyDescent="0.2">
      <c r="Q22908" s="25"/>
      <c r="R22908" s="25"/>
      <c r="S22908" s="25"/>
    </row>
    <row r="22954" spans="17:19" hidden="1" x14ac:dyDescent="0.2">
      <c r="Q22954" s="25"/>
      <c r="R22954" s="25"/>
      <c r="S22954" s="25"/>
    </row>
    <row r="23000" spans="17:19" hidden="1" x14ac:dyDescent="0.2">
      <c r="Q23000" s="25"/>
      <c r="R23000" s="25"/>
      <c r="S23000" s="25"/>
    </row>
    <row r="23046" spans="17:19" hidden="1" x14ac:dyDescent="0.2">
      <c r="Q23046" s="25"/>
      <c r="R23046" s="25"/>
      <c r="S23046" s="25"/>
    </row>
    <row r="23092" spans="17:19" hidden="1" x14ac:dyDescent="0.2">
      <c r="Q23092" s="25"/>
      <c r="R23092" s="25"/>
      <c r="S23092" s="25"/>
    </row>
    <row r="23138" spans="17:19" hidden="1" x14ac:dyDescent="0.2">
      <c r="Q23138" s="25"/>
      <c r="R23138" s="25"/>
      <c r="S23138" s="25"/>
    </row>
    <row r="23184" spans="17:19" hidden="1" x14ac:dyDescent="0.2">
      <c r="Q23184" s="25"/>
      <c r="R23184" s="25"/>
      <c r="S23184" s="25"/>
    </row>
    <row r="23230" spans="17:19" hidden="1" x14ac:dyDescent="0.2">
      <c r="Q23230" s="25"/>
      <c r="R23230" s="25"/>
      <c r="S23230" s="25"/>
    </row>
    <row r="23276" spans="17:19" hidden="1" x14ac:dyDescent="0.2">
      <c r="Q23276" s="25"/>
      <c r="R23276" s="25"/>
      <c r="S23276" s="25"/>
    </row>
    <row r="23322" spans="17:19" hidden="1" x14ac:dyDescent="0.2">
      <c r="Q23322" s="25"/>
      <c r="R23322" s="25"/>
      <c r="S23322" s="25"/>
    </row>
    <row r="23368" spans="17:19" hidden="1" x14ac:dyDescent="0.2">
      <c r="Q23368" s="25"/>
      <c r="R23368" s="25"/>
      <c r="S23368" s="25"/>
    </row>
    <row r="23414" spans="17:19" hidden="1" x14ac:dyDescent="0.2">
      <c r="Q23414" s="25"/>
      <c r="R23414" s="25"/>
      <c r="S23414" s="25"/>
    </row>
    <row r="23460" spans="17:19" hidden="1" x14ac:dyDescent="0.2">
      <c r="Q23460" s="25"/>
      <c r="R23460" s="25"/>
      <c r="S23460" s="25"/>
    </row>
    <row r="23506" spans="17:19" hidden="1" x14ac:dyDescent="0.2">
      <c r="Q23506" s="25"/>
      <c r="R23506" s="25"/>
      <c r="S23506" s="25"/>
    </row>
    <row r="23552" spans="17:19" hidden="1" x14ac:dyDescent="0.2">
      <c r="Q23552" s="25"/>
      <c r="R23552" s="25"/>
      <c r="S23552" s="25"/>
    </row>
    <row r="23598" spans="17:19" hidden="1" x14ac:dyDescent="0.2">
      <c r="Q23598" s="25"/>
      <c r="R23598" s="25"/>
      <c r="S23598" s="25"/>
    </row>
    <row r="23644" spans="17:19" hidden="1" x14ac:dyDescent="0.2">
      <c r="Q23644" s="25"/>
      <c r="R23644" s="25"/>
      <c r="S23644" s="25"/>
    </row>
    <row r="23690" spans="17:19" hidden="1" x14ac:dyDescent="0.2">
      <c r="Q23690" s="25"/>
      <c r="R23690" s="25"/>
      <c r="S23690" s="25"/>
    </row>
    <row r="23736" spans="17:19" hidden="1" x14ac:dyDescent="0.2">
      <c r="Q23736" s="25"/>
      <c r="R23736" s="25"/>
      <c r="S23736" s="25"/>
    </row>
    <row r="23782" spans="17:19" hidden="1" x14ac:dyDescent="0.2">
      <c r="Q23782" s="25"/>
      <c r="R23782" s="25"/>
      <c r="S23782" s="25"/>
    </row>
    <row r="23828" spans="17:19" hidden="1" x14ac:dyDescent="0.2">
      <c r="Q23828" s="25"/>
      <c r="R23828" s="25"/>
      <c r="S23828" s="25"/>
    </row>
    <row r="23874" spans="17:19" hidden="1" x14ac:dyDescent="0.2">
      <c r="Q23874" s="25"/>
      <c r="R23874" s="25"/>
      <c r="S23874" s="25"/>
    </row>
    <row r="23920" spans="17:19" hidden="1" x14ac:dyDescent="0.2">
      <c r="Q23920" s="25"/>
      <c r="R23920" s="25"/>
      <c r="S23920" s="25"/>
    </row>
    <row r="23966" spans="17:19" hidden="1" x14ac:dyDescent="0.2">
      <c r="Q23966" s="25"/>
      <c r="R23966" s="25"/>
      <c r="S23966" s="25"/>
    </row>
    <row r="24012" spans="17:19" hidden="1" x14ac:dyDescent="0.2">
      <c r="Q24012" s="25"/>
      <c r="R24012" s="25"/>
      <c r="S24012" s="25"/>
    </row>
    <row r="24058" spans="17:19" hidden="1" x14ac:dyDescent="0.2">
      <c r="Q24058" s="25"/>
      <c r="R24058" s="25"/>
      <c r="S24058" s="25"/>
    </row>
    <row r="24104" spans="17:19" hidden="1" x14ac:dyDescent="0.2">
      <c r="Q24104" s="25"/>
      <c r="R24104" s="25"/>
      <c r="S24104" s="25"/>
    </row>
    <row r="24150" spans="17:19" hidden="1" x14ac:dyDescent="0.2">
      <c r="Q24150" s="25"/>
      <c r="R24150" s="25"/>
      <c r="S24150" s="25"/>
    </row>
    <row r="24196" spans="17:19" hidden="1" x14ac:dyDescent="0.2">
      <c r="Q24196" s="25"/>
      <c r="R24196" s="25"/>
      <c r="S24196" s="25"/>
    </row>
    <row r="24242" spans="17:19" hidden="1" x14ac:dyDescent="0.2">
      <c r="Q24242" s="25"/>
      <c r="R24242" s="25"/>
      <c r="S24242" s="25"/>
    </row>
    <row r="24288" spans="17:19" hidden="1" x14ac:dyDescent="0.2">
      <c r="Q24288" s="25"/>
      <c r="R24288" s="25"/>
      <c r="S24288" s="25"/>
    </row>
    <row r="24334" spans="17:19" hidden="1" x14ac:dyDescent="0.2">
      <c r="Q24334" s="25"/>
      <c r="R24334" s="25"/>
      <c r="S24334" s="25"/>
    </row>
    <row r="24380" spans="17:19" hidden="1" x14ac:dyDescent="0.2">
      <c r="Q24380" s="25"/>
      <c r="R24380" s="25"/>
      <c r="S24380" s="25"/>
    </row>
    <row r="24426" spans="17:19" hidden="1" x14ac:dyDescent="0.2">
      <c r="Q24426" s="25"/>
      <c r="R24426" s="25"/>
      <c r="S24426" s="25"/>
    </row>
    <row r="24472" spans="17:19" hidden="1" x14ac:dyDescent="0.2">
      <c r="Q24472" s="25"/>
      <c r="R24472" s="25"/>
      <c r="S24472" s="25"/>
    </row>
    <row r="24518" spans="17:19" hidden="1" x14ac:dyDescent="0.2">
      <c r="Q24518" s="25"/>
      <c r="R24518" s="25"/>
      <c r="S24518" s="25"/>
    </row>
    <row r="24564" spans="17:19" hidden="1" x14ac:dyDescent="0.2">
      <c r="Q24564" s="25"/>
      <c r="R24564" s="25"/>
      <c r="S24564" s="25"/>
    </row>
    <row r="24610" spans="17:19" hidden="1" x14ac:dyDescent="0.2">
      <c r="Q24610" s="25"/>
      <c r="R24610" s="25"/>
      <c r="S24610" s="25"/>
    </row>
    <row r="24656" spans="17:19" hidden="1" x14ac:dyDescent="0.2">
      <c r="Q24656" s="25"/>
      <c r="R24656" s="25"/>
      <c r="S24656" s="25"/>
    </row>
    <row r="24702" spans="17:19" hidden="1" x14ac:dyDescent="0.2">
      <c r="Q24702" s="25"/>
      <c r="R24702" s="25"/>
      <c r="S24702" s="25"/>
    </row>
    <row r="24748" spans="17:19" hidden="1" x14ac:dyDescent="0.2">
      <c r="Q24748" s="25"/>
      <c r="R24748" s="25"/>
      <c r="S24748" s="25"/>
    </row>
    <row r="24794" spans="17:19" hidden="1" x14ac:dyDescent="0.2">
      <c r="Q24794" s="25"/>
      <c r="R24794" s="25"/>
      <c r="S24794" s="25"/>
    </row>
    <row r="24840" spans="17:19" hidden="1" x14ac:dyDescent="0.2">
      <c r="Q24840" s="25"/>
      <c r="R24840" s="25"/>
      <c r="S24840" s="25"/>
    </row>
    <row r="24886" spans="17:19" hidden="1" x14ac:dyDescent="0.2">
      <c r="Q24886" s="25"/>
      <c r="R24886" s="25"/>
      <c r="S24886" s="25"/>
    </row>
    <row r="24932" spans="17:19" hidden="1" x14ac:dyDescent="0.2">
      <c r="Q24932" s="25"/>
      <c r="R24932" s="25"/>
      <c r="S24932" s="25"/>
    </row>
    <row r="24978" spans="17:19" hidden="1" x14ac:dyDescent="0.2">
      <c r="Q24978" s="25"/>
      <c r="R24978" s="25"/>
      <c r="S24978" s="25"/>
    </row>
    <row r="25024" spans="17:19" hidden="1" x14ac:dyDescent="0.2">
      <c r="Q25024" s="25"/>
      <c r="R25024" s="25"/>
      <c r="S25024" s="25"/>
    </row>
    <row r="25070" spans="17:19" hidden="1" x14ac:dyDescent="0.2">
      <c r="Q25070" s="25"/>
      <c r="R25070" s="25"/>
      <c r="S25070" s="25"/>
    </row>
    <row r="25116" spans="17:19" hidden="1" x14ac:dyDescent="0.2">
      <c r="Q25116" s="25"/>
      <c r="R25116" s="25"/>
      <c r="S25116" s="25"/>
    </row>
    <row r="25162" spans="17:19" hidden="1" x14ac:dyDescent="0.2">
      <c r="Q25162" s="25"/>
      <c r="R25162" s="25"/>
      <c r="S25162" s="25"/>
    </row>
    <row r="25208" spans="17:19" hidden="1" x14ac:dyDescent="0.2">
      <c r="Q25208" s="25"/>
      <c r="R25208" s="25"/>
      <c r="S25208" s="25"/>
    </row>
    <row r="25254" spans="17:19" hidden="1" x14ac:dyDescent="0.2">
      <c r="Q25254" s="25"/>
      <c r="R25254" s="25"/>
      <c r="S25254" s="25"/>
    </row>
    <row r="25300" spans="17:19" hidden="1" x14ac:dyDescent="0.2">
      <c r="Q25300" s="25"/>
      <c r="R25300" s="25"/>
      <c r="S25300" s="25"/>
    </row>
    <row r="25346" spans="17:19" hidden="1" x14ac:dyDescent="0.2">
      <c r="Q25346" s="25"/>
      <c r="R25346" s="25"/>
      <c r="S25346" s="25"/>
    </row>
    <row r="25392" spans="17:19" hidden="1" x14ac:dyDescent="0.2">
      <c r="Q25392" s="25"/>
      <c r="R25392" s="25"/>
      <c r="S25392" s="25"/>
    </row>
    <row r="25438" spans="17:19" hidden="1" x14ac:dyDescent="0.2">
      <c r="Q25438" s="25"/>
      <c r="R25438" s="25"/>
      <c r="S25438" s="25"/>
    </row>
    <row r="25484" spans="17:19" hidden="1" x14ac:dyDescent="0.2">
      <c r="Q25484" s="25"/>
      <c r="R25484" s="25"/>
      <c r="S25484" s="25"/>
    </row>
    <row r="25530" spans="17:19" hidden="1" x14ac:dyDescent="0.2">
      <c r="Q25530" s="25"/>
      <c r="R25530" s="25"/>
      <c r="S25530" s="25"/>
    </row>
    <row r="25576" spans="17:19" hidden="1" x14ac:dyDescent="0.2">
      <c r="Q25576" s="25"/>
      <c r="R25576" s="25"/>
      <c r="S25576" s="25"/>
    </row>
    <row r="25622" spans="17:19" hidden="1" x14ac:dyDescent="0.2">
      <c r="Q25622" s="25"/>
      <c r="R25622" s="25"/>
      <c r="S25622" s="25"/>
    </row>
    <row r="25668" spans="17:19" hidden="1" x14ac:dyDescent="0.2">
      <c r="Q25668" s="25"/>
      <c r="R25668" s="25"/>
      <c r="S25668" s="25"/>
    </row>
    <row r="25714" spans="17:19" hidden="1" x14ac:dyDescent="0.2">
      <c r="Q25714" s="25"/>
      <c r="R25714" s="25"/>
      <c r="S25714" s="25"/>
    </row>
    <row r="25760" spans="17:19" hidden="1" x14ac:dyDescent="0.2">
      <c r="Q25760" s="25"/>
      <c r="R25760" s="25"/>
      <c r="S25760" s="25"/>
    </row>
    <row r="25806" spans="17:19" hidden="1" x14ac:dyDescent="0.2">
      <c r="Q25806" s="25"/>
      <c r="R25806" s="25"/>
      <c r="S25806" s="25"/>
    </row>
    <row r="25852" spans="17:19" hidden="1" x14ac:dyDescent="0.2">
      <c r="Q25852" s="25"/>
      <c r="R25852" s="25"/>
      <c r="S25852" s="25"/>
    </row>
    <row r="25898" spans="17:19" hidden="1" x14ac:dyDescent="0.2">
      <c r="Q25898" s="25"/>
      <c r="R25898" s="25"/>
      <c r="S25898" s="25"/>
    </row>
    <row r="25944" spans="17:19" hidden="1" x14ac:dyDescent="0.2">
      <c r="Q25944" s="25"/>
      <c r="R25944" s="25"/>
      <c r="S25944" s="25"/>
    </row>
    <row r="25990" spans="17:19" hidden="1" x14ac:dyDescent="0.2">
      <c r="Q25990" s="25"/>
      <c r="R25990" s="25"/>
      <c r="S25990" s="25"/>
    </row>
    <row r="26036" spans="17:19" hidden="1" x14ac:dyDescent="0.2">
      <c r="Q26036" s="25"/>
      <c r="R26036" s="25"/>
      <c r="S26036" s="25"/>
    </row>
    <row r="26082" spans="17:19" hidden="1" x14ac:dyDescent="0.2">
      <c r="Q26082" s="25"/>
      <c r="R26082" s="25"/>
      <c r="S26082" s="25"/>
    </row>
    <row r="26128" spans="17:19" hidden="1" x14ac:dyDescent="0.2">
      <c r="Q26128" s="25"/>
      <c r="R26128" s="25"/>
      <c r="S26128" s="25"/>
    </row>
    <row r="26174" spans="17:19" hidden="1" x14ac:dyDescent="0.2">
      <c r="Q26174" s="25"/>
      <c r="R26174" s="25"/>
      <c r="S26174" s="25"/>
    </row>
    <row r="26220" spans="17:19" hidden="1" x14ac:dyDescent="0.2">
      <c r="Q26220" s="25"/>
      <c r="R26220" s="25"/>
      <c r="S26220" s="25"/>
    </row>
    <row r="26266" spans="17:19" hidden="1" x14ac:dyDescent="0.2">
      <c r="Q26266" s="25"/>
      <c r="R26266" s="25"/>
      <c r="S26266" s="25"/>
    </row>
    <row r="26312" spans="17:19" hidden="1" x14ac:dyDescent="0.2">
      <c r="Q26312" s="25"/>
      <c r="R26312" s="25"/>
      <c r="S26312" s="25"/>
    </row>
    <row r="26358" spans="17:19" hidden="1" x14ac:dyDescent="0.2">
      <c r="Q26358" s="25"/>
      <c r="R26358" s="25"/>
      <c r="S26358" s="25"/>
    </row>
    <row r="26404" spans="17:19" hidden="1" x14ac:dyDescent="0.2">
      <c r="Q26404" s="25"/>
      <c r="R26404" s="25"/>
      <c r="S26404" s="25"/>
    </row>
    <row r="26450" spans="17:19" hidden="1" x14ac:dyDescent="0.2">
      <c r="Q26450" s="25"/>
      <c r="R26450" s="25"/>
      <c r="S26450" s="25"/>
    </row>
    <row r="26496" spans="17:19" hidden="1" x14ac:dyDescent="0.2">
      <c r="Q26496" s="25"/>
      <c r="R26496" s="25"/>
      <c r="S26496" s="25"/>
    </row>
    <row r="26542" spans="17:19" hidden="1" x14ac:dyDescent="0.2">
      <c r="Q26542" s="25"/>
      <c r="R26542" s="25"/>
      <c r="S26542" s="25"/>
    </row>
    <row r="26588" spans="17:19" hidden="1" x14ac:dyDescent="0.2">
      <c r="Q26588" s="25"/>
      <c r="R26588" s="25"/>
      <c r="S26588" s="25"/>
    </row>
    <row r="26634" spans="17:19" hidden="1" x14ac:dyDescent="0.2">
      <c r="Q26634" s="25"/>
      <c r="R26634" s="25"/>
      <c r="S26634" s="25"/>
    </row>
    <row r="26680" spans="17:19" hidden="1" x14ac:dyDescent="0.2">
      <c r="Q26680" s="25"/>
      <c r="R26680" s="25"/>
      <c r="S26680" s="25"/>
    </row>
    <row r="26726" spans="17:19" hidden="1" x14ac:dyDescent="0.2">
      <c r="Q26726" s="25"/>
      <c r="R26726" s="25"/>
      <c r="S26726" s="25"/>
    </row>
    <row r="26772" spans="17:19" hidden="1" x14ac:dyDescent="0.2">
      <c r="Q26772" s="25"/>
      <c r="R26772" s="25"/>
      <c r="S26772" s="25"/>
    </row>
    <row r="26818" spans="17:19" hidden="1" x14ac:dyDescent="0.2">
      <c r="Q26818" s="25"/>
      <c r="R26818" s="25"/>
      <c r="S26818" s="25"/>
    </row>
    <row r="26864" spans="17:19" hidden="1" x14ac:dyDescent="0.2">
      <c r="Q26864" s="25"/>
      <c r="R26864" s="25"/>
      <c r="S26864" s="25"/>
    </row>
    <row r="26910" spans="17:19" hidden="1" x14ac:dyDescent="0.2">
      <c r="Q26910" s="25"/>
      <c r="R26910" s="25"/>
      <c r="S26910" s="25"/>
    </row>
    <row r="26956" spans="17:19" hidden="1" x14ac:dyDescent="0.2">
      <c r="Q26956" s="25"/>
      <c r="R26956" s="25"/>
      <c r="S26956" s="25"/>
    </row>
    <row r="27002" spans="17:19" hidden="1" x14ac:dyDescent="0.2">
      <c r="Q27002" s="25"/>
      <c r="R27002" s="25"/>
      <c r="S27002" s="25"/>
    </row>
    <row r="27048" spans="17:19" hidden="1" x14ac:dyDescent="0.2">
      <c r="Q27048" s="25"/>
      <c r="R27048" s="25"/>
      <c r="S27048" s="25"/>
    </row>
    <row r="27094" spans="17:19" hidden="1" x14ac:dyDescent="0.2">
      <c r="Q27094" s="25"/>
      <c r="R27094" s="25"/>
      <c r="S27094" s="25"/>
    </row>
    <row r="27140" spans="17:19" hidden="1" x14ac:dyDescent="0.2">
      <c r="Q27140" s="25"/>
      <c r="R27140" s="25"/>
      <c r="S27140" s="25"/>
    </row>
    <row r="27186" spans="17:19" hidden="1" x14ac:dyDescent="0.2">
      <c r="Q27186" s="25"/>
      <c r="R27186" s="25"/>
      <c r="S27186" s="25"/>
    </row>
    <row r="27232" spans="17:19" hidden="1" x14ac:dyDescent="0.2">
      <c r="Q27232" s="25"/>
      <c r="R27232" s="25"/>
      <c r="S27232" s="25"/>
    </row>
    <row r="27278" spans="17:19" hidden="1" x14ac:dyDescent="0.2">
      <c r="Q27278" s="25"/>
      <c r="R27278" s="25"/>
      <c r="S27278" s="25"/>
    </row>
    <row r="27324" spans="17:19" hidden="1" x14ac:dyDescent="0.2">
      <c r="Q27324" s="25"/>
      <c r="R27324" s="25"/>
      <c r="S27324" s="25"/>
    </row>
    <row r="27370" spans="17:19" hidden="1" x14ac:dyDescent="0.2">
      <c r="Q27370" s="25"/>
      <c r="R27370" s="25"/>
      <c r="S27370" s="25"/>
    </row>
    <row r="27416" spans="17:19" hidden="1" x14ac:dyDescent="0.2">
      <c r="Q27416" s="25"/>
      <c r="R27416" s="25"/>
      <c r="S27416" s="25"/>
    </row>
    <row r="27462" spans="17:19" hidden="1" x14ac:dyDescent="0.2">
      <c r="Q27462" s="25"/>
      <c r="R27462" s="25"/>
      <c r="S27462" s="25"/>
    </row>
    <row r="27508" spans="17:19" hidden="1" x14ac:dyDescent="0.2">
      <c r="Q27508" s="25"/>
      <c r="R27508" s="25"/>
      <c r="S27508" s="25"/>
    </row>
    <row r="27554" spans="17:19" hidden="1" x14ac:dyDescent="0.2">
      <c r="Q27554" s="25"/>
      <c r="R27554" s="25"/>
      <c r="S27554" s="25"/>
    </row>
    <row r="27600" spans="17:19" hidden="1" x14ac:dyDescent="0.2">
      <c r="Q27600" s="25"/>
      <c r="R27600" s="25"/>
      <c r="S27600" s="25"/>
    </row>
    <row r="27646" spans="17:19" hidden="1" x14ac:dyDescent="0.2">
      <c r="Q27646" s="25"/>
      <c r="R27646" s="25"/>
      <c r="S27646" s="25"/>
    </row>
    <row r="27692" spans="17:19" hidden="1" x14ac:dyDescent="0.2">
      <c r="Q27692" s="25"/>
      <c r="R27692" s="25"/>
      <c r="S27692" s="25"/>
    </row>
    <row r="27738" spans="17:19" hidden="1" x14ac:dyDescent="0.2">
      <c r="Q27738" s="25"/>
      <c r="R27738" s="25"/>
      <c r="S27738" s="25"/>
    </row>
    <row r="27784" spans="17:19" hidden="1" x14ac:dyDescent="0.2">
      <c r="Q27784" s="25"/>
      <c r="R27784" s="25"/>
      <c r="S27784" s="25"/>
    </row>
    <row r="27830" spans="17:19" hidden="1" x14ac:dyDescent="0.2">
      <c r="Q27830" s="25"/>
      <c r="R27830" s="25"/>
      <c r="S27830" s="25"/>
    </row>
    <row r="27876" spans="17:19" hidden="1" x14ac:dyDescent="0.2">
      <c r="Q27876" s="25"/>
      <c r="R27876" s="25"/>
      <c r="S27876" s="25"/>
    </row>
    <row r="27922" spans="17:19" hidden="1" x14ac:dyDescent="0.2">
      <c r="Q27922" s="25"/>
      <c r="R27922" s="25"/>
      <c r="S27922" s="25"/>
    </row>
    <row r="27968" spans="17:19" hidden="1" x14ac:dyDescent="0.2">
      <c r="Q27968" s="25"/>
      <c r="R27968" s="25"/>
      <c r="S27968" s="25"/>
    </row>
    <row r="28014" spans="17:19" hidden="1" x14ac:dyDescent="0.2">
      <c r="Q28014" s="25"/>
      <c r="R28014" s="25"/>
      <c r="S28014" s="25"/>
    </row>
    <row r="28060" spans="17:19" hidden="1" x14ac:dyDescent="0.2">
      <c r="Q28060" s="25"/>
      <c r="R28060" s="25"/>
      <c r="S28060" s="25"/>
    </row>
    <row r="28106" spans="17:19" hidden="1" x14ac:dyDescent="0.2">
      <c r="Q28106" s="25"/>
      <c r="R28106" s="25"/>
      <c r="S28106" s="25"/>
    </row>
    <row r="28152" spans="17:19" hidden="1" x14ac:dyDescent="0.2">
      <c r="Q28152" s="25"/>
      <c r="R28152" s="25"/>
      <c r="S28152" s="25"/>
    </row>
    <row r="28198" spans="17:19" hidden="1" x14ac:dyDescent="0.2">
      <c r="Q28198" s="25"/>
      <c r="R28198" s="25"/>
      <c r="S28198" s="25"/>
    </row>
    <row r="28244" spans="17:19" hidden="1" x14ac:dyDescent="0.2">
      <c r="Q28244" s="25"/>
      <c r="R28244" s="25"/>
      <c r="S28244" s="25"/>
    </row>
    <row r="28290" spans="17:19" hidden="1" x14ac:dyDescent="0.2">
      <c r="Q28290" s="25"/>
      <c r="R28290" s="25"/>
      <c r="S28290" s="25"/>
    </row>
    <row r="28336" spans="17:19" hidden="1" x14ac:dyDescent="0.2">
      <c r="Q28336" s="25"/>
      <c r="R28336" s="25"/>
      <c r="S28336" s="25"/>
    </row>
    <row r="28382" spans="17:19" hidden="1" x14ac:dyDescent="0.2">
      <c r="Q28382" s="25"/>
      <c r="R28382" s="25"/>
      <c r="S28382" s="25"/>
    </row>
    <row r="28428" spans="17:19" hidden="1" x14ac:dyDescent="0.2">
      <c r="Q28428" s="25"/>
      <c r="R28428" s="25"/>
      <c r="S28428" s="25"/>
    </row>
    <row r="28474" spans="17:19" hidden="1" x14ac:dyDescent="0.2">
      <c r="Q28474" s="25"/>
      <c r="R28474" s="25"/>
      <c r="S28474" s="25"/>
    </row>
    <row r="28520" spans="17:19" hidden="1" x14ac:dyDescent="0.2">
      <c r="Q28520" s="25"/>
      <c r="R28520" s="25"/>
      <c r="S28520" s="25"/>
    </row>
    <row r="28566" spans="17:19" hidden="1" x14ac:dyDescent="0.2">
      <c r="Q28566" s="25"/>
      <c r="R28566" s="25"/>
      <c r="S28566" s="25"/>
    </row>
    <row r="28612" spans="17:19" hidden="1" x14ac:dyDescent="0.2">
      <c r="Q28612" s="25"/>
      <c r="R28612" s="25"/>
      <c r="S28612" s="25"/>
    </row>
    <row r="28658" spans="17:19" hidden="1" x14ac:dyDescent="0.2">
      <c r="Q28658" s="25"/>
      <c r="R28658" s="25"/>
      <c r="S28658" s="25"/>
    </row>
    <row r="28704" spans="17:19" hidden="1" x14ac:dyDescent="0.2">
      <c r="Q28704" s="25"/>
      <c r="R28704" s="25"/>
      <c r="S28704" s="25"/>
    </row>
    <row r="28750" spans="17:19" hidden="1" x14ac:dyDescent="0.2">
      <c r="Q28750" s="25"/>
      <c r="R28750" s="25"/>
      <c r="S28750" s="25"/>
    </row>
    <row r="28796" spans="17:19" hidden="1" x14ac:dyDescent="0.2">
      <c r="Q28796" s="25"/>
      <c r="R28796" s="25"/>
      <c r="S28796" s="25"/>
    </row>
    <row r="28842" spans="17:19" hidden="1" x14ac:dyDescent="0.2">
      <c r="Q28842" s="25"/>
      <c r="R28842" s="25"/>
      <c r="S28842" s="25"/>
    </row>
    <row r="28888" spans="17:19" hidden="1" x14ac:dyDescent="0.2">
      <c r="Q28888" s="25"/>
      <c r="R28888" s="25"/>
      <c r="S28888" s="25"/>
    </row>
    <row r="28934" spans="17:19" hidden="1" x14ac:dyDescent="0.2">
      <c r="Q28934" s="25"/>
      <c r="R28934" s="25"/>
      <c r="S28934" s="25"/>
    </row>
    <row r="28980" spans="17:19" hidden="1" x14ac:dyDescent="0.2">
      <c r="Q28980" s="25"/>
      <c r="R28980" s="25"/>
      <c r="S28980" s="25"/>
    </row>
    <row r="29026" spans="17:19" hidden="1" x14ac:dyDescent="0.2">
      <c r="Q29026" s="25"/>
      <c r="R29026" s="25"/>
      <c r="S29026" s="25"/>
    </row>
    <row r="29072" spans="17:19" hidden="1" x14ac:dyDescent="0.2">
      <c r="Q29072" s="25"/>
      <c r="R29072" s="25"/>
      <c r="S29072" s="25"/>
    </row>
    <row r="29118" spans="17:19" hidden="1" x14ac:dyDescent="0.2">
      <c r="Q29118" s="25"/>
      <c r="R29118" s="25"/>
      <c r="S29118" s="25"/>
    </row>
    <row r="29164" spans="17:19" hidden="1" x14ac:dyDescent="0.2">
      <c r="Q29164" s="25"/>
      <c r="R29164" s="25"/>
      <c r="S29164" s="25"/>
    </row>
    <row r="29210" spans="17:19" hidden="1" x14ac:dyDescent="0.2">
      <c r="Q29210" s="25"/>
      <c r="R29210" s="25"/>
      <c r="S29210" s="25"/>
    </row>
    <row r="29256" spans="17:19" hidden="1" x14ac:dyDescent="0.2">
      <c r="Q29256" s="25"/>
      <c r="R29256" s="25"/>
      <c r="S29256" s="25"/>
    </row>
    <row r="29302" spans="17:19" hidden="1" x14ac:dyDescent="0.2">
      <c r="Q29302" s="25"/>
      <c r="R29302" s="25"/>
      <c r="S29302" s="25"/>
    </row>
    <row r="29348" spans="17:19" hidden="1" x14ac:dyDescent="0.2">
      <c r="Q29348" s="25"/>
      <c r="R29348" s="25"/>
      <c r="S29348" s="25"/>
    </row>
    <row r="29394" spans="17:19" hidden="1" x14ac:dyDescent="0.2">
      <c r="Q29394" s="25"/>
      <c r="R29394" s="25"/>
      <c r="S29394" s="25"/>
    </row>
    <row r="29440" spans="17:19" hidden="1" x14ac:dyDescent="0.2">
      <c r="Q29440" s="25"/>
      <c r="R29440" s="25"/>
      <c r="S29440" s="25"/>
    </row>
    <row r="29486" spans="17:19" hidden="1" x14ac:dyDescent="0.2">
      <c r="Q29486" s="25"/>
      <c r="R29486" s="25"/>
      <c r="S29486" s="25"/>
    </row>
    <row r="29532" spans="17:19" hidden="1" x14ac:dyDescent="0.2">
      <c r="Q29532" s="25"/>
      <c r="R29532" s="25"/>
      <c r="S29532" s="25"/>
    </row>
    <row r="29578" spans="17:19" hidden="1" x14ac:dyDescent="0.2">
      <c r="Q29578" s="25"/>
      <c r="R29578" s="25"/>
      <c r="S29578" s="25"/>
    </row>
    <row r="29624" spans="17:19" hidden="1" x14ac:dyDescent="0.2">
      <c r="Q29624" s="25"/>
      <c r="R29624" s="25"/>
      <c r="S29624" s="25"/>
    </row>
    <row r="29670" spans="17:19" hidden="1" x14ac:dyDescent="0.2">
      <c r="Q29670" s="25"/>
      <c r="R29670" s="25"/>
      <c r="S29670" s="25"/>
    </row>
    <row r="29716" spans="17:19" hidden="1" x14ac:dyDescent="0.2">
      <c r="Q29716" s="25"/>
      <c r="R29716" s="25"/>
      <c r="S29716" s="25"/>
    </row>
    <row r="29762" spans="17:19" hidden="1" x14ac:dyDescent="0.2">
      <c r="Q29762" s="25"/>
      <c r="R29762" s="25"/>
      <c r="S29762" s="25"/>
    </row>
    <row r="29808" spans="17:19" hidden="1" x14ac:dyDescent="0.2">
      <c r="Q29808" s="25"/>
      <c r="R29808" s="25"/>
      <c r="S29808" s="25"/>
    </row>
    <row r="29854" spans="17:19" hidden="1" x14ac:dyDescent="0.2">
      <c r="Q29854" s="25"/>
      <c r="R29854" s="25"/>
      <c r="S29854" s="25"/>
    </row>
    <row r="29900" spans="17:19" hidden="1" x14ac:dyDescent="0.2">
      <c r="Q29900" s="25"/>
      <c r="R29900" s="25"/>
      <c r="S29900" s="25"/>
    </row>
    <row r="29946" spans="17:19" hidden="1" x14ac:dyDescent="0.2">
      <c r="Q29946" s="25"/>
      <c r="R29946" s="25"/>
      <c r="S29946" s="25"/>
    </row>
    <row r="29992" spans="17:19" hidden="1" x14ac:dyDescent="0.2">
      <c r="Q29992" s="25"/>
      <c r="R29992" s="25"/>
      <c r="S29992" s="25"/>
    </row>
    <row r="30038" spans="17:19" hidden="1" x14ac:dyDescent="0.2">
      <c r="Q30038" s="25"/>
      <c r="R30038" s="25"/>
      <c r="S30038" s="25"/>
    </row>
    <row r="30084" spans="17:19" hidden="1" x14ac:dyDescent="0.2">
      <c r="Q30084" s="25"/>
      <c r="R30084" s="25"/>
      <c r="S30084" s="25"/>
    </row>
    <row r="30130" spans="17:19" hidden="1" x14ac:dyDescent="0.2">
      <c r="Q30130" s="25"/>
      <c r="R30130" s="25"/>
      <c r="S30130" s="25"/>
    </row>
    <row r="30176" spans="17:19" hidden="1" x14ac:dyDescent="0.2">
      <c r="Q30176" s="25"/>
      <c r="R30176" s="25"/>
      <c r="S30176" s="25"/>
    </row>
    <row r="30222" spans="17:19" hidden="1" x14ac:dyDescent="0.2">
      <c r="Q30222" s="25"/>
      <c r="R30222" s="25"/>
      <c r="S30222" s="25"/>
    </row>
    <row r="30268" spans="17:19" hidden="1" x14ac:dyDescent="0.2">
      <c r="Q30268" s="25"/>
      <c r="R30268" s="25"/>
      <c r="S30268" s="25"/>
    </row>
    <row r="30314" spans="17:19" hidden="1" x14ac:dyDescent="0.2">
      <c r="Q30314" s="25"/>
      <c r="R30314" s="25"/>
      <c r="S30314" s="25"/>
    </row>
    <row r="30360" spans="17:19" hidden="1" x14ac:dyDescent="0.2">
      <c r="Q30360" s="25"/>
      <c r="R30360" s="25"/>
      <c r="S30360" s="25"/>
    </row>
    <row r="30406" spans="17:19" hidden="1" x14ac:dyDescent="0.2">
      <c r="Q30406" s="25"/>
      <c r="R30406" s="25"/>
      <c r="S30406" s="25"/>
    </row>
    <row r="30452" spans="17:19" hidden="1" x14ac:dyDescent="0.2">
      <c r="Q30452" s="25"/>
      <c r="R30452" s="25"/>
      <c r="S30452" s="25"/>
    </row>
    <row r="30498" spans="17:19" hidden="1" x14ac:dyDescent="0.2">
      <c r="Q30498" s="25"/>
      <c r="R30498" s="25"/>
      <c r="S30498" s="25"/>
    </row>
    <row r="30544" spans="17:19" hidden="1" x14ac:dyDescent="0.2">
      <c r="Q30544" s="25"/>
      <c r="R30544" s="25"/>
      <c r="S30544" s="25"/>
    </row>
    <row r="30590" spans="17:19" hidden="1" x14ac:dyDescent="0.2">
      <c r="Q30590" s="25"/>
      <c r="R30590" s="25"/>
      <c r="S30590" s="25"/>
    </row>
    <row r="30636" spans="17:19" hidden="1" x14ac:dyDescent="0.2">
      <c r="Q30636" s="25"/>
      <c r="R30636" s="25"/>
      <c r="S30636" s="25"/>
    </row>
    <row r="30682" spans="17:19" hidden="1" x14ac:dyDescent="0.2">
      <c r="Q30682" s="25"/>
      <c r="R30682" s="25"/>
      <c r="S30682" s="25"/>
    </row>
    <row r="30728" spans="17:19" hidden="1" x14ac:dyDescent="0.2">
      <c r="Q30728" s="25"/>
      <c r="R30728" s="25"/>
      <c r="S30728" s="25"/>
    </row>
    <row r="30774" spans="17:19" hidden="1" x14ac:dyDescent="0.2">
      <c r="Q30774" s="25"/>
      <c r="R30774" s="25"/>
      <c r="S30774" s="25"/>
    </row>
    <row r="30820" spans="17:19" hidden="1" x14ac:dyDescent="0.2">
      <c r="Q30820" s="25"/>
      <c r="R30820" s="25"/>
      <c r="S30820" s="25"/>
    </row>
    <row r="30866" spans="17:19" hidden="1" x14ac:dyDescent="0.2">
      <c r="Q30866" s="25"/>
      <c r="R30866" s="25"/>
      <c r="S30866" s="25"/>
    </row>
    <row r="30912" spans="17:19" hidden="1" x14ac:dyDescent="0.2">
      <c r="Q30912" s="25"/>
      <c r="R30912" s="25"/>
      <c r="S30912" s="25"/>
    </row>
    <row r="30958" spans="17:19" hidden="1" x14ac:dyDescent="0.2">
      <c r="Q30958" s="25"/>
      <c r="R30958" s="25"/>
      <c r="S30958" s="25"/>
    </row>
    <row r="31004" spans="17:19" hidden="1" x14ac:dyDescent="0.2">
      <c r="Q31004" s="25"/>
      <c r="R31004" s="25"/>
      <c r="S31004" s="25"/>
    </row>
    <row r="31050" spans="17:19" hidden="1" x14ac:dyDescent="0.2">
      <c r="Q31050" s="25"/>
      <c r="R31050" s="25"/>
      <c r="S31050" s="25"/>
    </row>
    <row r="31096" spans="17:19" hidden="1" x14ac:dyDescent="0.2">
      <c r="Q31096" s="25"/>
      <c r="R31096" s="25"/>
      <c r="S31096" s="25"/>
    </row>
    <row r="31142" spans="17:19" hidden="1" x14ac:dyDescent="0.2">
      <c r="Q31142" s="25"/>
      <c r="R31142" s="25"/>
      <c r="S31142" s="25"/>
    </row>
    <row r="31188" spans="17:19" hidden="1" x14ac:dyDescent="0.2">
      <c r="Q31188" s="25"/>
      <c r="R31188" s="25"/>
      <c r="S31188" s="25"/>
    </row>
    <row r="31234" spans="17:19" hidden="1" x14ac:dyDescent="0.2">
      <c r="Q31234" s="25"/>
      <c r="R31234" s="25"/>
      <c r="S31234" s="25"/>
    </row>
    <row r="31280" spans="17:19" hidden="1" x14ac:dyDescent="0.2">
      <c r="Q31280" s="25"/>
      <c r="R31280" s="25"/>
      <c r="S31280" s="25"/>
    </row>
    <row r="31326" spans="17:19" hidden="1" x14ac:dyDescent="0.2">
      <c r="Q31326" s="25"/>
      <c r="R31326" s="25"/>
      <c r="S31326" s="25"/>
    </row>
    <row r="31372" spans="17:19" hidden="1" x14ac:dyDescent="0.2">
      <c r="Q31372" s="25"/>
      <c r="R31372" s="25"/>
      <c r="S31372" s="25"/>
    </row>
    <row r="31418" spans="17:19" hidden="1" x14ac:dyDescent="0.2">
      <c r="Q31418" s="25"/>
      <c r="R31418" s="25"/>
      <c r="S31418" s="25"/>
    </row>
    <row r="31464" spans="17:19" hidden="1" x14ac:dyDescent="0.2">
      <c r="Q31464" s="25"/>
      <c r="R31464" s="25"/>
      <c r="S31464" s="25"/>
    </row>
    <row r="31510" spans="17:19" hidden="1" x14ac:dyDescent="0.2">
      <c r="Q31510" s="25"/>
      <c r="R31510" s="25"/>
      <c r="S31510" s="25"/>
    </row>
    <row r="31556" spans="17:19" hidden="1" x14ac:dyDescent="0.2">
      <c r="Q31556" s="25"/>
      <c r="R31556" s="25"/>
      <c r="S31556" s="25"/>
    </row>
    <row r="31602" spans="17:19" hidden="1" x14ac:dyDescent="0.2">
      <c r="Q31602" s="25"/>
      <c r="R31602" s="25"/>
      <c r="S31602" s="25"/>
    </row>
    <row r="31648" spans="17:19" hidden="1" x14ac:dyDescent="0.2">
      <c r="Q31648" s="25"/>
      <c r="R31648" s="25"/>
      <c r="S31648" s="25"/>
    </row>
    <row r="31694" spans="17:19" hidden="1" x14ac:dyDescent="0.2">
      <c r="Q31694" s="25"/>
      <c r="R31694" s="25"/>
      <c r="S31694" s="25"/>
    </row>
    <row r="31740" spans="17:19" hidden="1" x14ac:dyDescent="0.2">
      <c r="Q31740" s="25"/>
      <c r="R31740" s="25"/>
      <c r="S31740" s="25"/>
    </row>
    <row r="31786" spans="17:19" hidden="1" x14ac:dyDescent="0.2">
      <c r="Q31786" s="25"/>
      <c r="R31786" s="25"/>
      <c r="S31786" s="25"/>
    </row>
    <row r="31832" spans="17:19" hidden="1" x14ac:dyDescent="0.2">
      <c r="Q31832" s="25"/>
      <c r="R31832" s="25"/>
      <c r="S31832" s="25"/>
    </row>
    <row r="31878" spans="17:19" hidden="1" x14ac:dyDescent="0.2">
      <c r="Q31878" s="25"/>
      <c r="R31878" s="25"/>
      <c r="S31878" s="25"/>
    </row>
    <row r="31924" spans="17:19" hidden="1" x14ac:dyDescent="0.2">
      <c r="Q31924" s="25"/>
      <c r="R31924" s="25"/>
      <c r="S31924" s="25"/>
    </row>
    <row r="31970" spans="17:19" hidden="1" x14ac:dyDescent="0.2">
      <c r="Q31970" s="25"/>
      <c r="R31970" s="25"/>
      <c r="S31970" s="25"/>
    </row>
    <row r="32016" spans="17:19" hidden="1" x14ac:dyDescent="0.2">
      <c r="Q32016" s="25"/>
      <c r="R32016" s="25"/>
      <c r="S32016" s="25"/>
    </row>
    <row r="32062" spans="17:19" hidden="1" x14ac:dyDescent="0.2">
      <c r="Q32062" s="25"/>
      <c r="R32062" s="25"/>
      <c r="S32062" s="25"/>
    </row>
    <row r="32108" spans="17:19" hidden="1" x14ac:dyDescent="0.2">
      <c r="Q32108" s="25"/>
      <c r="R32108" s="25"/>
      <c r="S32108" s="25"/>
    </row>
    <row r="32154" spans="17:19" hidden="1" x14ac:dyDescent="0.2">
      <c r="Q32154" s="25"/>
      <c r="R32154" s="25"/>
      <c r="S32154" s="25"/>
    </row>
    <row r="32200" spans="17:19" hidden="1" x14ac:dyDescent="0.2">
      <c r="Q32200" s="25"/>
      <c r="R32200" s="25"/>
      <c r="S32200" s="25"/>
    </row>
    <row r="32246" spans="17:19" hidden="1" x14ac:dyDescent="0.2">
      <c r="Q32246" s="25"/>
      <c r="R32246" s="25"/>
      <c r="S32246" s="25"/>
    </row>
    <row r="32292" spans="17:19" hidden="1" x14ac:dyDescent="0.2">
      <c r="Q32292" s="25"/>
      <c r="R32292" s="25"/>
      <c r="S32292" s="25"/>
    </row>
    <row r="32338" spans="17:19" hidden="1" x14ac:dyDescent="0.2">
      <c r="Q32338" s="25"/>
      <c r="R32338" s="25"/>
      <c r="S32338" s="25"/>
    </row>
    <row r="32384" spans="17:19" hidden="1" x14ac:dyDescent="0.2">
      <c r="Q32384" s="25"/>
      <c r="R32384" s="25"/>
      <c r="S32384" s="25"/>
    </row>
    <row r="32430" spans="17:19" hidden="1" x14ac:dyDescent="0.2">
      <c r="Q32430" s="25"/>
      <c r="R32430" s="25"/>
      <c r="S32430" s="25"/>
    </row>
    <row r="32476" spans="17:19" hidden="1" x14ac:dyDescent="0.2">
      <c r="Q32476" s="25"/>
      <c r="R32476" s="25"/>
      <c r="S32476" s="25"/>
    </row>
    <row r="32522" spans="17:19" hidden="1" x14ac:dyDescent="0.2">
      <c r="Q32522" s="25"/>
      <c r="R32522" s="25"/>
      <c r="S32522" s="25"/>
    </row>
    <row r="32568" spans="17:19" hidden="1" x14ac:dyDescent="0.2">
      <c r="Q32568" s="25"/>
      <c r="R32568" s="25"/>
      <c r="S32568" s="25"/>
    </row>
    <row r="32614" spans="17:19" hidden="1" x14ac:dyDescent="0.2">
      <c r="Q32614" s="25"/>
      <c r="R32614" s="25"/>
      <c r="S32614" s="25"/>
    </row>
    <row r="32660" spans="17:19" hidden="1" x14ac:dyDescent="0.2">
      <c r="Q32660" s="25"/>
      <c r="R32660" s="25"/>
      <c r="S32660" s="25"/>
    </row>
    <row r="32706" spans="17:19" hidden="1" x14ac:dyDescent="0.2">
      <c r="Q32706" s="25"/>
      <c r="R32706" s="25"/>
      <c r="S32706" s="25"/>
    </row>
    <row r="32752" spans="17:19" hidden="1" x14ac:dyDescent="0.2">
      <c r="Q32752" s="25"/>
      <c r="R32752" s="25"/>
      <c r="S32752" s="25"/>
    </row>
    <row r="32798" spans="17:19" hidden="1" x14ac:dyDescent="0.2">
      <c r="Q32798" s="25"/>
      <c r="R32798" s="25"/>
      <c r="S32798" s="25"/>
    </row>
    <row r="32844" spans="17:19" hidden="1" x14ac:dyDescent="0.2">
      <c r="Q32844" s="25"/>
      <c r="R32844" s="25"/>
      <c r="S32844" s="25"/>
    </row>
    <row r="32890" spans="17:19" hidden="1" x14ac:dyDescent="0.2">
      <c r="Q32890" s="25"/>
      <c r="R32890" s="25"/>
      <c r="S32890" s="25"/>
    </row>
    <row r="32936" spans="17:19" hidden="1" x14ac:dyDescent="0.2">
      <c r="Q32936" s="25"/>
      <c r="R32936" s="25"/>
      <c r="S32936" s="25"/>
    </row>
    <row r="32982" spans="17:19" hidden="1" x14ac:dyDescent="0.2">
      <c r="Q32982" s="25"/>
      <c r="R32982" s="25"/>
      <c r="S32982" s="25"/>
    </row>
    <row r="33028" spans="17:19" hidden="1" x14ac:dyDescent="0.2">
      <c r="Q33028" s="25"/>
      <c r="R33028" s="25"/>
      <c r="S33028" s="25"/>
    </row>
    <row r="33074" spans="17:19" hidden="1" x14ac:dyDescent="0.2">
      <c r="Q33074" s="25"/>
      <c r="R33074" s="25"/>
      <c r="S33074" s="25"/>
    </row>
    <row r="33120" spans="17:19" hidden="1" x14ac:dyDescent="0.2">
      <c r="Q33120" s="25"/>
      <c r="R33120" s="25"/>
      <c r="S33120" s="25"/>
    </row>
    <row r="33166" spans="17:19" hidden="1" x14ac:dyDescent="0.2">
      <c r="Q33166" s="25"/>
      <c r="R33166" s="25"/>
      <c r="S33166" s="25"/>
    </row>
    <row r="33212" spans="17:19" hidden="1" x14ac:dyDescent="0.2">
      <c r="Q33212" s="25"/>
      <c r="R33212" s="25"/>
      <c r="S33212" s="25"/>
    </row>
    <row r="33258" spans="17:19" hidden="1" x14ac:dyDescent="0.2">
      <c r="Q33258" s="25"/>
      <c r="R33258" s="25"/>
      <c r="S33258" s="25"/>
    </row>
    <row r="33304" spans="17:19" hidden="1" x14ac:dyDescent="0.2">
      <c r="Q33304" s="25"/>
      <c r="R33304" s="25"/>
      <c r="S33304" s="25"/>
    </row>
    <row r="33350" spans="17:19" hidden="1" x14ac:dyDescent="0.2">
      <c r="Q33350" s="25"/>
      <c r="R33350" s="25"/>
      <c r="S33350" s="25"/>
    </row>
    <row r="33396" spans="17:19" hidden="1" x14ac:dyDescent="0.2">
      <c r="Q33396" s="25"/>
      <c r="R33396" s="25"/>
      <c r="S33396" s="25"/>
    </row>
    <row r="33442" spans="17:19" hidden="1" x14ac:dyDescent="0.2">
      <c r="Q33442" s="25"/>
      <c r="R33442" s="25"/>
      <c r="S33442" s="25"/>
    </row>
    <row r="33488" spans="17:19" hidden="1" x14ac:dyDescent="0.2">
      <c r="Q33488" s="25"/>
      <c r="R33488" s="25"/>
      <c r="S33488" s="25"/>
    </row>
    <row r="33534" spans="17:19" hidden="1" x14ac:dyDescent="0.2">
      <c r="Q33534" s="25"/>
      <c r="R33534" s="25"/>
      <c r="S33534" s="25"/>
    </row>
    <row r="33580" spans="17:19" hidden="1" x14ac:dyDescent="0.2">
      <c r="Q33580" s="25"/>
      <c r="R33580" s="25"/>
      <c r="S33580" s="25"/>
    </row>
    <row r="33626" spans="17:19" hidden="1" x14ac:dyDescent="0.2">
      <c r="Q33626" s="25"/>
      <c r="R33626" s="25"/>
      <c r="S33626" s="25"/>
    </row>
    <row r="33672" spans="17:19" hidden="1" x14ac:dyDescent="0.2">
      <c r="Q33672" s="25"/>
      <c r="R33672" s="25"/>
      <c r="S33672" s="25"/>
    </row>
    <row r="33718" spans="17:19" hidden="1" x14ac:dyDescent="0.2">
      <c r="Q33718" s="25"/>
      <c r="R33718" s="25"/>
      <c r="S33718" s="25"/>
    </row>
    <row r="33764" spans="17:19" hidden="1" x14ac:dyDescent="0.2">
      <c r="Q33764" s="25"/>
      <c r="R33764" s="25"/>
      <c r="S33764" s="25"/>
    </row>
    <row r="33810" spans="17:19" hidden="1" x14ac:dyDescent="0.2">
      <c r="Q33810" s="25"/>
      <c r="R33810" s="25"/>
      <c r="S33810" s="25"/>
    </row>
    <row r="33856" spans="17:19" hidden="1" x14ac:dyDescent="0.2">
      <c r="Q33856" s="25"/>
      <c r="R33856" s="25"/>
      <c r="S33856" s="25"/>
    </row>
    <row r="33902" spans="17:19" hidden="1" x14ac:dyDescent="0.2">
      <c r="Q33902" s="25"/>
      <c r="R33902" s="25"/>
      <c r="S33902" s="25"/>
    </row>
    <row r="33948" spans="17:19" hidden="1" x14ac:dyDescent="0.2">
      <c r="Q33948" s="25"/>
      <c r="R33948" s="25"/>
      <c r="S33948" s="25"/>
    </row>
    <row r="33994" spans="17:19" hidden="1" x14ac:dyDescent="0.2">
      <c r="Q33994" s="25"/>
      <c r="R33994" s="25"/>
      <c r="S33994" s="25"/>
    </row>
    <row r="34040" spans="17:19" hidden="1" x14ac:dyDescent="0.2">
      <c r="Q34040" s="25"/>
      <c r="R34040" s="25"/>
      <c r="S34040" s="25"/>
    </row>
    <row r="34086" spans="17:19" hidden="1" x14ac:dyDescent="0.2">
      <c r="Q34086" s="25"/>
      <c r="R34086" s="25"/>
      <c r="S34086" s="25"/>
    </row>
    <row r="34132" spans="17:19" hidden="1" x14ac:dyDescent="0.2">
      <c r="Q34132" s="25"/>
      <c r="R34132" s="25"/>
      <c r="S34132" s="25"/>
    </row>
    <row r="34178" spans="17:19" hidden="1" x14ac:dyDescent="0.2">
      <c r="Q34178" s="25"/>
      <c r="R34178" s="25"/>
      <c r="S34178" s="25"/>
    </row>
    <row r="34224" spans="17:19" hidden="1" x14ac:dyDescent="0.2">
      <c r="Q34224" s="25"/>
      <c r="R34224" s="25"/>
      <c r="S34224" s="25"/>
    </row>
    <row r="34270" spans="17:19" hidden="1" x14ac:dyDescent="0.2">
      <c r="Q34270" s="25"/>
      <c r="R34270" s="25"/>
      <c r="S34270" s="25"/>
    </row>
    <row r="34316" spans="17:19" hidden="1" x14ac:dyDescent="0.2">
      <c r="Q34316" s="25"/>
      <c r="R34316" s="25"/>
      <c r="S34316" s="25"/>
    </row>
    <row r="34362" spans="17:19" hidden="1" x14ac:dyDescent="0.2">
      <c r="Q34362" s="25"/>
      <c r="R34362" s="25"/>
      <c r="S34362" s="25"/>
    </row>
    <row r="34408" spans="17:19" hidden="1" x14ac:dyDescent="0.2">
      <c r="Q34408" s="25"/>
      <c r="R34408" s="25"/>
      <c r="S34408" s="25"/>
    </row>
    <row r="34454" spans="17:19" hidden="1" x14ac:dyDescent="0.2">
      <c r="Q34454" s="25"/>
      <c r="R34454" s="25"/>
      <c r="S34454" s="25"/>
    </row>
    <row r="34500" spans="17:19" hidden="1" x14ac:dyDescent="0.2">
      <c r="Q34500" s="25"/>
      <c r="R34500" s="25"/>
      <c r="S34500" s="25"/>
    </row>
    <row r="34546" spans="17:19" hidden="1" x14ac:dyDescent="0.2">
      <c r="Q34546" s="25"/>
      <c r="R34546" s="25"/>
      <c r="S34546" s="25"/>
    </row>
    <row r="34592" spans="17:19" hidden="1" x14ac:dyDescent="0.2">
      <c r="Q34592" s="25"/>
      <c r="R34592" s="25"/>
      <c r="S34592" s="25"/>
    </row>
    <row r="34638" spans="17:19" hidden="1" x14ac:dyDescent="0.2">
      <c r="Q34638" s="25"/>
      <c r="R34638" s="25"/>
      <c r="S34638" s="25"/>
    </row>
    <row r="34684" spans="17:19" hidden="1" x14ac:dyDescent="0.2">
      <c r="Q34684" s="25"/>
      <c r="R34684" s="25"/>
      <c r="S34684" s="25"/>
    </row>
    <row r="34730" spans="17:19" hidden="1" x14ac:dyDescent="0.2">
      <c r="Q34730" s="25"/>
      <c r="R34730" s="25"/>
      <c r="S34730" s="25"/>
    </row>
    <row r="34776" spans="17:19" hidden="1" x14ac:dyDescent="0.2">
      <c r="Q34776" s="25"/>
      <c r="R34776" s="25"/>
      <c r="S34776" s="25"/>
    </row>
    <row r="34822" spans="17:19" hidden="1" x14ac:dyDescent="0.2">
      <c r="Q34822" s="25"/>
      <c r="R34822" s="25"/>
      <c r="S34822" s="25"/>
    </row>
    <row r="34868" spans="17:19" hidden="1" x14ac:dyDescent="0.2">
      <c r="Q34868" s="25"/>
      <c r="R34868" s="25"/>
      <c r="S34868" s="25"/>
    </row>
    <row r="34914" spans="17:19" hidden="1" x14ac:dyDescent="0.2">
      <c r="Q34914" s="25"/>
      <c r="R34914" s="25"/>
      <c r="S34914" s="25"/>
    </row>
    <row r="34960" spans="17:19" hidden="1" x14ac:dyDescent="0.2">
      <c r="Q34960" s="25"/>
      <c r="R34960" s="25"/>
      <c r="S34960" s="25"/>
    </row>
    <row r="35006" spans="17:19" hidden="1" x14ac:dyDescent="0.2">
      <c r="Q35006" s="25"/>
      <c r="R35006" s="25"/>
      <c r="S35006" s="25"/>
    </row>
    <row r="35052" spans="17:19" hidden="1" x14ac:dyDescent="0.2">
      <c r="Q35052" s="25"/>
      <c r="R35052" s="25"/>
      <c r="S35052" s="25"/>
    </row>
    <row r="35098" spans="17:19" hidden="1" x14ac:dyDescent="0.2">
      <c r="Q35098" s="25"/>
      <c r="R35098" s="25"/>
      <c r="S35098" s="25"/>
    </row>
    <row r="35144" spans="17:19" hidden="1" x14ac:dyDescent="0.2">
      <c r="Q35144" s="25"/>
      <c r="R35144" s="25"/>
      <c r="S35144" s="25"/>
    </row>
    <row r="35190" spans="17:19" hidden="1" x14ac:dyDescent="0.2">
      <c r="Q35190" s="25"/>
      <c r="R35190" s="25"/>
      <c r="S35190" s="25"/>
    </row>
    <row r="35236" spans="17:19" hidden="1" x14ac:dyDescent="0.2">
      <c r="Q35236" s="25"/>
      <c r="R35236" s="25"/>
      <c r="S35236" s="25"/>
    </row>
    <row r="35282" spans="17:19" hidden="1" x14ac:dyDescent="0.2">
      <c r="Q35282" s="25"/>
      <c r="R35282" s="25"/>
      <c r="S35282" s="25"/>
    </row>
    <row r="35328" spans="17:19" hidden="1" x14ac:dyDescent="0.2">
      <c r="Q35328" s="25"/>
      <c r="R35328" s="25"/>
      <c r="S35328" s="25"/>
    </row>
    <row r="35374" spans="17:19" hidden="1" x14ac:dyDescent="0.2">
      <c r="Q35374" s="25"/>
      <c r="R35374" s="25"/>
      <c r="S35374" s="25"/>
    </row>
    <row r="35420" spans="17:19" hidden="1" x14ac:dyDescent="0.2">
      <c r="Q35420" s="25"/>
      <c r="R35420" s="25"/>
      <c r="S35420" s="25"/>
    </row>
    <row r="35466" spans="17:19" hidden="1" x14ac:dyDescent="0.2">
      <c r="Q35466" s="25"/>
      <c r="R35466" s="25"/>
      <c r="S35466" s="25"/>
    </row>
    <row r="35512" spans="17:19" hidden="1" x14ac:dyDescent="0.2">
      <c r="Q35512" s="25"/>
      <c r="R35512" s="25"/>
      <c r="S35512" s="25"/>
    </row>
    <row r="35558" spans="17:19" hidden="1" x14ac:dyDescent="0.2">
      <c r="Q35558" s="25"/>
      <c r="R35558" s="25"/>
      <c r="S35558" s="25"/>
    </row>
    <row r="35604" spans="17:19" hidden="1" x14ac:dyDescent="0.2">
      <c r="Q35604" s="25"/>
      <c r="R35604" s="25"/>
      <c r="S35604" s="25"/>
    </row>
    <row r="35650" spans="17:19" hidden="1" x14ac:dyDescent="0.2">
      <c r="Q35650" s="25"/>
      <c r="R35650" s="25"/>
      <c r="S35650" s="25"/>
    </row>
    <row r="35696" spans="17:19" hidden="1" x14ac:dyDescent="0.2">
      <c r="Q35696" s="25"/>
      <c r="R35696" s="25"/>
      <c r="S35696" s="25"/>
    </row>
    <row r="35742" spans="17:19" hidden="1" x14ac:dyDescent="0.2">
      <c r="Q35742" s="25"/>
      <c r="R35742" s="25"/>
      <c r="S35742" s="25"/>
    </row>
    <row r="35788" spans="17:19" hidden="1" x14ac:dyDescent="0.2">
      <c r="Q35788" s="25"/>
      <c r="R35788" s="25"/>
      <c r="S35788" s="25"/>
    </row>
    <row r="35834" spans="17:19" hidden="1" x14ac:dyDescent="0.2">
      <c r="Q35834" s="25"/>
      <c r="R35834" s="25"/>
      <c r="S35834" s="25"/>
    </row>
    <row r="35880" spans="17:19" hidden="1" x14ac:dyDescent="0.2">
      <c r="Q35880" s="25"/>
      <c r="R35880" s="25"/>
      <c r="S35880" s="25"/>
    </row>
    <row r="35926" spans="17:19" hidden="1" x14ac:dyDescent="0.2">
      <c r="Q35926" s="25"/>
      <c r="R35926" s="25"/>
      <c r="S35926" s="25"/>
    </row>
    <row r="35972" spans="17:19" hidden="1" x14ac:dyDescent="0.2">
      <c r="Q35972" s="25"/>
      <c r="R35972" s="25"/>
      <c r="S35972" s="25"/>
    </row>
    <row r="36018" spans="17:19" hidden="1" x14ac:dyDescent="0.2">
      <c r="Q36018" s="25"/>
      <c r="R36018" s="25"/>
      <c r="S36018" s="25"/>
    </row>
    <row r="36064" spans="17:19" hidden="1" x14ac:dyDescent="0.2">
      <c r="Q36064" s="25"/>
      <c r="R36064" s="25"/>
      <c r="S36064" s="25"/>
    </row>
    <row r="36110" spans="17:19" hidden="1" x14ac:dyDescent="0.2">
      <c r="Q36110" s="25"/>
      <c r="R36110" s="25"/>
      <c r="S36110" s="25"/>
    </row>
    <row r="36156" spans="17:19" hidden="1" x14ac:dyDescent="0.2">
      <c r="Q36156" s="25"/>
      <c r="R36156" s="25"/>
      <c r="S36156" s="25"/>
    </row>
    <row r="36202" spans="17:19" hidden="1" x14ac:dyDescent="0.2">
      <c r="Q36202" s="25"/>
      <c r="R36202" s="25"/>
      <c r="S36202" s="25"/>
    </row>
    <row r="36248" spans="17:19" hidden="1" x14ac:dyDescent="0.2">
      <c r="Q36248" s="25"/>
      <c r="R36248" s="25"/>
      <c r="S36248" s="25"/>
    </row>
    <row r="36294" spans="17:19" hidden="1" x14ac:dyDescent="0.2">
      <c r="Q36294" s="25"/>
      <c r="R36294" s="25"/>
      <c r="S36294" s="25"/>
    </row>
    <row r="36340" spans="17:19" hidden="1" x14ac:dyDescent="0.2">
      <c r="Q36340" s="25"/>
      <c r="R36340" s="25"/>
      <c r="S36340" s="25"/>
    </row>
    <row r="36386" spans="17:19" hidden="1" x14ac:dyDescent="0.2">
      <c r="Q36386" s="25"/>
      <c r="R36386" s="25"/>
      <c r="S36386" s="25"/>
    </row>
    <row r="36432" spans="17:19" hidden="1" x14ac:dyDescent="0.2">
      <c r="Q36432" s="25"/>
      <c r="R36432" s="25"/>
      <c r="S36432" s="25"/>
    </row>
    <row r="36478" spans="17:19" hidden="1" x14ac:dyDescent="0.2">
      <c r="Q36478" s="25"/>
      <c r="R36478" s="25"/>
      <c r="S36478" s="25"/>
    </row>
    <row r="36524" spans="17:19" hidden="1" x14ac:dyDescent="0.2">
      <c r="Q36524" s="25"/>
      <c r="R36524" s="25"/>
      <c r="S36524" s="25"/>
    </row>
    <row r="36570" spans="17:19" hidden="1" x14ac:dyDescent="0.2">
      <c r="Q36570" s="25"/>
      <c r="R36570" s="25"/>
      <c r="S36570" s="25"/>
    </row>
    <row r="36616" spans="17:19" hidden="1" x14ac:dyDescent="0.2">
      <c r="Q36616" s="25"/>
      <c r="R36616" s="25"/>
      <c r="S36616" s="25"/>
    </row>
    <row r="36662" spans="17:19" hidden="1" x14ac:dyDescent="0.2">
      <c r="Q36662" s="25"/>
      <c r="R36662" s="25"/>
      <c r="S36662" s="25"/>
    </row>
    <row r="36708" spans="17:19" hidden="1" x14ac:dyDescent="0.2">
      <c r="Q36708" s="25"/>
      <c r="R36708" s="25"/>
      <c r="S36708" s="25"/>
    </row>
    <row r="36754" spans="17:19" hidden="1" x14ac:dyDescent="0.2">
      <c r="Q36754" s="25"/>
      <c r="R36754" s="25"/>
      <c r="S36754" s="25"/>
    </row>
    <row r="36800" spans="17:19" hidden="1" x14ac:dyDescent="0.2">
      <c r="Q36800" s="25"/>
      <c r="R36800" s="25"/>
      <c r="S36800" s="25"/>
    </row>
    <row r="36846" spans="17:19" hidden="1" x14ac:dyDescent="0.2">
      <c r="Q36846" s="25"/>
      <c r="R36846" s="25"/>
      <c r="S36846" s="25"/>
    </row>
    <row r="36892" spans="17:19" hidden="1" x14ac:dyDescent="0.2">
      <c r="Q36892" s="25"/>
      <c r="R36892" s="25"/>
      <c r="S36892" s="25"/>
    </row>
    <row r="36938" spans="17:19" hidden="1" x14ac:dyDescent="0.2">
      <c r="Q36938" s="25"/>
      <c r="R36938" s="25"/>
      <c r="S36938" s="25"/>
    </row>
    <row r="36984" spans="17:19" hidden="1" x14ac:dyDescent="0.2">
      <c r="Q36984" s="25"/>
      <c r="R36984" s="25"/>
      <c r="S36984" s="25"/>
    </row>
    <row r="37030" spans="17:19" hidden="1" x14ac:dyDescent="0.2">
      <c r="Q37030" s="25"/>
      <c r="R37030" s="25"/>
      <c r="S37030" s="25"/>
    </row>
    <row r="37076" spans="17:19" hidden="1" x14ac:dyDescent="0.2">
      <c r="Q37076" s="25"/>
      <c r="R37076" s="25"/>
      <c r="S37076" s="25"/>
    </row>
    <row r="37122" spans="17:19" hidden="1" x14ac:dyDescent="0.2">
      <c r="Q37122" s="25"/>
      <c r="R37122" s="25"/>
      <c r="S37122" s="25"/>
    </row>
    <row r="37168" spans="17:19" hidden="1" x14ac:dyDescent="0.2">
      <c r="Q37168" s="25"/>
      <c r="R37168" s="25"/>
      <c r="S37168" s="25"/>
    </row>
    <row r="37214" spans="17:19" hidden="1" x14ac:dyDescent="0.2">
      <c r="Q37214" s="25"/>
      <c r="R37214" s="25"/>
      <c r="S37214" s="25"/>
    </row>
    <row r="37260" spans="17:19" hidden="1" x14ac:dyDescent="0.2">
      <c r="Q37260" s="25"/>
      <c r="R37260" s="25"/>
      <c r="S37260" s="25"/>
    </row>
    <row r="37306" spans="17:19" hidden="1" x14ac:dyDescent="0.2">
      <c r="Q37306" s="25"/>
      <c r="R37306" s="25"/>
      <c r="S37306" s="25"/>
    </row>
    <row r="37352" spans="17:19" hidden="1" x14ac:dyDescent="0.2">
      <c r="Q37352" s="25"/>
      <c r="R37352" s="25"/>
      <c r="S37352" s="25"/>
    </row>
    <row r="37398" spans="17:19" hidden="1" x14ac:dyDescent="0.2">
      <c r="Q37398" s="25"/>
      <c r="R37398" s="25"/>
      <c r="S37398" s="25"/>
    </row>
    <row r="37444" spans="17:19" hidden="1" x14ac:dyDescent="0.2">
      <c r="Q37444" s="25"/>
      <c r="R37444" s="25"/>
      <c r="S37444" s="25"/>
    </row>
    <row r="37490" spans="17:19" hidden="1" x14ac:dyDescent="0.2">
      <c r="Q37490" s="25"/>
      <c r="R37490" s="25"/>
      <c r="S37490" s="25"/>
    </row>
    <row r="37536" spans="17:19" hidden="1" x14ac:dyDescent="0.2">
      <c r="Q37536" s="25"/>
      <c r="R37536" s="25"/>
      <c r="S37536" s="25"/>
    </row>
    <row r="37582" spans="17:19" hidden="1" x14ac:dyDescent="0.2">
      <c r="Q37582" s="25"/>
      <c r="R37582" s="25"/>
      <c r="S37582" s="25"/>
    </row>
    <row r="37628" spans="17:19" hidden="1" x14ac:dyDescent="0.2">
      <c r="Q37628" s="25"/>
      <c r="R37628" s="25"/>
      <c r="S37628" s="25"/>
    </row>
    <row r="37674" spans="17:19" hidden="1" x14ac:dyDescent="0.2">
      <c r="Q37674" s="25"/>
      <c r="R37674" s="25"/>
      <c r="S37674" s="25"/>
    </row>
    <row r="37720" spans="17:19" hidden="1" x14ac:dyDescent="0.2">
      <c r="Q37720" s="25"/>
      <c r="R37720" s="25"/>
      <c r="S37720" s="25"/>
    </row>
    <row r="37766" spans="17:19" hidden="1" x14ac:dyDescent="0.2">
      <c r="Q37766" s="25"/>
      <c r="R37766" s="25"/>
      <c r="S37766" s="25"/>
    </row>
    <row r="37812" spans="17:19" hidden="1" x14ac:dyDescent="0.2">
      <c r="Q37812" s="25"/>
      <c r="R37812" s="25"/>
      <c r="S37812" s="25"/>
    </row>
    <row r="37858" spans="17:19" hidden="1" x14ac:dyDescent="0.2">
      <c r="Q37858" s="25"/>
      <c r="R37858" s="25"/>
      <c r="S37858" s="25"/>
    </row>
    <row r="37904" spans="17:19" hidden="1" x14ac:dyDescent="0.2">
      <c r="Q37904" s="25"/>
      <c r="R37904" s="25"/>
      <c r="S37904" s="25"/>
    </row>
    <row r="37950" spans="17:19" hidden="1" x14ac:dyDescent="0.2">
      <c r="Q37950" s="25"/>
      <c r="R37950" s="25"/>
      <c r="S37950" s="25"/>
    </row>
    <row r="37996" spans="17:19" hidden="1" x14ac:dyDescent="0.2">
      <c r="Q37996" s="25"/>
      <c r="R37996" s="25"/>
      <c r="S37996" s="25"/>
    </row>
    <row r="38042" spans="17:19" hidden="1" x14ac:dyDescent="0.2">
      <c r="Q38042" s="25"/>
      <c r="R38042" s="25"/>
      <c r="S38042" s="25"/>
    </row>
    <row r="38088" spans="17:19" hidden="1" x14ac:dyDescent="0.2">
      <c r="Q38088" s="25"/>
      <c r="R38088" s="25"/>
      <c r="S38088" s="25"/>
    </row>
    <row r="38134" spans="17:19" hidden="1" x14ac:dyDescent="0.2">
      <c r="Q38134" s="25"/>
      <c r="R38134" s="25"/>
      <c r="S38134" s="25"/>
    </row>
    <row r="38180" spans="17:19" hidden="1" x14ac:dyDescent="0.2">
      <c r="Q38180" s="25"/>
      <c r="R38180" s="25"/>
      <c r="S38180" s="25"/>
    </row>
    <row r="38226" spans="17:19" hidden="1" x14ac:dyDescent="0.2">
      <c r="Q38226" s="25"/>
      <c r="R38226" s="25"/>
      <c r="S38226" s="25"/>
    </row>
    <row r="38272" spans="17:19" hidden="1" x14ac:dyDescent="0.2">
      <c r="Q38272" s="25"/>
      <c r="R38272" s="25"/>
      <c r="S38272" s="25"/>
    </row>
    <row r="38318" spans="17:19" hidden="1" x14ac:dyDescent="0.2">
      <c r="Q38318" s="25"/>
      <c r="R38318" s="25"/>
      <c r="S38318" s="25"/>
    </row>
    <row r="38364" spans="17:19" hidden="1" x14ac:dyDescent="0.2">
      <c r="Q38364" s="25"/>
      <c r="R38364" s="25"/>
      <c r="S38364" s="25"/>
    </row>
    <row r="38410" spans="17:19" hidden="1" x14ac:dyDescent="0.2">
      <c r="Q38410" s="25"/>
      <c r="R38410" s="25"/>
      <c r="S38410" s="25"/>
    </row>
    <row r="38456" spans="17:19" hidden="1" x14ac:dyDescent="0.2">
      <c r="Q38456" s="25"/>
      <c r="R38456" s="25"/>
      <c r="S38456" s="25"/>
    </row>
    <row r="38502" spans="17:19" hidden="1" x14ac:dyDescent="0.2">
      <c r="Q38502" s="25"/>
      <c r="R38502" s="25"/>
      <c r="S38502" s="25"/>
    </row>
    <row r="38548" spans="17:19" hidden="1" x14ac:dyDescent="0.2">
      <c r="Q38548" s="25"/>
      <c r="R38548" s="25"/>
      <c r="S38548" s="25"/>
    </row>
    <row r="38594" spans="17:19" hidden="1" x14ac:dyDescent="0.2">
      <c r="Q38594" s="25"/>
      <c r="R38594" s="25"/>
      <c r="S38594" s="25"/>
    </row>
    <row r="38640" spans="17:19" hidden="1" x14ac:dyDescent="0.2">
      <c r="Q38640" s="25"/>
      <c r="R38640" s="25"/>
      <c r="S38640" s="25"/>
    </row>
    <row r="38686" spans="17:19" hidden="1" x14ac:dyDescent="0.2">
      <c r="Q38686" s="25"/>
      <c r="R38686" s="25"/>
      <c r="S38686" s="25"/>
    </row>
    <row r="38732" spans="17:19" hidden="1" x14ac:dyDescent="0.2">
      <c r="Q38732" s="25"/>
      <c r="R38732" s="25"/>
      <c r="S38732" s="25"/>
    </row>
    <row r="38778" spans="17:19" hidden="1" x14ac:dyDescent="0.2">
      <c r="Q38778" s="25"/>
      <c r="R38778" s="25"/>
      <c r="S38778" s="25"/>
    </row>
    <row r="38824" spans="17:19" hidden="1" x14ac:dyDescent="0.2">
      <c r="Q38824" s="25"/>
      <c r="R38824" s="25"/>
      <c r="S38824" s="25"/>
    </row>
    <row r="38870" spans="17:19" hidden="1" x14ac:dyDescent="0.2">
      <c r="Q38870" s="25"/>
      <c r="R38870" s="25"/>
      <c r="S38870" s="25"/>
    </row>
    <row r="38916" spans="17:19" hidden="1" x14ac:dyDescent="0.2">
      <c r="Q38916" s="25"/>
      <c r="R38916" s="25"/>
      <c r="S38916" s="25"/>
    </row>
    <row r="38962" spans="17:19" hidden="1" x14ac:dyDescent="0.2">
      <c r="Q38962" s="25"/>
      <c r="R38962" s="25"/>
      <c r="S38962" s="25"/>
    </row>
    <row r="39008" spans="17:19" hidden="1" x14ac:dyDescent="0.2">
      <c r="Q39008" s="25"/>
      <c r="R39008" s="25"/>
      <c r="S39008" s="25"/>
    </row>
    <row r="39054" spans="17:19" hidden="1" x14ac:dyDescent="0.2">
      <c r="Q39054" s="25"/>
      <c r="R39054" s="25"/>
      <c r="S39054" s="25"/>
    </row>
    <row r="39100" spans="17:19" hidden="1" x14ac:dyDescent="0.2">
      <c r="Q39100" s="25"/>
      <c r="R39100" s="25"/>
      <c r="S39100" s="25"/>
    </row>
    <row r="39146" spans="17:19" hidden="1" x14ac:dyDescent="0.2">
      <c r="Q39146" s="25"/>
      <c r="R39146" s="25"/>
      <c r="S39146" s="25"/>
    </row>
    <row r="39192" spans="17:19" hidden="1" x14ac:dyDescent="0.2">
      <c r="Q39192" s="25"/>
      <c r="R39192" s="25"/>
      <c r="S39192" s="25"/>
    </row>
    <row r="39238" spans="17:19" hidden="1" x14ac:dyDescent="0.2">
      <c r="Q39238" s="25"/>
      <c r="R39238" s="25"/>
      <c r="S39238" s="25"/>
    </row>
    <row r="39284" spans="17:19" hidden="1" x14ac:dyDescent="0.2">
      <c r="Q39284" s="25"/>
      <c r="R39284" s="25"/>
      <c r="S39284" s="25"/>
    </row>
    <row r="39330" spans="17:19" hidden="1" x14ac:dyDescent="0.2">
      <c r="Q39330" s="25"/>
      <c r="R39330" s="25"/>
      <c r="S39330" s="25"/>
    </row>
    <row r="39376" spans="17:19" hidden="1" x14ac:dyDescent="0.2">
      <c r="Q39376" s="25"/>
      <c r="R39376" s="25"/>
      <c r="S39376" s="25"/>
    </row>
    <row r="39422" spans="17:19" hidden="1" x14ac:dyDescent="0.2">
      <c r="Q39422" s="25"/>
      <c r="R39422" s="25"/>
      <c r="S39422" s="25"/>
    </row>
    <row r="39468" spans="17:19" hidden="1" x14ac:dyDescent="0.2">
      <c r="Q39468" s="25"/>
      <c r="R39468" s="25"/>
      <c r="S39468" s="25"/>
    </row>
    <row r="39514" spans="17:19" hidden="1" x14ac:dyDescent="0.2">
      <c r="Q39514" s="25"/>
      <c r="R39514" s="25"/>
      <c r="S39514" s="25"/>
    </row>
    <row r="39560" spans="17:19" hidden="1" x14ac:dyDescent="0.2">
      <c r="Q39560" s="25"/>
      <c r="R39560" s="25"/>
      <c r="S39560" s="25"/>
    </row>
    <row r="39606" spans="17:19" hidden="1" x14ac:dyDescent="0.2">
      <c r="Q39606" s="25"/>
      <c r="R39606" s="25"/>
      <c r="S39606" s="25"/>
    </row>
    <row r="39652" spans="17:19" hidden="1" x14ac:dyDescent="0.2">
      <c r="Q39652" s="25"/>
      <c r="R39652" s="25"/>
      <c r="S39652" s="25"/>
    </row>
    <row r="39698" spans="17:19" hidden="1" x14ac:dyDescent="0.2">
      <c r="Q39698" s="25"/>
      <c r="R39698" s="25"/>
      <c r="S39698" s="25"/>
    </row>
    <row r="39744" spans="17:19" hidden="1" x14ac:dyDescent="0.2">
      <c r="Q39744" s="25"/>
      <c r="R39744" s="25"/>
      <c r="S39744" s="25"/>
    </row>
    <row r="39790" spans="17:19" hidden="1" x14ac:dyDescent="0.2">
      <c r="Q39790" s="25"/>
      <c r="R39790" s="25"/>
      <c r="S39790" s="25"/>
    </row>
    <row r="39836" spans="17:19" hidden="1" x14ac:dyDescent="0.2">
      <c r="Q39836" s="25"/>
      <c r="R39836" s="25"/>
      <c r="S39836" s="25"/>
    </row>
    <row r="39882" spans="17:19" hidden="1" x14ac:dyDescent="0.2">
      <c r="Q39882" s="25"/>
      <c r="R39882" s="25"/>
      <c r="S39882" s="25"/>
    </row>
    <row r="39928" spans="17:19" hidden="1" x14ac:dyDescent="0.2">
      <c r="Q39928" s="25"/>
      <c r="R39928" s="25"/>
      <c r="S39928" s="25"/>
    </row>
    <row r="39974" spans="17:19" hidden="1" x14ac:dyDescent="0.2">
      <c r="Q39974" s="25"/>
      <c r="R39974" s="25"/>
      <c r="S39974" s="25"/>
    </row>
    <row r="40020" spans="17:19" hidden="1" x14ac:dyDescent="0.2">
      <c r="Q40020" s="25"/>
      <c r="R40020" s="25"/>
      <c r="S40020" s="25"/>
    </row>
    <row r="40066" spans="17:19" hidden="1" x14ac:dyDescent="0.2">
      <c r="Q40066" s="25"/>
      <c r="R40066" s="25"/>
      <c r="S40066" s="25"/>
    </row>
    <row r="40112" spans="17:19" hidden="1" x14ac:dyDescent="0.2">
      <c r="Q40112" s="25"/>
      <c r="R40112" s="25"/>
      <c r="S40112" s="25"/>
    </row>
    <row r="40158" spans="17:19" hidden="1" x14ac:dyDescent="0.2">
      <c r="Q40158" s="25"/>
      <c r="R40158" s="25"/>
      <c r="S40158" s="25"/>
    </row>
    <row r="40204" spans="17:19" hidden="1" x14ac:dyDescent="0.2">
      <c r="Q40204" s="25"/>
      <c r="R40204" s="25"/>
      <c r="S40204" s="25"/>
    </row>
    <row r="40250" spans="17:19" hidden="1" x14ac:dyDescent="0.2">
      <c r="Q40250" s="25"/>
      <c r="R40250" s="25"/>
      <c r="S40250" s="25"/>
    </row>
    <row r="40296" spans="17:19" hidden="1" x14ac:dyDescent="0.2">
      <c r="Q40296" s="25"/>
      <c r="R40296" s="25"/>
      <c r="S40296" s="25"/>
    </row>
    <row r="40342" spans="17:19" hidden="1" x14ac:dyDescent="0.2">
      <c r="Q40342" s="25"/>
      <c r="R40342" s="25"/>
      <c r="S40342" s="25"/>
    </row>
    <row r="40388" spans="17:19" hidden="1" x14ac:dyDescent="0.2">
      <c r="Q40388" s="25"/>
      <c r="R40388" s="25"/>
      <c r="S40388" s="25"/>
    </row>
    <row r="40434" spans="17:19" hidden="1" x14ac:dyDescent="0.2">
      <c r="Q40434" s="25"/>
      <c r="R40434" s="25"/>
      <c r="S40434" s="25"/>
    </row>
    <row r="40480" spans="17:19" hidden="1" x14ac:dyDescent="0.2">
      <c r="Q40480" s="25"/>
      <c r="R40480" s="25"/>
      <c r="S40480" s="25"/>
    </row>
    <row r="40526" spans="17:19" hidden="1" x14ac:dyDescent="0.2">
      <c r="Q40526" s="25"/>
      <c r="R40526" s="25"/>
      <c r="S40526" s="25"/>
    </row>
    <row r="40572" spans="17:19" hidden="1" x14ac:dyDescent="0.2">
      <c r="Q40572" s="25"/>
      <c r="R40572" s="25"/>
      <c r="S40572" s="25"/>
    </row>
    <row r="40618" spans="17:19" hidden="1" x14ac:dyDescent="0.2">
      <c r="Q40618" s="25"/>
      <c r="R40618" s="25"/>
      <c r="S40618" s="25"/>
    </row>
    <row r="40664" spans="17:19" hidden="1" x14ac:dyDescent="0.2">
      <c r="Q40664" s="25"/>
      <c r="R40664" s="25"/>
      <c r="S40664" s="25"/>
    </row>
    <row r="40710" spans="17:19" hidden="1" x14ac:dyDescent="0.2">
      <c r="Q40710" s="25"/>
      <c r="R40710" s="25"/>
      <c r="S40710" s="25"/>
    </row>
    <row r="40756" spans="17:19" hidden="1" x14ac:dyDescent="0.2">
      <c r="Q40756" s="25"/>
      <c r="R40756" s="25"/>
      <c r="S40756" s="25"/>
    </row>
    <row r="40802" spans="17:19" hidden="1" x14ac:dyDescent="0.2">
      <c r="Q40802" s="25"/>
      <c r="R40802" s="25"/>
      <c r="S40802" s="25"/>
    </row>
    <row r="40848" spans="17:19" hidden="1" x14ac:dyDescent="0.2">
      <c r="Q40848" s="25"/>
      <c r="R40848" s="25"/>
      <c r="S40848" s="25"/>
    </row>
    <row r="40894" spans="17:19" hidden="1" x14ac:dyDescent="0.2">
      <c r="Q40894" s="25"/>
      <c r="R40894" s="25"/>
      <c r="S40894" s="25"/>
    </row>
    <row r="40940" spans="17:19" hidden="1" x14ac:dyDescent="0.2">
      <c r="Q40940" s="25"/>
      <c r="R40940" s="25"/>
      <c r="S40940" s="25"/>
    </row>
    <row r="40986" spans="17:19" hidden="1" x14ac:dyDescent="0.2">
      <c r="Q40986" s="25"/>
      <c r="R40986" s="25"/>
      <c r="S40986" s="25"/>
    </row>
    <row r="41032" spans="17:19" hidden="1" x14ac:dyDescent="0.2">
      <c r="Q41032" s="25"/>
      <c r="R41032" s="25"/>
      <c r="S41032" s="25"/>
    </row>
    <row r="41078" spans="17:19" hidden="1" x14ac:dyDescent="0.2">
      <c r="Q41078" s="25"/>
      <c r="R41078" s="25"/>
      <c r="S41078" s="25"/>
    </row>
    <row r="41124" spans="17:19" hidden="1" x14ac:dyDescent="0.2">
      <c r="Q41124" s="25"/>
      <c r="R41124" s="25"/>
      <c r="S41124" s="25"/>
    </row>
    <row r="41170" spans="17:19" hidden="1" x14ac:dyDescent="0.2">
      <c r="Q41170" s="25"/>
      <c r="R41170" s="25"/>
      <c r="S41170" s="25"/>
    </row>
    <row r="41216" spans="17:19" hidden="1" x14ac:dyDescent="0.2">
      <c r="Q41216" s="25"/>
      <c r="R41216" s="25"/>
      <c r="S41216" s="25"/>
    </row>
    <row r="41262" spans="17:19" hidden="1" x14ac:dyDescent="0.2">
      <c r="Q41262" s="25"/>
      <c r="R41262" s="25"/>
      <c r="S41262" s="25"/>
    </row>
    <row r="41308" spans="17:19" hidden="1" x14ac:dyDescent="0.2">
      <c r="Q41308" s="25"/>
      <c r="R41308" s="25"/>
      <c r="S41308" s="25"/>
    </row>
    <row r="41354" spans="17:19" hidden="1" x14ac:dyDescent="0.2">
      <c r="Q41354" s="25"/>
      <c r="R41354" s="25"/>
      <c r="S41354" s="25"/>
    </row>
    <row r="41400" spans="17:19" hidden="1" x14ac:dyDescent="0.2">
      <c r="Q41400" s="25"/>
      <c r="R41400" s="25"/>
      <c r="S41400" s="25"/>
    </row>
    <row r="41446" spans="17:19" hidden="1" x14ac:dyDescent="0.2">
      <c r="Q41446" s="25"/>
      <c r="R41446" s="25"/>
      <c r="S41446" s="25"/>
    </row>
    <row r="41492" spans="17:19" hidden="1" x14ac:dyDescent="0.2">
      <c r="Q41492" s="25"/>
      <c r="R41492" s="25"/>
      <c r="S41492" s="25"/>
    </row>
    <row r="41538" spans="17:19" hidden="1" x14ac:dyDescent="0.2">
      <c r="Q41538" s="25"/>
      <c r="R41538" s="25"/>
      <c r="S41538" s="25"/>
    </row>
    <row r="41584" spans="17:19" hidden="1" x14ac:dyDescent="0.2">
      <c r="Q41584" s="25"/>
      <c r="R41584" s="25"/>
      <c r="S41584" s="25"/>
    </row>
    <row r="41630" spans="17:19" hidden="1" x14ac:dyDescent="0.2">
      <c r="Q41630" s="25"/>
      <c r="R41630" s="25"/>
      <c r="S41630" s="25"/>
    </row>
    <row r="41676" spans="17:19" hidden="1" x14ac:dyDescent="0.2">
      <c r="Q41676" s="25"/>
      <c r="R41676" s="25"/>
      <c r="S41676" s="25"/>
    </row>
    <row r="41722" spans="17:19" hidden="1" x14ac:dyDescent="0.2">
      <c r="Q41722" s="25"/>
      <c r="R41722" s="25"/>
      <c r="S41722" s="25"/>
    </row>
    <row r="41768" spans="17:19" hidden="1" x14ac:dyDescent="0.2">
      <c r="Q41768" s="25"/>
      <c r="R41768" s="25"/>
      <c r="S41768" s="25"/>
    </row>
    <row r="41814" spans="17:19" hidden="1" x14ac:dyDescent="0.2">
      <c r="Q41814" s="25"/>
      <c r="R41814" s="25"/>
      <c r="S41814" s="25"/>
    </row>
    <row r="41860" spans="17:19" hidden="1" x14ac:dyDescent="0.2">
      <c r="Q41860" s="25"/>
      <c r="R41860" s="25"/>
      <c r="S41860" s="25"/>
    </row>
    <row r="41906" spans="17:19" hidden="1" x14ac:dyDescent="0.2">
      <c r="Q41906" s="25"/>
      <c r="R41906" s="25"/>
      <c r="S41906" s="25"/>
    </row>
    <row r="41952" spans="17:19" hidden="1" x14ac:dyDescent="0.2">
      <c r="Q41952" s="25"/>
      <c r="R41952" s="25"/>
      <c r="S41952" s="25"/>
    </row>
    <row r="41998" spans="17:19" hidden="1" x14ac:dyDescent="0.2">
      <c r="Q41998" s="25"/>
      <c r="R41998" s="25"/>
      <c r="S41998" s="25"/>
    </row>
    <row r="42044" spans="17:19" hidden="1" x14ac:dyDescent="0.2">
      <c r="Q42044" s="25"/>
      <c r="R42044" s="25"/>
      <c r="S42044" s="25"/>
    </row>
    <row r="42090" spans="17:19" hidden="1" x14ac:dyDescent="0.2">
      <c r="Q42090" s="25"/>
      <c r="R42090" s="25"/>
      <c r="S42090" s="25"/>
    </row>
    <row r="42136" spans="17:19" hidden="1" x14ac:dyDescent="0.2">
      <c r="Q42136" s="25"/>
      <c r="R42136" s="25"/>
      <c r="S42136" s="25"/>
    </row>
    <row r="42182" spans="17:19" hidden="1" x14ac:dyDescent="0.2">
      <c r="Q42182" s="25"/>
      <c r="R42182" s="25"/>
      <c r="S42182" s="25"/>
    </row>
    <row r="42228" spans="17:19" hidden="1" x14ac:dyDescent="0.2">
      <c r="Q42228" s="25"/>
      <c r="R42228" s="25"/>
      <c r="S42228" s="25"/>
    </row>
    <row r="42274" spans="17:19" hidden="1" x14ac:dyDescent="0.2">
      <c r="Q42274" s="25"/>
      <c r="R42274" s="25"/>
      <c r="S42274" s="25"/>
    </row>
    <row r="42320" spans="17:19" hidden="1" x14ac:dyDescent="0.2">
      <c r="Q42320" s="25"/>
      <c r="R42320" s="25"/>
      <c r="S42320" s="25"/>
    </row>
    <row r="42366" spans="17:19" hidden="1" x14ac:dyDescent="0.2">
      <c r="Q42366" s="25"/>
      <c r="R42366" s="25"/>
      <c r="S42366" s="25"/>
    </row>
    <row r="42412" spans="17:19" hidden="1" x14ac:dyDescent="0.2">
      <c r="Q42412" s="25"/>
      <c r="R42412" s="25"/>
      <c r="S42412" s="25"/>
    </row>
    <row r="42458" spans="17:19" hidden="1" x14ac:dyDescent="0.2">
      <c r="Q42458" s="25"/>
      <c r="R42458" s="25"/>
      <c r="S42458" s="25"/>
    </row>
    <row r="42504" spans="17:19" hidden="1" x14ac:dyDescent="0.2">
      <c r="Q42504" s="25"/>
      <c r="R42504" s="25"/>
      <c r="S42504" s="25"/>
    </row>
    <row r="42550" spans="17:19" hidden="1" x14ac:dyDescent="0.2">
      <c r="Q42550" s="25"/>
      <c r="R42550" s="25"/>
      <c r="S42550" s="25"/>
    </row>
    <row r="42596" spans="17:19" hidden="1" x14ac:dyDescent="0.2">
      <c r="Q42596" s="25"/>
      <c r="R42596" s="25"/>
      <c r="S42596" s="25"/>
    </row>
    <row r="42642" spans="17:19" hidden="1" x14ac:dyDescent="0.2">
      <c r="Q42642" s="25"/>
      <c r="R42642" s="25"/>
      <c r="S42642" s="25"/>
    </row>
    <row r="42688" spans="17:19" hidden="1" x14ac:dyDescent="0.2">
      <c r="Q42688" s="25"/>
      <c r="R42688" s="25"/>
      <c r="S42688" s="25"/>
    </row>
    <row r="42734" spans="17:19" hidden="1" x14ac:dyDescent="0.2">
      <c r="Q42734" s="25"/>
      <c r="R42734" s="25"/>
      <c r="S42734" s="25"/>
    </row>
    <row r="42780" spans="17:19" hidden="1" x14ac:dyDescent="0.2">
      <c r="Q42780" s="25"/>
      <c r="R42780" s="25"/>
      <c r="S42780" s="25"/>
    </row>
    <row r="42826" spans="17:19" hidden="1" x14ac:dyDescent="0.2">
      <c r="Q42826" s="25"/>
      <c r="R42826" s="25"/>
      <c r="S42826" s="25"/>
    </row>
    <row r="42872" spans="17:19" hidden="1" x14ac:dyDescent="0.2">
      <c r="Q42872" s="25"/>
      <c r="R42872" s="25"/>
      <c r="S42872" s="25"/>
    </row>
    <row r="42918" spans="17:19" hidden="1" x14ac:dyDescent="0.2">
      <c r="Q42918" s="25"/>
      <c r="R42918" s="25"/>
      <c r="S42918" s="25"/>
    </row>
    <row r="42964" spans="17:19" hidden="1" x14ac:dyDescent="0.2">
      <c r="Q42964" s="25"/>
      <c r="R42964" s="25"/>
      <c r="S42964" s="25"/>
    </row>
    <row r="43010" spans="17:19" hidden="1" x14ac:dyDescent="0.2">
      <c r="Q43010" s="25"/>
      <c r="R43010" s="25"/>
      <c r="S43010" s="25"/>
    </row>
    <row r="43056" spans="17:19" hidden="1" x14ac:dyDescent="0.2">
      <c r="Q43056" s="25"/>
      <c r="R43056" s="25"/>
      <c r="S43056" s="25"/>
    </row>
    <row r="43102" spans="17:19" hidden="1" x14ac:dyDescent="0.2">
      <c r="Q43102" s="25"/>
      <c r="R43102" s="25"/>
      <c r="S43102" s="25"/>
    </row>
    <row r="43148" spans="17:19" hidden="1" x14ac:dyDescent="0.2">
      <c r="Q43148" s="25"/>
      <c r="R43148" s="25"/>
      <c r="S43148" s="25"/>
    </row>
    <row r="43194" spans="17:19" hidden="1" x14ac:dyDescent="0.2">
      <c r="Q43194" s="25"/>
      <c r="R43194" s="25"/>
      <c r="S43194" s="25"/>
    </row>
    <row r="43240" spans="17:19" hidden="1" x14ac:dyDescent="0.2">
      <c r="Q43240" s="25"/>
      <c r="R43240" s="25"/>
      <c r="S43240" s="25"/>
    </row>
    <row r="43286" spans="17:19" hidden="1" x14ac:dyDescent="0.2">
      <c r="Q43286" s="25"/>
      <c r="R43286" s="25"/>
      <c r="S43286" s="25"/>
    </row>
    <row r="43332" spans="17:19" hidden="1" x14ac:dyDescent="0.2">
      <c r="Q43332" s="25"/>
      <c r="R43332" s="25"/>
      <c r="S43332" s="25"/>
    </row>
    <row r="43378" spans="17:19" hidden="1" x14ac:dyDescent="0.2">
      <c r="Q43378" s="25"/>
      <c r="R43378" s="25"/>
      <c r="S43378" s="25"/>
    </row>
    <row r="43424" spans="17:19" hidden="1" x14ac:dyDescent="0.2">
      <c r="Q43424" s="25"/>
      <c r="R43424" s="25"/>
      <c r="S43424" s="25"/>
    </row>
    <row r="43470" spans="17:19" hidden="1" x14ac:dyDescent="0.2">
      <c r="Q43470" s="25"/>
      <c r="R43470" s="25"/>
      <c r="S43470" s="25"/>
    </row>
    <row r="43516" spans="17:19" hidden="1" x14ac:dyDescent="0.2">
      <c r="Q43516" s="25"/>
      <c r="R43516" s="25"/>
      <c r="S43516" s="25"/>
    </row>
    <row r="43562" spans="17:19" hidden="1" x14ac:dyDescent="0.2">
      <c r="Q43562" s="25"/>
      <c r="R43562" s="25"/>
      <c r="S43562" s="25"/>
    </row>
    <row r="43608" spans="17:19" hidden="1" x14ac:dyDescent="0.2">
      <c r="Q43608" s="25"/>
      <c r="R43608" s="25"/>
      <c r="S43608" s="25"/>
    </row>
    <row r="43654" spans="17:19" hidden="1" x14ac:dyDescent="0.2">
      <c r="Q43654" s="25"/>
      <c r="R43654" s="25"/>
      <c r="S43654" s="25"/>
    </row>
    <row r="43700" spans="17:19" hidden="1" x14ac:dyDescent="0.2">
      <c r="Q43700" s="25"/>
      <c r="R43700" s="25"/>
      <c r="S43700" s="25"/>
    </row>
    <row r="43746" spans="17:19" hidden="1" x14ac:dyDescent="0.2">
      <c r="Q43746" s="25"/>
      <c r="R43746" s="25"/>
      <c r="S43746" s="25"/>
    </row>
    <row r="43792" spans="17:19" hidden="1" x14ac:dyDescent="0.2">
      <c r="Q43792" s="25"/>
      <c r="R43792" s="25"/>
      <c r="S43792" s="25"/>
    </row>
    <row r="43838" spans="17:19" hidden="1" x14ac:dyDescent="0.2">
      <c r="Q43838" s="25"/>
      <c r="R43838" s="25"/>
      <c r="S43838" s="25"/>
    </row>
    <row r="43884" spans="17:19" hidden="1" x14ac:dyDescent="0.2">
      <c r="Q43884" s="25"/>
      <c r="R43884" s="25"/>
      <c r="S43884" s="25"/>
    </row>
    <row r="43930" spans="17:19" hidden="1" x14ac:dyDescent="0.2">
      <c r="Q43930" s="25"/>
      <c r="R43930" s="25"/>
      <c r="S43930" s="25"/>
    </row>
    <row r="43976" spans="17:19" hidden="1" x14ac:dyDescent="0.2">
      <c r="Q43976" s="25"/>
      <c r="R43976" s="25"/>
      <c r="S43976" s="25"/>
    </row>
    <row r="44022" spans="17:19" hidden="1" x14ac:dyDescent="0.2">
      <c r="Q44022" s="25"/>
      <c r="R44022" s="25"/>
      <c r="S44022" s="25"/>
    </row>
    <row r="44068" spans="17:19" hidden="1" x14ac:dyDescent="0.2">
      <c r="Q44068" s="25"/>
      <c r="R44068" s="25"/>
      <c r="S44068" s="25"/>
    </row>
    <row r="44114" spans="17:19" hidden="1" x14ac:dyDescent="0.2">
      <c r="Q44114" s="25"/>
      <c r="R44114" s="25"/>
      <c r="S44114" s="25"/>
    </row>
    <row r="44160" spans="17:19" hidden="1" x14ac:dyDescent="0.2">
      <c r="Q44160" s="25"/>
      <c r="R44160" s="25"/>
      <c r="S44160" s="25"/>
    </row>
    <row r="44206" spans="17:19" hidden="1" x14ac:dyDescent="0.2">
      <c r="Q44206" s="25"/>
      <c r="R44206" s="25"/>
      <c r="S44206" s="25"/>
    </row>
    <row r="44252" spans="17:19" hidden="1" x14ac:dyDescent="0.2">
      <c r="Q44252" s="25"/>
      <c r="R44252" s="25"/>
      <c r="S44252" s="25"/>
    </row>
    <row r="44298" spans="17:19" hidden="1" x14ac:dyDescent="0.2">
      <c r="Q44298" s="25"/>
      <c r="R44298" s="25"/>
      <c r="S44298" s="25"/>
    </row>
    <row r="44344" spans="17:19" hidden="1" x14ac:dyDescent="0.2">
      <c r="Q44344" s="25"/>
      <c r="R44344" s="25"/>
      <c r="S44344" s="25"/>
    </row>
    <row r="44390" spans="17:19" hidden="1" x14ac:dyDescent="0.2">
      <c r="Q44390" s="25"/>
      <c r="R44390" s="25"/>
      <c r="S44390" s="25"/>
    </row>
    <row r="44436" spans="17:19" hidden="1" x14ac:dyDescent="0.2">
      <c r="Q44436" s="25"/>
      <c r="R44436" s="25"/>
      <c r="S44436" s="25"/>
    </row>
    <row r="44482" spans="17:19" hidden="1" x14ac:dyDescent="0.2">
      <c r="Q44482" s="25"/>
      <c r="R44482" s="25"/>
      <c r="S44482" s="25"/>
    </row>
    <row r="44528" spans="17:19" hidden="1" x14ac:dyDescent="0.2">
      <c r="Q44528" s="25"/>
      <c r="R44528" s="25"/>
      <c r="S44528" s="25"/>
    </row>
    <row r="44574" spans="17:19" hidden="1" x14ac:dyDescent="0.2">
      <c r="Q44574" s="25"/>
      <c r="R44574" s="25"/>
      <c r="S44574" s="25"/>
    </row>
    <row r="44620" spans="17:19" hidden="1" x14ac:dyDescent="0.2">
      <c r="Q44620" s="25"/>
      <c r="R44620" s="25"/>
      <c r="S44620" s="25"/>
    </row>
    <row r="44666" spans="17:19" hidden="1" x14ac:dyDescent="0.2">
      <c r="Q44666" s="25"/>
      <c r="R44666" s="25"/>
      <c r="S44666" s="25"/>
    </row>
    <row r="44712" spans="17:19" hidden="1" x14ac:dyDescent="0.2">
      <c r="Q44712" s="25"/>
      <c r="R44712" s="25"/>
      <c r="S44712" s="25"/>
    </row>
    <row r="44758" spans="17:19" hidden="1" x14ac:dyDescent="0.2">
      <c r="Q44758" s="25"/>
      <c r="R44758" s="25"/>
      <c r="S44758" s="25"/>
    </row>
    <row r="44804" spans="17:19" hidden="1" x14ac:dyDescent="0.2">
      <c r="Q44804" s="25"/>
      <c r="R44804" s="25"/>
      <c r="S44804" s="25"/>
    </row>
    <row r="44850" spans="17:19" hidden="1" x14ac:dyDescent="0.2">
      <c r="Q44850" s="25"/>
      <c r="R44850" s="25"/>
      <c r="S44850" s="25"/>
    </row>
    <row r="44896" spans="17:19" hidden="1" x14ac:dyDescent="0.2">
      <c r="Q44896" s="25"/>
      <c r="R44896" s="25"/>
      <c r="S44896" s="25"/>
    </row>
    <row r="44942" spans="17:19" hidden="1" x14ac:dyDescent="0.2">
      <c r="Q44942" s="25"/>
      <c r="R44942" s="25"/>
      <c r="S44942" s="25"/>
    </row>
    <row r="44988" spans="17:19" hidden="1" x14ac:dyDescent="0.2">
      <c r="Q44988" s="25"/>
      <c r="R44988" s="25"/>
      <c r="S44988" s="25"/>
    </row>
    <row r="45034" spans="17:19" hidden="1" x14ac:dyDescent="0.2">
      <c r="Q45034" s="25"/>
      <c r="R45034" s="25"/>
      <c r="S45034" s="25"/>
    </row>
    <row r="45080" spans="17:19" hidden="1" x14ac:dyDescent="0.2">
      <c r="Q45080" s="25"/>
      <c r="R45080" s="25"/>
      <c r="S45080" s="25"/>
    </row>
    <row r="45126" spans="17:19" hidden="1" x14ac:dyDescent="0.2">
      <c r="Q45126" s="25"/>
      <c r="R45126" s="25"/>
      <c r="S45126" s="25"/>
    </row>
    <row r="45172" spans="17:19" hidden="1" x14ac:dyDescent="0.2">
      <c r="Q45172" s="25"/>
      <c r="R45172" s="25"/>
      <c r="S45172" s="25"/>
    </row>
    <row r="45218" spans="17:19" hidden="1" x14ac:dyDescent="0.2">
      <c r="Q45218" s="25"/>
      <c r="R45218" s="25"/>
      <c r="S45218" s="25"/>
    </row>
    <row r="45264" spans="17:19" hidden="1" x14ac:dyDescent="0.2">
      <c r="Q45264" s="25"/>
      <c r="R45264" s="25"/>
      <c r="S45264" s="25"/>
    </row>
    <row r="45310" spans="17:19" hidden="1" x14ac:dyDescent="0.2">
      <c r="Q45310" s="25"/>
      <c r="R45310" s="25"/>
      <c r="S45310" s="25"/>
    </row>
    <row r="45356" spans="17:19" hidden="1" x14ac:dyDescent="0.2">
      <c r="Q45356" s="25"/>
      <c r="R45356" s="25"/>
      <c r="S45356" s="25"/>
    </row>
    <row r="45402" spans="17:19" hidden="1" x14ac:dyDescent="0.2">
      <c r="Q45402" s="25"/>
      <c r="R45402" s="25"/>
      <c r="S45402" s="25"/>
    </row>
    <row r="45448" spans="17:19" hidden="1" x14ac:dyDescent="0.2">
      <c r="Q45448" s="25"/>
      <c r="R45448" s="25"/>
      <c r="S45448" s="25"/>
    </row>
    <row r="45494" spans="17:19" hidden="1" x14ac:dyDescent="0.2">
      <c r="Q45494" s="25"/>
      <c r="R45494" s="25"/>
      <c r="S45494" s="25"/>
    </row>
    <row r="45540" spans="17:19" hidden="1" x14ac:dyDescent="0.2">
      <c r="Q45540" s="25"/>
      <c r="R45540" s="25"/>
      <c r="S45540" s="25"/>
    </row>
    <row r="45586" spans="17:19" hidden="1" x14ac:dyDescent="0.2">
      <c r="Q45586" s="25"/>
      <c r="R45586" s="25"/>
      <c r="S45586" s="25"/>
    </row>
    <row r="45632" spans="17:19" hidden="1" x14ac:dyDescent="0.2">
      <c r="Q45632" s="25"/>
      <c r="R45632" s="25"/>
      <c r="S45632" s="25"/>
    </row>
    <row r="45678" spans="17:19" hidden="1" x14ac:dyDescent="0.2">
      <c r="Q45678" s="25"/>
      <c r="R45678" s="25"/>
      <c r="S45678" s="25"/>
    </row>
    <row r="45724" spans="17:19" hidden="1" x14ac:dyDescent="0.2">
      <c r="Q45724" s="25"/>
      <c r="R45724" s="25"/>
      <c r="S45724" s="25"/>
    </row>
    <row r="45770" spans="17:19" hidden="1" x14ac:dyDescent="0.2">
      <c r="Q45770" s="25"/>
      <c r="R45770" s="25"/>
      <c r="S45770" s="25"/>
    </row>
    <row r="45816" spans="17:19" hidden="1" x14ac:dyDescent="0.2">
      <c r="Q45816" s="25"/>
      <c r="R45816" s="25"/>
      <c r="S45816" s="25"/>
    </row>
    <row r="45862" spans="17:19" hidden="1" x14ac:dyDescent="0.2">
      <c r="Q45862" s="25"/>
      <c r="R45862" s="25"/>
      <c r="S45862" s="25"/>
    </row>
    <row r="45908" spans="17:19" hidden="1" x14ac:dyDescent="0.2">
      <c r="Q45908" s="25"/>
      <c r="R45908" s="25"/>
      <c r="S45908" s="25"/>
    </row>
    <row r="45954" spans="17:19" hidden="1" x14ac:dyDescent="0.2">
      <c r="Q45954" s="25"/>
      <c r="R45954" s="25"/>
      <c r="S45954" s="25"/>
    </row>
    <row r="46000" spans="17:19" hidden="1" x14ac:dyDescent="0.2">
      <c r="Q46000" s="25"/>
      <c r="R46000" s="25"/>
      <c r="S46000" s="25"/>
    </row>
    <row r="46046" spans="17:19" hidden="1" x14ac:dyDescent="0.2">
      <c r="Q46046" s="25"/>
      <c r="R46046" s="25"/>
      <c r="S46046" s="25"/>
    </row>
    <row r="46092" spans="17:19" hidden="1" x14ac:dyDescent="0.2">
      <c r="Q46092" s="25"/>
      <c r="R46092" s="25"/>
      <c r="S46092" s="25"/>
    </row>
    <row r="46138" spans="17:19" hidden="1" x14ac:dyDescent="0.2">
      <c r="Q46138" s="25"/>
      <c r="R46138" s="25"/>
      <c r="S46138" s="25"/>
    </row>
    <row r="46184" spans="17:19" hidden="1" x14ac:dyDescent="0.2">
      <c r="Q46184" s="25"/>
      <c r="R46184" s="25"/>
      <c r="S46184" s="25"/>
    </row>
    <row r="46230" spans="17:19" hidden="1" x14ac:dyDescent="0.2">
      <c r="Q46230" s="25"/>
      <c r="R46230" s="25"/>
      <c r="S46230" s="25"/>
    </row>
    <row r="46276" spans="17:19" hidden="1" x14ac:dyDescent="0.2">
      <c r="Q46276" s="25"/>
      <c r="R46276" s="25"/>
      <c r="S46276" s="25"/>
    </row>
    <row r="46322" spans="17:19" hidden="1" x14ac:dyDescent="0.2">
      <c r="Q46322" s="25"/>
      <c r="R46322" s="25"/>
      <c r="S46322" s="25"/>
    </row>
    <row r="46368" spans="17:19" hidden="1" x14ac:dyDescent="0.2">
      <c r="Q46368" s="25"/>
      <c r="R46368" s="25"/>
      <c r="S46368" s="25"/>
    </row>
    <row r="46414" spans="17:19" hidden="1" x14ac:dyDescent="0.2">
      <c r="Q46414" s="25"/>
      <c r="R46414" s="25"/>
      <c r="S46414" s="25"/>
    </row>
    <row r="46460" spans="17:19" hidden="1" x14ac:dyDescent="0.2">
      <c r="Q46460" s="25"/>
      <c r="R46460" s="25"/>
      <c r="S46460" s="25"/>
    </row>
    <row r="46506" spans="17:19" hidden="1" x14ac:dyDescent="0.2">
      <c r="Q46506" s="25"/>
      <c r="R46506" s="25"/>
      <c r="S46506" s="25"/>
    </row>
    <row r="46552" spans="17:19" hidden="1" x14ac:dyDescent="0.2">
      <c r="Q46552" s="25"/>
      <c r="R46552" s="25"/>
      <c r="S46552" s="25"/>
    </row>
    <row r="46598" spans="17:19" hidden="1" x14ac:dyDescent="0.2">
      <c r="Q46598" s="25"/>
      <c r="R46598" s="25"/>
      <c r="S46598" s="25"/>
    </row>
    <row r="46644" spans="17:19" hidden="1" x14ac:dyDescent="0.2">
      <c r="Q46644" s="25"/>
      <c r="R46644" s="25"/>
      <c r="S46644" s="25"/>
    </row>
    <row r="46690" spans="17:19" hidden="1" x14ac:dyDescent="0.2">
      <c r="Q46690" s="25"/>
      <c r="R46690" s="25"/>
      <c r="S46690" s="25"/>
    </row>
    <row r="46736" spans="17:19" hidden="1" x14ac:dyDescent="0.2">
      <c r="Q46736" s="25"/>
      <c r="R46736" s="25"/>
      <c r="S46736" s="25"/>
    </row>
    <row r="46782" spans="17:19" hidden="1" x14ac:dyDescent="0.2">
      <c r="Q46782" s="25"/>
      <c r="R46782" s="25"/>
      <c r="S46782" s="25"/>
    </row>
    <row r="46828" spans="17:19" hidden="1" x14ac:dyDescent="0.2">
      <c r="Q46828" s="25"/>
      <c r="R46828" s="25"/>
      <c r="S46828" s="25"/>
    </row>
    <row r="46874" spans="17:19" hidden="1" x14ac:dyDescent="0.2">
      <c r="Q46874" s="25"/>
      <c r="R46874" s="25"/>
      <c r="S46874" s="25"/>
    </row>
    <row r="46920" spans="17:19" hidden="1" x14ac:dyDescent="0.2">
      <c r="Q46920" s="25"/>
      <c r="R46920" s="25"/>
      <c r="S46920" s="25"/>
    </row>
    <row r="46966" spans="17:19" hidden="1" x14ac:dyDescent="0.2">
      <c r="Q46966" s="25"/>
      <c r="R46966" s="25"/>
      <c r="S46966" s="25"/>
    </row>
    <row r="47012" spans="17:19" hidden="1" x14ac:dyDescent="0.2">
      <c r="Q47012" s="25"/>
      <c r="R47012" s="25"/>
      <c r="S47012" s="25"/>
    </row>
    <row r="47058" spans="17:19" hidden="1" x14ac:dyDescent="0.2">
      <c r="Q47058" s="25"/>
      <c r="R47058" s="25"/>
      <c r="S47058" s="25"/>
    </row>
    <row r="47104" spans="17:19" hidden="1" x14ac:dyDescent="0.2">
      <c r="Q47104" s="25"/>
      <c r="R47104" s="25"/>
      <c r="S47104" s="25"/>
    </row>
    <row r="47150" spans="17:19" hidden="1" x14ac:dyDescent="0.2">
      <c r="Q47150" s="25"/>
      <c r="R47150" s="25"/>
      <c r="S47150" s="25"/>
    </row>
    <row r="47196" spans="17:19" hidden="1" x14ac:dyDescent="0.2">
      <c r="Q47196" s="25"/>
      <c r="R47196" s="25"/>
      <c r="S47196" s="25"/>
    </row>
    <row r="47242" spans="17:19" hidden="1" x14ac:dyDescent="0.2">
      <c r="Q47242" s="25"/>
      <c r="R47242" s="25"/>
      <c r="S47242" s="25"/>
    </row>
    <row r="47288" spans="17:19" hidden="1" x14ac:dyDescent="0.2">
      <c r="Q47288" s="25"/>
      <c r="R47288" s="25"/>
      <c r="S47288" s="25"/>
    </row>
    <row r="47334" spans="17:19" hidden="1" x14ac:dyDescent="0.2">
      <c r="Q47334" s="25"/>
      <c r="R47334" s="25"/>
      <c r="S47334" s="25"/>
    </row>
    <row r="47380" spans="17:19" hidden="1" x14ac:dyDescent="0.2">
      <c r="Q47380" s="25"/>
      <c r="R47380" s="25"/>
      <c r="S47380" s="25"/>
    </row>
    <row r="47426" spans="17:19" hidden="1" x14ac:dyDescent="0.2">
      <c r="Q47426" s="25"/>
      <c r="R47426" s="25"/>
      <c r="S47426" s="25"/>
    </row>
    <row r="47472" spans="17:19" hidden="1" x14ac:dyDescent="0.2">
      <c r="Q47472" s="25"/>
      <c r="R47472" s="25"/>
      <c r="S47472" s="25"/>
    </row>
    <row r="47518" spans="17:19" hidden="1" x14ac:dyDescent="0.2">
      <c r="Q47518" s="25"/>
      <c r="R47518" s="25"/>
      <c r="S47518" s="25"/>
    </row>
    <row r="47564" spans="17:19" hidden="1" x14ac:dyDescent="0.2">
      <c r="Q47564" s="25"/>
      <c r="R47564" s="25"/>
      <c r="S47564" s="25"/>
    </row>
    <row r="47610" spans="17:19" hidden="1" x14ac:dyDescent="0.2">
      <c r="Q47610" s="25"/>
      <c r="R47610" s="25"/>
      <c r="S47610" s="25"/>
    </row>
    <row r="47656" spans="17:19" hidden="1" x14ac:dyDescent="0.2">
      <c r="Q47656" s="25"/>
      <c r="R47656" s="25"/>
      <c r="S47656" s="25"/>
    </row>
    <row r="47702" spans="17:19" hidden="1" x14ac:dyDescent="0.2">
      <c r="Q47702" s="25"/>
      <c r="R47702" s="25"/>
      <c r="S47702" s="25"/>
    </row>
    <row r="47748" spans="17:19" hidden="1" x14ac:dyDescent="0.2">
      <c r="Q47748" s="25"/>
      <c r="R47748" s="25"/>
      <c r="S47748" s="25"/>
    </row>
    <row r="47794" spans="17:19" hidden="1" x14ac:dyDescent="0.2">
      <c r="Q47794" s="25"/>
      <c r="R47794" s="25"/>
      <c r="S47794" s="25"/>
    </row>
    <row r="47840" spans="17:19" hidden="1" x14ac:dyDescent="0.2">
      <c r="Q47840" s="25"/>
      <c r="R47840" s="25"/>
      <c r="S47840" s="25"/>
    </row>
    <row r="47886" spans="17:19" hidden="1" x14ac:dyDescent="0.2">
      <c r="Q47886" s="25"/>
      <c r="R47886" s="25"/>
      <c r="S47886" s="25"/>
    </row>
    <row r="47932" spans="17:19" hidden="1" x14ac:dyDescent="0.2">
      <c r="Q47932" s="25"/>
      <c r="R47932" s="25"/>
      <c r="S47932" s="25"/>
    </row>
    <row r="47978" spans="17:19" hidden="1" x14ac:dyDescent="0.2">
      <c r="Q47978" s="25"/>
      <c r="R47978" s="25"/>
      <c r="S47978" s="25"/>
    </row>
    <row r="48024" spans="17:19" hidden="1" x14ac:dyDescent="0.2">
      <c r="Q48024" s="25"/>
      <c r="R48024" s="25"/>
      <c r="S48024" s="25"/>
    </row>
    <row r="48070" spans="17:19" hidden="1" x14ac:dyDescent="0.2">
      <c r="Q48070" s="25"/>
      <c r="R48070" s="25"/>
      <c r="S48070" s="25"/>
    </row>
    <row r="48116" spans="17:19" hidden="1" x14ac:dyDescent="0.2">
      <c r="Q48116" s="25"/>
      <c r="R48116" s="25"/>
      <c r="S48116" s="25"/>
    </row>
    <row r="48162" spans="17:19" hidden="1" x14ac:dyDescent="0.2">
      <c r="Q48162" s="25"/>
      <c r="R48162" s="25"/>
      <c r="S48162" s="25"/>
    </row>
    <row r="48208" spans="17:19" hidden="1" x14ac:dyDescent="0.2">
      <c r="Q48208" s="25"/>
      <c r="R48208" s="25"/>
      <c r="S48208" s="25"/>
    </row>
    <row r="48254" spans="17:19" hidden="1" x14ac:dyDescent="0.2">
      <c r="Q48254" s="25"/>
      <c r="R48254" s="25"/>
      <c r="S48254" s="25"/>
    </row>
    <row r="48300" spans="17:19" hidden="1" x14ac:dyDescent="0.2">
      <c r="Q48300" s="25"/>
      <c r="R48300" s="25"/>
      <c r="S48300" s="25"/>
    </row>
    <row r="48346" spans="17:19" hidden="1" x14ac:dyDescent="0.2">
      <c r="Q48346" s="25"/>
      <c r="R48346" s="25"/>
      <c r="S48346" s="25"/>
    </row>
    <row r="48392" spans="17:19" hidden="1" x14ac:dyDescent="0.2">
      <c r="Q48392" s="25"/>
      <c r="R48392" s="25"/>
      <c r="S48392" s="25"/>
    </row>
    <row r="48438" spans="17:19" hidden="1" x14ac:dyDescent="0.2">
      <c r="Q48438" s="25"/>
      <c r="R48438" s="25"/>
      <c r="S48438" s="25"/>
    </row>
    <row r="48484" spans="17:19" hidden="1" x14ac:dyDescent="0.2">
      <c r="Q48484" s="25"/>
      <c r="R48484" s="25"/>
      <c r="S48484" s="25"/>
    </row>
    <row r="48530" spans="17:19" hidden="1" x14ac:dyDescent="0.2">
      <c r="Q48530" s="25"/>
      <c r="R48530" s="25"/>
      <c r="S48530" s="25"/>
    </row>
    <row r="48576" spans="17:19" hidden="1" x14ac:dyDescent="0.2">
      <c r="Q48576" s="25"/>
      <c r="R48576" s="25"/>
      <c r="S48576" s="25"/>
    </row>
    <row r="48622" spans="17:19" hidden="1" x14ac:dyDescent="0.2">
      <c r="Q48622" s="25"/>
      <c r="R48622" s="25"/>
      <c r="S48622" s="25"/>
    </row>
    <row r="48668" spans="17:19" hidden="1" x14ac:dyDescent="0.2">
      <c r="Q48668" s="25"/>
      <c r="R48668" s="25"/>
      <c r="S48668" s="25"/>
    </row>
    <row r="48714" spans="17:19" hidden="1" x14ac:dyDescent="0.2">
      <c r="Q48714" s="25"/>
      <c r="R48714" s="25"/>
      <c r="S48714" s="25"/>
    </row>
    <row r="48760" spans="17:19" hidden="1" x14ac:dyDescent="0.2">
      <c r="Q48760" s="25"/>
      <c r="R48760" s="25"/>
      <c r="S48760" s="25"/>
    </row>
    <row r="48806" spans="17:19" hidden="1" x14ac:dyDescent="0.2">
      <c r="Q48806" s="25"/>
      <c r="R48806" s="25"/>
      <c r="S48806" s="25"/>
    </row>
    <row r="48852" spans="17:19" hidden="1" x14ac:dyDescent="0.2">
      <c r="Q48852" s="25"/>
      <c r="R48852" s="25"/>
      <c r="S48852" s="25"/>
    </row>
    <row r="48898" spans="17:19" hidden="1" x14ac:dyDescent="0.2">
      <c r="Q48898" s="25"/>
      <c r="R48898" s="25"/>
      <c r="S48898" s="25"/>
    </row>
    <row r="48944" spans="17:19" hidden="1" x14ac:dyDescent="0.2">
      <c r="Q48944" s="25"/>
      <c r="R48944" s="25"/>
      <c r="S48944" s="25"/>
    </row>
    <row r="48990" spans="17:19" hidden="1" x14ac:dyDescent="0.2">
      <c r="Q48990" s="25"/>
      <c r="R48990" s="25"/>
      <c r="S48990" s="25"/>
    </row>
    <row r="49036" spans="17:19" hidden="1" x14ac:dyDescent="0.2">
      <c r="Q49036" s="25"/>
      <c r="R49036" s="25"/>
      <c r="S49036" s="25"/>
    </row>
    <row r="49082" spans="17:19" hidden="1" x14ac:dyDescent="0.2">
      <c r="Q49082" s="25"/>
      <c r="R49082" s="25"/>
      <c r="S49082" s="25"/>
    </row>
    <row r="49128" spans="17:19" hidden="1" x14ac:dyDescent="0.2">
      <c r="Q49128" s="25"/>
      <c r="R49128" s="25"/>
      <c r="S49128" s="25"/>
    </row>
    <row r="49174" spans="17:19" hidden="1" x14ac:dyDescent="0.2">
      <c r="Q49174" s="25"/>
      <c r="R49174" s="25"/>
      <c r="S49174" s="25"/>
    </row>
    <row r="49220" spans="17:19" hidden="1" x14ac:dyDescent="0.2">
      <c r="Q49220" s="25"/>
      <c r="R49220" s="25"/>
      <c r="S49220" s="25"/>
    </row>
    <row r="49266" spans="17:19" hidden="1" x14ac:dyDescent="0.2">
      <c r="Q49266" s="25"/>
      <c r="R49266" s="25"/>
      <c r="S49266" s="25"/>
    </row>
    <row r="49312" spans="17:19" hidden="1" x14ac:dyDescent="0.2">
      <c r="Q49312" s="25"/>
      <c r="R49312" s="25"/>
      <c r="S49312" s="25"/>
    </row>
    <row r="49358" spans="17:19" hidden="1" x14ac:dyDescent="0.2">
      <c r="Q49358" s="25"/>
      <c r="R49358" s="25"/>
      <c r="S49358" s="25"/>
    </row>
    <row r="49404" spans="17:19" hidden="1" x14ac:dyDescent="0.2">
      <c r="Q49404" s="25"/>
      <c r="R49404" s="25"/>
      <c r="S49404" s="25"/>
    </row>
    <row r="49450" spans="17:19" hidden="1" x14ac:dyDescent="0.2">
      <c r="Q49450" s="25"/>
      <c r="R49450" s="25"/>
      <c r="S49450" s="25"/>
    </row>
    <row r="49496" spans="17:19" hidden="1" x14ac:dyDescent="0.2">
      <c r="Q49496" s="25"/>
      <c r="R49496" s="25"/>
      <c r="S49496" s="25"/>
    </row>
    <row r="49542" spans="17:19" hidden="1" x14ac:dyDescent="0.2">
      <c r="Q49542" s="25"/>
      <c r="R49542" s="25"/>
      <c r="S49542" s="25"/>
    </row>
    <row r="49588" spans="17:19" hidden="1" x14ac:dyDescent="0.2">
      <c r="Q49588" s="25"/>
      <c r="R49588" s="25"/>
      <c r="S49588" s="25"/>
    </row>
    <row r="49634" spans="17:19" hidden="1" x14ac:dyDescent="0.2">
      <c r="Q49634" s="25"/>
      <c r="R49634" s="25"/>
      <c r="S49634" s="25"/>
    </row>
    <row r="49680" spans="17:19" hidden="1" x14ac:dyDescent="0.2">
      <c r="Q49680" s="25"/>
      <c r="R49680" s="25"/>
      <c r="S49680" s="25"/>
    </row>
    <row r="49726" spans="17:19" hidden="1" x14ac:dyDescent="0.2">
      <c r="Q49726" s="25"/>
      <c r="R49726" s="25"/>
      <c r="S49726" s="25"/>
    </row>
    <row r="49772" spans="17:19" hidden="1" x14ac:dyDescent="0.2">
      <c r="Q49772" s="25"/>
      <c r="R49772" s="25"/>
      <c r="S49772" s="25"/>
    </row>
    <row r="49818" spans="17:19" hidden="1" x14ac:dyDescent="0.2">
      <c r="Q49818" s="25"/>
      <c r="R49818" s="25"/>
      <c r="S49818" s="25"/>
    </row>
    <row r="49864" spans="17:19" hidden="1" x14ac:dyDescent="0.2">
      <c r="Q49864" s="25"/>
      <c r="R49864" s="25"/>
      <c r="S49864" s="25"/>
    </row>
    <row r="49910" spans="17:19" hidden="1" x14ac:dyDescent="0.2">
      <c r="Q49910" s="25"/>
      <c r="R49910" s="25"/>
      <c r="S49910" s="25"/>
    </row>
    <row r="49956" spans="17:19" hidden="1" x14ac:dyDescent="0.2">
      <c r="Q49956" s="25"/>
      <c r="R49956" s="25"/>
      <c r="S49956" s="25"/>
    </row>
    <row r="50002" spans="17:19" hidden="1" x14ac:dyDescent="0.2">
      <c r="Q50002" s="25"/>
      <c r="R50002" s="25"/>
      <c r="S50002" s="25"/>
    </row>
    <row r="50048" spans="17:19" hidden="1" x14ac:dyDescent="0.2">
      <c r="Q50048" s="25"/>
      <c r="R50048" s="25"/>
      <c r="S50048" s="25"/>
    </row>
    <row r="50094" spans="17:19" hidden="1" x14ac:dyDescent="0.2">
      <c r="Q50094" s="25"/>
      <c r="R50094" s="25"/>
      <c r="S50094" s="25"/>
    </row>
    <row r="50140" spans="17:19" hidden="1" x14ac:dyDescent="0.2">
      <c r="Q50140" s="25"/>
      <c r="R50140" s="25"/>
      <c r="S50140" s="25"/>
    </row>
    <row r="50186" spans="17:19" hidden="1" x14ac:dyDescent="0.2">
      <c r="Q50186" s="25"/>
      <c r="R50186" s="25"/>
      <c r="S50186" s="25"/>
    </row>
    <row r="50232" spans="17:19" hidden="1" x14ac:dyDescent="0.2">
      <c r="Q50232" s="25"/>
      <c r="R50232" s="25"/>
      <c r="S50232" s="25"/>
    </row>
    <row r="50278" spans="17:19" hidden="1" x14ac:dyDescent="0.2">
      <c r="Q50278" s="25"/>
      <c r="R50278" s="25"/>
      <c r="S50278" s="25"/>
    </row>
    <row r="50324" spans="17:19" hidden="1" x14ac:dyDescent="0.2">
      <c r="Q50324" s="25"/>
      <c r="R50324" s="25"/>
      <c r="S50324" s="25"/>
    </row>
    <row r="50370" spans="17:19" hidden="1" x14ac:dyDescent="0.2">
      <c r="Q50370" s="25"/>
      <c r="R50370" s="25"/>
      <c r="S50370" s="25"/>
    </row>
    <row r="50416" spans="17:19" hidden="1" x14ac:dyDescent="0.2">
      <c r="Q50416" s="25"/>
      <c r="R50416" s="25"/>
      <c r="S50416" s="25"/>
    </row>
    <row r="50462" spans="17:19" hidden="1" x14ac:dyDescent="0.2">
      <c r="Q50462" s="25"/>
      <c r="R50462" s="25"/>
      <c r="S50462" s="25"/>
    </row>
    <row r="50508" spans="17:19" hidden="1" x14ac:dyDescent="0.2">
      <c r="Q50508" s="25"/>
      <c r="R50508" s="25"/>
      <c r="S50508" s="25"/>
    </row>
    <row r="50554" spans="17:19" hidden="1" x14ac:dyDescent="0.2">
      <c r="Q50554" s="25"/>
      <c r="R50554" s="25"/>
      <c r="S50554" s="25"/>
    </row>
    <row r="50600" spans="17:19" hidden="1" x14ac:dyDescent="0.2">
      <c r="Q50600" s="25"/>
      <c r="R50600" s="25"/>
      <c r="S50600" s="25"/>
    </row>
    <row r="50646" spans="17:19" hidden="1" x14ac:dyDescent="0.2">
      <c r="Q50646" s="25"/>
      <c r="R50646" s="25"/>
      <c r="S50646" s="25"/>
    </row>
    <row r="50692" spans="17:19" hidden="1" x14ac:dyDescent="0.2">
      <c r="Q50692" s="25"/>
      <c r="R50692" s="25"/>
      <c r="S50692" s="25"/>
    </row>
    <row r="50738" spans="17:19" hidden="1" x14ac:dyDescent="0.2">
      <c r="Q50738" s="25"/>
      <c r="R50738" s="25"/>
      <c r="S50738" s="25"/>
    </row>
    <row r="50784" spans="17:19" hidden="1" x14ac:dyDescent="0.2">
      <c r="Q50784" s="25"/>
      <c r="R50784" s="25"/>
      <c r="S50784" s="25"/>
    </row>
    <row r="50830" spans="17:19" hidden="1" x14ac:dyDescent="0.2">
      <c r="Q50830" s="25"/>
      <c r="R50830" s="25"/>
      <c r="S50830" s="25"/>
    </row>
    <row r="50876" spans="17:19" hidden="1" x14ac:dyDescent="0.2">
      <c r="Q50876" s="25"/>
      <c r="R50876" s="25"/>
      <c r="S50876" s="25"/>
    </row>
    <row r="50922" spans="17:19" hidden="1" x14ac:dyDescent="0.2">
      <c r="Q50922" s="25"/>
      <c r="R50922" s="25"/>
      <c r="S50922" s="25"/>
    </row>
    <row r="50968" spans="17:19" hidden="1" x14ac:dyDescent="0.2">
      <c r="Q50968" s="25"/>
      <c r="R50968" s="25"/>
      <c r="S50968" s="25"/>
    </row>
    <row r="51014" spans="17:19" hidden="1" x14ac:dyDescent="0.2">
      <c r="Q51014" s="25"/>
      <c r="R51014" s="25"/>
      <c r="S51014" s="25"/>
    </row>
    <row r="51060" spans="17:19" hidden="1" x14ac:dyDescent="0.2">
      <c r="Q51060" s="25"/>
      <c r="R51060" s="25"/>
      <c r="S51060" s="25"/>
    </row>
    <row r="51106" spans="17:19" hidden="1" x14ac:dyDescent="0.2">
      <c r="Q51106" s="25"/>
      <c r="R51106" s="25"/>
      <c r="S51106" s="25"/>
    </row>
    <row r="51152" spans="17:19" hidden="1" x14ac:dyDescent="0.2">
      <c r="Q51152" s="25"/>
      <c r="R51152" s="25"/>
      <c r="S51152" s="25"/>
    </row>
    <row r="51198" spans="17:19" hidden="1" x14ac:dyDescent="0.2">
      <c r="Q51198" s="25"/>
      <c r="R51198" s="25"/>
      <c r="S51198" s="25"/>
    </row>
    <row r="51244" spans="17:19" hidden="1" x14ac:dyDescent="0.2">
      <c r="Q51244" s="25"/>
      <c r="R51244" s="25"/>
      <c r="S51244" s="25"/>
    </row>
    <row r="51290" spans="17:19" hidden="1" x14ac:dyDescent="0.2">
      <c r="Q51290" s="25"/>
      <c r="R51290" s="25"/>
      <c r="S51290" s="25"/>
    </row>
    <row r="51336" spans="17:19" hidden="1" x14ac:dyDescent="0.2">
      <c r="Q51336" s="25"/>
      <c r="R51336" s="25"/>
      <c r="S51336" s="25"/>
    </row>
    <row r="51382" spans="17:19" hidden="1" x14ac:dyDescent="0.2">
      <c r="Q51382" s="25"/>
      <c r="R51382" s="25"/>
      <c r="S51382" s="25"/>
    </row>
    <row r="51428" spans="17:19" hidden="1" x14ac:dyDescent="0.2">
      <c r="Q51428" s="25"/>
      <c r="R51428" s="25"/>
      <c r="S51428" s="25"/>
    </row>
    <row r="51474" spans="17:19" hidden="1" x14ac:dyDescent="0.2">
      <c r="Q51474" s="25"/>
      <c r="R51474" s="25"/>
      <c r="S51474" s="25"/>
    </row>
    <row r="51520" spans="17:19" hidden="1" x14ac:dyDescent="0.2">
      <c r="Q51520" s="25"/>
      <c r="R51520" s="25"/>
      <c r="S51520" s="25"/>
    </row>
    <row r="51566" spans="17:19" hidden="1" x14ac:dyDescent="0.2">
      <c r="Q51566" s="25"/>
      <c r="R51566" s="25"/>
      <c r="S51566" s="25"/>
    </row>
    <row r="51612" spans="17:19" hidden="1" x14ac:dyDescent="0.2">
      <c r="Q51612" s="25"/>
      <c r="R51612" s="25"/>
      <c r="S51612" s="25"/>
    </row>
    <row r="51658" spans="17:19" hidden="1" x14ac:dyDescent="0.2">
      <c r="Q51658" s="25"/>
      <c r="R51658" s="25"/>
      <c r="S51658" s="25"/>
    </row>
    <row r="51704" spans="17:19" hidden="1" x14ac:dyDescent="0.2">
      <c r="Q51704" s="25"/>
      <c r="R51704" s="25"/>
      <c r="S51704" s="25"/>
    </row>
    <row r="51750" spans="17:19" hidden="1" x14ac:dyDescent="0.2">
      <c r="Q51750" s="25"/>
      <c r="R51750" s="25"/>
      <c r="S51750" s="25"/>
    </row>
    <row r="51796" spans="17:19" hidden="1" x14ac:dyDescent="0.2">
      <c r="Q51796" s="25"/>
      <c r="R51796" s="25"/>
      <c r="S51796" s="25"/>
    </row>
    <row r="51842" spans="17:19" hidden="1" x14ac:dyDescent="0.2">
      <c r="Q51842" s="25"/>
      <c r="R51842" s="25"/>
      <c r="S51842" s="25"/>
    </row>
    <row r="51888" spans="17:19" hidden="1" x14ac:dyDescent="0.2">
      <c r="Q51888" s="25"/>
      <c r="R51888" s="25"/>
      <c r="S51888" s="25"/>
    </row>
    <row r="51934" spans="17:19" hidden="1" x14ac:dyDescent="0.2">
      <c r="Q51934" s="25"/>
      <c r="R51934" s="25"/>
      <c r="S51934" s="25"/>
    </row>
    <row r="51980" spans="17:19" hidden="1" x14ac:dyDescent="0.2">
      <c r="Q51980" s="25"/>
      <c r="R51980" s="25"/>
      <c r="S51980" s="25"/>
    </row>
    <row r="52026" spans="17:19" hidden="1" x14ac:dyDescent="0.2">
      <c r="Q52026" s="25"/>
      <c r="R52026" s="25"/>
      <c r="S52026" s="25"/>
    </row>
    <row r="52072" spans="17:19" hidden="1" x14ac:dyDescent="0.2">
      <c r="Q52072" s="25"/>
      <c r="R52072" s="25"/>
      <c r="S52072" s="25"/>
    </row>
    <row r="52118" spans="17:19" hidden="1" x14ac:dyDescent="0.2">
      <c r="Q52118" s="25"/>
      <c r="R52118" s="25"/>
      <c r="S52118" s="25"/>
    </row>
    <row r="52164" spans="17:19" hidden="1" x14ac:dyDescent="0.2">
      <c r="Q52164" s="25"/>
      <c r="R52164" s="25"/>
      <c r="S52164" s="25"/>
    </row>
    <row r="52210" spans="17:19" hidden="1" x14ac:dyDescent="0.2">
      <c r="Q52210" s="25"/>
      <c r="R52210" s="25"/>
      <c r="S52210" s="25"/>
    </row>
    <row r="52256" spans="17:19" hidden="1" x14ac:dyDescent="0.2">
      <c r="Q52256" s="25"/>
      <c r="R52256" s="25"/>
      <c r="S52256" s="25"/>
    </row>
    <row r="52302" spans="17:19" hidden="1" x14ac:dyDescent="0.2">
      <c r="Q52302" s="25"/>
      <c r="R52302" s="25"/>
      <c r="S52302" s="25"/>
    </row>
    <row r="52348" spans="17:19" hidden="1" x14ac:dyDescent="0.2">
      <c r="Q52348" s="25"/>
      <c r="R52348" s="25"/>
      <c r="S52348" s="25"/>
    </row>
    <row r="52394" spans="17:19" hidden="1" x14ac:dyDescent="0.2">
      <c r="Q52394" s="25"/>
      <c r="R52394" s="25"/>
      <c r="S52394" s="25"/>
    </row>
    <row r="52440" spans="17:19" hidden="1" x14ac:dyDescent="0.2">
      <c r="Q52440" s="25"/>
      <c r="R52440" s="25"/>
      <c r="S52440" s="25"/>
    </row>
    <row r="52486" spans="17:19" hidden="1" x14ac:dyDescent="0.2">
      <c r="Q52486" s="25"/>
      <c r="R52486" s="25"/>
      <c r="S52486" s="25"/>
    </row>
    <row r="52532" spans="17:19" hidden="1" x14ac:dyDescent="0.2">
      <c r="Q52532" s="25"/>
      <c r="R52532" s="25"/>
      <c r="S52532" s="25"/>
    </row>
    <row r="52578" spans="17:19" hidden="1" x14ac:dyDescent="0.2">
      <c r="Q52578" s="25"/>
      <c r="R52578" s="25"/>
      <c r="S52578" s="25"/>
    </row>
    <row r="52624" spans="17:19" hidden="1" x14ac:dyDescent="0.2">
      <c r="Q52624" s="25"/>
      <c r="R52624" s="25"/>
      <c r="S52624" s="25"/>
    </row>
    <row r="52670" spans="17:19" hidden="1" x14ac:dyDescent="0.2">
      <c r="Q52670" s="25"/>
      <c r="R52670" s="25"/>
      <c r="S52670" s="25"/>
    </row>
    <row r="52716" spans="17:19" hidden="1" x14ac:dyDescent="0.2">
      <c r="Q52716" s="25"/>
      <c r="R52716" s="25"/>
      <c r="S52716" s="25"/>
    </row>
    <row r="52762" spans="17:19" hidden="1" x14ac:dyDescent="0.2">
      <c r="Q52762" s="25"/>
      <c r="R52762" s="25"/>
      <c r="S52762" s="25"/>
    </row>
    <row r="52808" spans="17:19" hidden="1" x14ac:dyDescent="0.2">
      <c r="Q52808" s="25"/>
      <c r="R52808" s="25"/>
      <c r="S52808" s="25"/>
    </row>
    <row r="52854" spans="17:19" hidden="1" x14ac:dyDescent="0.2">
      <c r="Q52854" s="25"/>
      <c r="R52854" s="25"/>
      <c r="S52854" s="25"/>
    </row>
    <row r="52900" spans="17:19" hidden="1" x14ac:dyDescent="0.2">
      <c r="Q52900" s="25"/>
      <c r="R52900" s="25"/>
      <c r="S52900" s="25"/>
    </row>
    <row r="52946" spans="17:19" hidden="1" x14ac:dyDescent="0.2">
      <c r="Q52946" s="25"/>
      <c r="R52946" s="25"/>
      <c r="S52946" s="25"/>
    </row>
    <row r="52992" spans="17:19" hidden="1" x14ac:dyDescent="0.2">
      <c r="Q52992" s="25"/>
      <c r="R52992" s="25"/>
      <c r="S52992" s="25"/>
    </row>
    <row r="53038" spans="17:19" hidden="1" x14ac:dyDescent="0.2">
      <c r="Q53038" s="25"/>
      <c r="R53038" s="25"/>
      <c r="S53038" s="25"/>
    </row>
    <row r="53084" spans="17:19" hidden="1" x14ac:dyDescent="0.2">
      <c r="Q53084" s="25"/>
      <c r="R53084" s="25"/>
      <c r="S53084" s="25"/>
    </row>
    <row r="53130" spans="17:19" hidden="1" x14ac:dyDescent="0.2">
      <c r="Q53130" s="25"/>
      <c r="R53130" s="25"/>
      <c r="S53130" s="25"/>
    </row>
    <row r="53176" spans="17:19" hidden="1" x14ac:dyDescent="0.2">
      <c r="Q53176" s="25"/>
      <c r="R53176" s="25"/>
      <c r="S53176" s="25"/>
    </row>
    <row r="53222" spans="17:19" hidden="1" x14ac:dyDescent="0.2">
      <c r="Q53222" s="25"/>
      <c r="R53222" s="25"/>
      <c r="S53222" s="25"/>
    </row>
    <row r="53268" spans="17:19" hidden="1" x14ac:dyDescent="0.2">
      <c r="Q53268" s="25"/>
      <c r="R53268" s="25"/>
      <c r="S53268" s="25"/>
    </row>
    <row r="53314" spans="17:19" hidden="1" x14ac:dyDescent="0.2">
      <c r="Q53314" s="25"/>
      <c r="R53314" s="25"/>
      <c r="S53314" s="25"/>
    </row>
    <row r="53360" spans="17:19" hidden="1" x14ac:dyDescent="0.2">
      <c r="Q53360" s="25"/>
      <c r="R53360" s="25"/>
      <c r="S53360" s="25"/>
    </row>
    <row r="53406" spans="17:19" hidden="1" x14ac:dyDescent="0.2">
      <c r="Q53406" s="25"/>
      <c r="R53406" s="25"/>
      <c r="S53406" s="25"/>
    </row>
    <row r="53452" spans="17:19" hidden="1" x14ac:dyDescent="0.2">
      <c r="Q53452" s="25"/>
      <c r="R53452" s="25"/>
      <c r="S53452" s="25"/>
    </row>
    <row r="53498" spans="17:19" hidden="1" x14ac:dyDescent="0.2">
      <c r="Q53498" s="25"/>
      <c r="R53498" s="25"/>
      <c r="S53498" s="25"/>
    </row>
    <row r="53544" spans="17:19" hidden="1" x14ac:dyDescent="0.2">
      <c r="Q53544" s="25"/>
      <c r="R53544" s="25"/>
      <c r="S53544" s="25"/>
    </row>
    <row r="53590" spans="17:19" hidden="1" x14ac:dyDescent="0.2">
      <c r="Q53590" s="25"/>
      <c r="R53590" s="25"/>
      <c r="S53590" s="25"/>
    </row>
    <row r="53636" spans="17:19" hidden="1" x14ac:dyDescent="0.2">
      <c r="Q53636" s="25"/>
      <c r="R53636" s="25"/>
      <c r="S53636" s="25"/>
    </row>
    <row r="53682" spans="17:19" hidden="1" x14ac:dyDescent="0.2">
      <c r="Q53682" s="25"/>
      <c r="R53682" s="25"/>
      <c r="S53682" s="25"/>
    </row>
    <row r="53728" spans="17:19" hidden="1" x14ac:dyDescent="0.2">
      <c r="Q53728" s="25"/>
      <c r="R53728" s="25"/>
      <c r="S53728" s="25"/>
    </row>
    <row r="53774" spans="17:19" hidden="1" x14ac:dyDescent="0.2">
      <c r="Q53774" s="25"/>
      <c r="R53774" s="25"/>
      <c r="S53774" s="25"/>
    </row>
    <row r="53820" spans="17:19" hidden="1" x14ac:dyDescent="0.2">
      <c r="Q53820" s="25"/>
      <c r="R53820" s="25"/>
      <c r="S53820" s="25"/>
    </row>
    <row r="53866" spans="17:19" hidden="1" x14ac:dyDescent="0.2">
      <c r="Q53866" s="25"/>
      <c r="R53866" s="25"/>
      <c r="S53866" s="25"/>
    </row>
    <row r="53912" spans="17:19" hidden="1" x14ac:dyDescent="0.2">
      <c r="Q53912" s="25"/>
      <c r="R53912" s="25"/>
      <c r="S53912" s="25"/>
    </row>
    <row r="53958" spans="17:19" hidden="1" x14ac:dyDescent="0.2">
      <c r="Q53958" s="25"/>
      <c r="R53958" s="25"/>
      <c r="S53958" s="25"/>
    </row>
    <row r="54004" spans="17:19" hidden="1" x14ac:dyDescent="0.2">
      <c r="Q54004" s="25"/>
      <c r="R54004" s="25"/>
      <c r="S54004" s="25"/>
    </row>
    <row r="54050" spans="17:19" hidden="1" x14ac:dyDescent="0.2">
      <c r="Q54050" s="25"/>
      <c r="R54050" s="25"/>
      <c r="S54050" s="25"/>
    </row>
    <row r="54096" spans="17:19" hidden="1" x14ac:dyDescent="0.2">
      <c r="Q54096" s="25"/>
      <c r="R54096" s="25"/>
      <c r="S54096" s="25"/>
    </row>
    <row r="54142" spans="17:19" hidden="1" x14ac:dyDescent="0.2">
      <c r="Q54142" s="25"/>
      <c r="R54142" s="25"/>
      <c r="S54142" s="25"/>
    </row>
    <row r="54188" spans="17:19" hidden="1" x14ac:dyDescent="0.2">
      <c r="Q54188" s="25"/>
      <c r="R54188" s="25"/>
      <c r="S54188" s="25"/>
    </row>
    <row r="54234" spans="17:19" hidden="1" x14ac:dyDescent="0.2">
      <c r="Q54234" s="25"/>
      <c r="R54234" s="25"/>
      <c r="S54234" s="25"/>
    </row>
    <row r="54280" spans="17:19" hidden="1" x14ac:dyDescent="0.2">
      <c r="Q54280" s="25"/>
      <c r="R54280" s="25"/>
      <c r="S54280" s="25"/>
    </row>
    <row r="54326" spans="17:19" hidden="1" x14ac:dyDescent="0.2">
      <c r="Q54326" s="25"/>
      <c r="R54326" s="25"/>
      <c r="S54326" s="25"/>
    </row>
    <row r="54372" spans="17:19" hidden="1" x14ac:dyDescent="0.2">
      <c r="Q54372" s="25"/>
      <c r="R54372" s="25"/>
      <c r="S54372" s="25"/>
    </row>
    <row r="54418" spans="17:19" hidden="1" x14ac:dyDescent="0.2">
      <c r="Q54418" s="25"/>
      <c r="R54418" s="25"/>
      <c r="S54418" s="25"/>
    </row>
    <row r="54464" spans="17:19" hidden="1" x14ac:dyDescent="0.2">
      <c r="Q54464" s="25"/>
      <c r="R54464" s="25"/>
      <c r="S54464" s="25"/>
    </row>
    <row r="54510" spans="17:19" hidden="1" x14ac:dyDescent="0.2">
      <c r="Q54510" s="25"/>
      <c r="R54510" s="25"/>
      <c r="S54510" s="25"/>
    </row>
    <row r="54556" spans="17:19" hidden="1" x14ac:dyDescent="0.2">
      <c r="Q54556" s="25"/>
      <c r="R54556" s="25"/>
      <c r="S54556" s="25"/>
    </row>
    <row r="54602" spans="17:19" hidden="1" x14ac:dyDescent="0.2">
      <c r="Q54602" s="25"/>
      <c r="R54602" s="25"/>
      <c r="S54602" s="25"/>
    </row>
    <row r="54648" spans="17:19" hidden="1" x14ac:dyDescent="0.2">
      <c r="Q54648" s="25"/>
      <c r="R54648" s="25"/>
      <c r="S54648" s="25"/>
    </row>
    <row r="54694" spans="17:19" hidden="1" x14ac:dyDescent="0.2">
      <c r="Q54694" s="25"/>
      <c r="R54694" s="25"/>
      <c r="S54694" s="25"/>
    </row>
    <row r="54740" spans="17:19" hidden="1" x14ac:dyDescent="0.2">
      <c r="Q54740" s="25"/>
      <c r="R54740" s="25"/>
      <c r="S54740" s="25"/>
    </row>
    <row r="54786" spans="17:19" hidden="1" x14ac:dyDescent="0.2">
      <c r="Q54786" s="25"/>
      <c r="R54786" s="25"/>
      <c r="S54786" s="25"/>
    </row>
    <row r="54832" spans="17:19" hidden="1" x14ac:dyDescent="0.2">
      <c r="Q54832" s="25"/>
      <c r="R54832" s="25"/>
      <c r="S54832" s="25"/>
    </row>
    <row r="54878" spans="17:19" hidden="1" x14ac:dyDescent="0.2">
      <c r="Q54878" s="25"/>
      <c r="R54878" s="25"/>
      <c r="S54878" s="25"/>
    </row>
    <row r="54924" spans="17:19" hidden="1" x14ac:dyDescent="0.2">
      <c r="Q54924" s="25"/>
      <c r="R54924" s="25"/>
      <c r="S54924" s="25"/>
    </row>
    <row r="54970" spans="17:19" hidden="1" x14ac:dyDescent="0.2">
      <c r="Q54970" s="25"/>
      <c r="R54970" s="25"/>
      <c r="S54970" s="25"/>
    </row>
    <row r="55016" spans="17:19" hidden="1" x14ac:dyDescent="0.2">
      <c r="Q55016" s="25"/>
      <c r="R55016" s="25"/>
      <c r="S55016" s="25"/>
    </row>
    <row r="55062" spans="17:19" hidden="1" x14ac:dyDescent="0.2">
      <c r="Q55062" s="25"/>
      <c r="R55062" s="25"/>
      <c r="S55062" s="25"/>
    </row>
    <row r="55108" spans="17:19" hidden="1" x14ac:dyDescent="0.2">
      <c r="Q55108" s="25"/>
      <c r="R55108" s="25"/>
      <c r="S55108" s="25"/>
    </row>
    <row r="55154" spans="17:19" hidden="1" x14ac:dyDescent="0.2">
      <c r="Q55154" s="25"/>
      <c r="R55154" s="25"/>
      <c r="S55154" s="25"/>
    </row>
    <row r="55200" spans="17:19" hidden="1" x14ac:dyDescent="0.2">
      <c r="Q55200" s="25"/>
      <c r="R55200" s="25"/>
      <c r="S55200" s="25"/>
    </row>
    <row r="55246" spans="17:19" hidden="1" x14ac:dyDescent="0.2">
      <c r="Q55246" s="25"/>
      <c r="R55246" s="25"/>
      <c r="S55246" s="25"/>
    </row>
    <row r="55292" spans="17:19" hidden="1" x14ac:dyDescent="0.2">
      <c r="Q55292" s="25"/>
      <c r="R55292" s="25"/>
      <c r="S55292" s="25"/>
    </row>
    <row r="55338" spans="17:19" hidden="1" x14ac:dyDescent="0.2">
      <c r="Q55338" s="25"/>
      <c r="R55338" s="25"/>
      <c r="S55338" s="25"/>
    </row>
    <row r="55384" spans="17:19" hidden="1" x14ac:dyDescent="0.2">
      <c r="Q55384" s="25"/>
      <c r="R55384" s="25"/>
      <c r="S55384" s="25"/>
    </row>
    <row r="55430" spans="17:19" hidden="1" x14ac:dyDescent="0.2">
      <c r="Q55430" s="25"/>
      <c r="R55430" s="25"/>
      <c r="S55430" s="25"/>
    </row>
    <row r="55476" spans="17:19" hidden="1" x14ac:dyDescent="0.2">
      <c r="Q55476" s="25"/>
      <c r="R55476" s="25"/>
      <c r="S55476" s="25"/>
    </row>
    <row r="55522" spans="17:19" hidden="1" x14ac:dyDescent="0.2">
      <c r="Q55522" s="25"/>
      <c r="R55522" s="25"/>
      <c r="S55522" s="25"/>
    </row>
    <row r="55568" spans="17:19" hidden="1" x14ac:dyDescent="0.2">
      <c r="Q55568" s="25"/>
      <c r="R55568" s="25"/>
      <c r="S55568" s="25"/>
    </row>
    <row r="55614" spans="17:19" hidden="1" x14ac:dyDescent="0.2">
      <c r="Q55614" s="25"/>
      <c r="R55614" s="25"/>
      <c r="S55614" s="25"/>
    </row>
    <row r="55660" spans="17:19" hidden="1" x14ac:dyDescent="0.2">
      <c r="Q55660" s="25"/>
      <c r="R55660" s="25"/>
      <c r="S55660" s="25"/>
    </row>
    <row r="55706" spans="17:19" hidden="1" x14ac:dyDescent="0.2">
      <c r="Q55706" s="25"/>
      <c r="R55706" s="25"/>
      <c r="S55706" s="25"/>
    </row>
    <row r="55752" spans="17:19" hidden="1" x14ac:dyDescent="0.2">
      <c r="Q55752" s="25"/>
      <c r="R55752" s="25"/>
      <c r="S55752" s="25"/>
    </row>
    <row r="55798" spans="17:19" hidden="1" x14ac:dyDescent="0.2">
      <c r="Q55798" s="25"/>
      <c r="R55798" s="25"/>
      <c r="S55798" s="25"/>
    </row>
    <row r="55844" spans="17:19" hidden="1" x14ac:dyDescent="0.2">
      <c r="Q55844" s="25"/>
      <c r="R55844" s="25"/>
      <c r="S55844" s="25"/>
    </row>
    <row r="55890" spans="17:19" hidden="1" x14ac:dyDescent="0.2">
      <c r="Q55890" s="25"/>
      <c r="R55890" s="25"/>
      <c r="S55890" s="25"/>
    </row>
    <row r="55936" spans="17:19" hidden="1" x14ac:dyDescent="0.2">
      <c r="Q55936" s="25"/>
      <c r="R55936" s="25"/>
      <c r="S55936" s="25"/>
    </row>
    <row r="55982" spans="17:19" hidden="1" x14ac:dyDescent="0.2">
      <c r="Q55982" s="25"/>
      <c r="R55982" s="25"/>
      <c r="S55982" s="25"/>
    </row>
    <row r="56028" spans="17:19" hidden="1" x14ac:dyDescent="0.2">
      <c r="Q56028" s="25"/>
      <c r="R56028" s="25"/>
      <c r="S56028" s="25"/>
    </row>
    <row r="56074" spans="17:19" hidden="1" x14ac:dyDescent="0.2">
      <c r="Q56074" s="25"/>
      <c r="R56074" s="25"/>
      <c r="S56074" s="25"/>
    </row>
    <row r="56120" spans="17:19" hidden="1" x14ac:dyDescent="0.2">
      <c r="Q56120" s="25"/>
      <c r="R56120" s="25"/>
      <c r="S56120" s="25"/>
    </row>
    <row r="56166" spans="17:19" hidden="1" x14ac:dyDescent="0.2">
      <c r="Q56166" s="25"/>
      <c r="R56166" s="25"/>
      <c r="S56166" s="25"/>
    </row>
    <row r="56212" spans="17:19" hidden="1" x14ac:dyDescent="0.2">
      <c r="Q56212" s="25"/>
      <c r="R56212" s="25"/>
      <c r="S56212" s="25"/>
    </row>
    <row r="56258" spans="17:19" hidden="1" x14ac:dyDescent="0.2">
      <c r="Q56258" s="25"/>
      <c r="R56258" s="25"/>
      <c r="S56258" s="25"/>
    </row>
    <row r="56304" spans="17:19" hidden="1" x14ac:dyDescent="0.2">
      <c r="Q56304" s="25"/>
      <c r="R56304" s="25"/>
      <c r="S56304" s="25"/>
    </row>
    <row r="56350" spans="17:19" hidden="1" x14ac:dyDescent="0.2">
      <c r="Q56350" s="25"/>
      <c r="R56350" s="25"/>
      <c r="S56350" s="25"/>
    </row>
    <row r="56396" spans="17:19" hidden="1" x14ac:dyDescent="0.2">
      <c r="Q56396" s="25"/>
      <c r="R56396" s="25"/>
      <c r="S56396" s="25"/>
    </row>
    <row r="56442" spans="17:19" hidden="1" x14ac:dyDescent="0.2">
      <c r="Q56442" s="25"/>
      <c r="R56442" s="25"/>
      <c r="S56442" s="25"/>
    </row>
    <row r="56488" spans="17:19" hidden="1" x14ac:dyDescent="0.2">
      <c r="Q56488" s="25"/>
      <c r="R56488" s="25"/>
      <c r="S56488" s="25"/>
    </row>
    <row r="56534" spans="17:19" hidden="1" x14ac:dyDescent="0.2">
      <c r="Q56534" s="25"/>
      <c r="R56534" s="25"/>
      <c r="S56534" s="25"/>
    </row>
    <row r="56580" spans="17:19" hidden="1" x14ac:dyDescent="0.2">
      <c r="Q56580" s="25"/>
      <c r="R56580" s="25"/>
      <c r="S56580" s="25"/>
    </row>
    <row r="56626" spans="17:19" hidden="1" x14ac:dyDescent="0.2">
      <c r="Q56626" s="25"/>
      <c r="R56626" s="25"/>
      <c r="S56626" s="25"/>
    </row>
    <row r="56672" spans="17:19" hidden="1" x14ac:dyDescent="0.2">
      <c r="Q56672" s="25"/>
      <c r="R56672" s="25"/>
      <c r="S56672" s="25"/>
    </row>
    <row r="56718" spans="17:19" hidden="1" x14ac:dyDescent="0.2">
      <c r="Q56718" s="25"/>
      <c r="R56718" s="25"/>
      <c r="S56718" s="25"/>
    </row>
    <row r="56764" spans="17:19" hidden="1" x14ac:dyDescent="0.2">
      <c r="Q56764" s="25"/>
      <c r="R56764" s="25"/>
      <c r="S56764" s="25"/>
    </row>
    <row r="56810" spans="17:19" hidden="1" x14ac:dyDescent="0.2">
      <c r="Q56810" s="25"/>
      <c r="R56810" s="25"/>
      <c r="S56810" s="25"/>
    </row>
    <row r="56856" spans="17:19" hidden="1" x14ac:dyDescent="0.2">
      <c r="Q56856" s="25"/>
      <c r="R56856" s="25"/>
      <c r="S56856" s="25"/>
    </row>
    <row r="56902" spans="17:19" hidden="1" x14ac:dyDescent="0.2">
      <c r="Q56902" s="25"/>
      <c r="R56902" s="25"/>
      <c r="S56902" s="25"/>
    </row>
    <row r="56948" spans="17:19" hidden="1" x14ac:dyDescent="0.2">
      <c r="Q56948" s="25"/>
      <c r="R56948" s="25"/>
      <c r="S56948" s="25"/>
    </row>
    <row r="56994" spans="17:19" hidden="1" x14ac:dyDescent="0.2">
      <c r="Q56994" s="25"/>
      <c r="R56994" s="25"/>
      <c r="S56994" s="25"/>
    </row>
    <row r="57040" spans="17:19" hidden="1" x14ac:dyDescent="0.2">
      <c r="Q57040" s="25"/>
      <c r="R57040" s="25"/>
      <c r="S57040" s="25"/>
    </row>
    <row r="57086" spans="17:19" hidden="1" x14ac:dyDescent="0.2">
      <c r="Q57086" s="25"/>
      <c r="R57086" s="25"/>
      <c r="S57086" s="25"/>
    </row>
    <row r="57132" spans="17:19" hidden="1" x14ac:dyDescent="0.2">
      <c r="Q57132" s="25"/>
      <c r="R57132" s="25"/>
      <c r="S57132" s="25"/>
    </row>
    <row r="57178" spans="17:19" hidden="1" x14ac:dyDescent="0.2">
      <c r="Q57178" s="25"/>
      <c r="R57178" s="25"/>
      <c r="S57178" s="25"/>
    </row>
    <row r="57224" spans="17:19" hidden="1" x14ac:dyDescent="0.2">
      <c r="Q57224" s="25"/>
      <c r="R57224" s="25"/>
      <c r="S57224" s="25"/>
    </row>
    <row r="57270" spans="17:19" hidden="1" x14ac:dyDescent="0.2">
      <c r="Q57270" s="25"/>
      <c r="R57270" s="25"/>
      <c r="S57270" s="25"/>
    </row>
    <row r="57316" spans="17:19" hidden="1" x14ac:dyDescent="0.2">
      <c r="Q57316" s="25"/>
      <c r="R57316" s="25"/>
      <c r="S57316" s="25"/>
    </row>
    <row r="57362" spans="17:19" hidden="1" x14ac:dyDescent="0.2">
      <c r="Q57362" s="25"/>
      <c r="R57362" s="25"/>
      <c r="S57362" s="25"/>
    </row>
    <row r="57408" spans="17:19" hidden="1" x14ac:dyDescent="0.2">
      <c r="Q57408" s="25"/>
      <c r="R57408" s="25"/>
      <c r="S57408" s="25"/>
    </row>
    <row r="57454" spans="17:19" hidden="1" x14ac:dyDescent="0.2">
      <c r="Q57454" s="25"/>
      <c r="R57454" s="25"/>
      <c r="S57454" s="25"/>
    </row>
    <row r="57500" spans="17:19" hidden="1" x14ac:dyDescent="0.2">
      <c r="Q57500" s="25"/>
      <c r="R57500" s="25"/>
      <c r="S57500" s="25"/>
    </row>
    <row r="57546" spans="17:19" hidden="1" x14ac:dyDescent="0.2">
      <c r="Q57546" s="25"/>
      <c r="R57546" s="25"/>
      <c r="S57546" s="25"/>
    </row>
    <row r="57592" spans="17:19" hidden="1" x14ac:dyDescent="0.2">
      <c r="Q57592" s="25"/>
      <c r="R57592" s="25"/>
      <c r="S57592" s="25"/>
    </row>
    <row r="57638" spans="17:19" hidden="1" x14ac:dyDescent="0.2">
      <c r="Q57638" s="25"/>
      <c r="R57638" s="25"/>
      <c r="S57638" s="25"/>
    </row>
    <row r="57684" spans="17:19" hidden="1" x14ac:dyDescent="0.2">
      <c r="Q57684" s="25"/>
      <c r="R57684" s="25"/>
      <c r="S57684" s="25"/>
    </row>
    <row r="57730" spans="17:19" hidden="1" x14ac:dyDescent="0.2">
      <c r="Q57730" s="25"/>
      <c r="R57730" s="25"/>
      <c r="S57730" s="25"/>
    </row>
    <row r="57776" spans="17:19" hidden="1" x14ac:dyDescent="0.2">
      <c r="Q57776" s="25"/>
      <c r="R57776" s="25"/>
      <c r="S57776" s="25"/>
    </row>
    <row r="57822" spans="17:19" hidden="1" x14ac:dyDescent="0.2">
      <c r="Q57822" s="25"/>
      <c r="R57822" s="25"/>
      <c r="S57822" s="25"/>
    </row>
    <row r="57868" spans="17:19" hidden="1" x14ac:dyDescent="0.2">
      <c r="Q57868" s="25"/>
      <c r="R57868" s="25"/>
      <c r="S57868" s="25"/>
    </row>
    <row r="57914" spans="17:19" hidden="1" x14ac:dyDescent="0.2">
      <c r="Q57914" s="25"/>
      <c r="R57914" s="25"/>
      <c r="S57914" s="25"/>
    </row>
    <row r="57960" spans="17:19" hidden="1" x14ac:dyDescent="0.2">
      <c r="Q57960" s="25"/>
      <c r="R57960" s="25"/>
      <c r="S57960" s="25"/>
    </row>
    <row r="58006" spans="17:19" hidden="1" x14ac:dyDescent="0.2">
      <c r="Q58006" s="25"/>
      <c r="R58006" s="25"/>
      <c r="S58006" s="25"/>
    </row>
    <row r="58052" spans="17:19" hidden="1" x14ac:dyDescent="0.2">
      <c r="Q58052" s="25"/>
      <c r="R58052" s="25"/>
      <c r="S58052" s="25"/>
    </row>
    <row r="58098" spans="17:19" hidden="1" x14ac:dyDescent="0.2">
      <c r="Q58098" s="25"/>
      <c r="R58098" s="25"/>
      <c r="S58098" s="25"/>
    </row>
    <row r="58144" spans="17:19" hidden="1" x14ac:dyDescent="0.2">
      <c r="Q58144" s="25"/>
      <c r="R58144" s="25"/>
      <c r="S58144" s="25"/>
    </row>
    <row r="58190" spans="17:19" hidden="1" x14ac:dyDescent="0.2">
      <c r="Q58190" s="25"/>
      <c r="R58190" s="25"/>
      <c r="S58190" s="25"/>
    </row>
    <row r="58236" spans="17:19" hidden="1" x14ac:dyDescent="0.2">
      <c r="Q58236" s="25"/>
      <c r="R58236" s="25"/>
      <c r="S58236" s="25"/>
    </row>
    <row r="58282" spans="17:19" hidden="1" x14ac:dyDescent="0.2">
      <c r="Q58282" s="25"/>
      <c r="R58282" s="25"/>
      <c r="S58282" s="25"/>
    </row>
    <row r="58328" spans="17:19" hidden="1" x14ac:dyDescent="0.2">
      <c r="Q58328" s="25"/>
      <c r="R58328" s="25"/>
      <c r="S58328" s="25"/>
    </row>
    <row r="58374" spans="17:19" hidden="1" x14ac:dyDescent="0.2">
      <c r="Q58374" s="25"/>
      <c r="R58374" s="25"/>
      <c r="S58374" s="25"/>
    </row>
    <row r="58420" spans="17:19" hidden="1" x14ac:dyDescent="0.2">
      <c r="Q58420" s="25"/>
      <c r="R58420" s="25"/>
      <c r="S58420" s="25"/>
    </row>
    <row r="58466" spans="17:19" hidden="1" x14ac:dyDescent="0.2">
      <c r="Q58466" s="25"/>
      <c r="R58466" s="25"/>
      <c r="S58466" s="25"/>
    </row>
    <row r="58512" spans="17:19" hidden="1" x14ac:dyDescent="0.2">
      <c r="Q58512" s="25"/>
      <c r="R58512" s="25"/>
      <c r="S58512" s="25"/>
    </row>
    <row r="58558" spans="17:19" hidden="1" x14ac:dyDescent="0.2">
      <c r="Q58558" s="25"/>
      <c r="R58558" s="25"/>
      <c r="S58558" s="25"/>
    </row>
    <row r="58604" spans="17:19" hidden="1" x14ac:dyDescent="0.2">
      <c r="Q58604" s="25"/>
      <c r="R58604" s="25"/>
      <c r="S58604" s="25"/>
    </row>
    <row r="58650" spans="17:19" hidden="1" x14ac:dyDescent="0.2">
      <c r="Q58650" s="25"/>
      <c r="R58650" s="25"/>
      <c r="S58650" s="25"/>
    </row>
    <row r="58696" spans="17:19" hidden="1" x14ac:dyDescent="0.2">
      <c r="Q58696" s="25"/>
      <c r="R58696" s="25"/>
      <c r="S58696" s="25"/>
    </row>
    <row r="58742" spans="17:19" hidden="1" x14ac:dyDescent="0.2">
      <c r="Q58742" s="25"/>
      <c r="R58742" s="25"/>
      <c r="S58742" s="25"/>
    </row>
    <row r="58788" spans="17:19" hidden="1" x14ac:dyDescent="0.2">
      <c r="Q58788" s="25"/>
      <c r="R58788" s="25"/>
      <c r="S58788" s="25"/>
    </row>
    <row r="58834" spans="17:19" hidden="1" x14ac:dyDescent="0.2">
      <c r="Q58834" s="25"/>
      <c r="R58834" s="25"/>
      <c r="S58834" s="25"/>
    </row>
    <row r="58880" spans="17:19" hidden="1" x14ac:dyDescent="0.2">
      <c r="Q58880" s="25"/>
      <c r="R58880" s="25"/>
      <c r="S58880" s="25"/>
    </row>
    <row r="58926" spans="17:19" hidden="1" x14ac:dyDescent="0.2">
      <c r="Q58926" s="25"/>
      <c r="R58926" s="25"/>
      <c r="S58926" s="25"/>
    </row>
    <row r="58972" spans="17:19" hidden="1" x14ac:dyDescent="0.2">
      <c r="Q58972" s="25"/>
      <c r="R58972" s="25"/>
      <c r="S58972" s="25"/>
    </row>
    <row r="59018" spans="17:19" hidden="1" x14ac:dyDescent="0.2">
      <c r="Q59018" s="25"/>
      <c r="R59018" s="25"/>
      <c r="S59018" s="25"/>
    </row>
    <row r="59064" spans="17:19" hidden="1" x14ac:dyDescent="0.2">
      <c r="Q59064" s="25"/>
      <c r="R59064" s="25"/>
      <c r="S59064" s="25"/>
    </row>
    <row r="59110" spans="17:19" hidden="1" x14ac:dyDescent="0.2">
      <c r="Q59110" s="25"/>
      <c r="R59110" s="25"/>
      <c r="S59110" s="25"/>
    </row>
    <row r="59156" spans="17:19" hidden="1" x14ac:dyDescent="0.2">
      <c r="Q59156" s="25"/>
      <c r="R59156" s="25"/>
      <c r="S59156" s="25"/>
    </row>
    <row r="59202" spans="17:19" hidden="1" x14ac:dyDescent="0.2">
      <c r="Q59202" s="25"/>
      <c r="R59202" s="25"/>
      <c r="S59202" s="25"/>
    </row>
    <row r="59248" spans="17:19" hidden="1" x14ac:dyDescent="0.2">
      <c r="Q59248" s="25"/>
      <c r="R59248" s="25"/>
      <c r="S59248" s="25"/>
    </row>
    <row r="59294" spans="17:19" hidden="1" x14ac:dyDescent="0.2">
      <c r="Q59294" s="25"/>
      <c r="R59294" s="25"/>
      <c r="S59294" s="25"/>
    </row>
    <row r="59340" spans="17:19" hidden="1" x14ac:dyDescent="0.2">
      <c r="Q59340" s="25"/>
      <c r="R59340" s="25"/>
      <c r="S59340" s="25"/>
    </row>
    <row r="59386" spans="17:19" hidden="1" x14ac:dyDescent="0.2">
      <c r="Q59386" s="25"/>
      <c r="R59386" s="25"/>
      <c r="S59386" s="25"/>
    </row>
    <row r="59432" spans="17:19" hidden="1" x14ac:dyDescent="0.2">
      <c r="Q59432" s="25"/>
      <c r="R59432" s="25"/>
      <c r="S59432" s="25"/>
    </row>
    <row r="59478" spans="17:19" hidden="1" x14ac:dyDescent="0.2">
      <c r="Q59478" s="25"/>
      <c r="R59478" s="25"/>
      <c r="S59478" s="25"/>
    </row>
    <row r="59524" spans="17:19" hidden="1" x14ac:dyDescent="0.2">
      <c r="Q59524" s="25"/>
      <c r="R59524" s="25"/>
      <c r="S59524" s="25"/>
    </row>
    <row r="59570" spans="17:19" hidden="1" x14ac:dyDescent="0.2">
      <c r="Q59570" s="25"/>
      <c r="R59570" s="25"/>
      <c r="S59570" s="25"/>
    </row>
    <row r="59616" spans="17:19" hidden="1" x14ac:dyDescent="0.2">
      <c r="Q59616" s="25"/>
      <c r="R59616" s="25"/>
      <c r="S59616" s="25"/>
    </row>
    <row r="59662" spans="17:19" hidden="1" x14ac:dyDescent="0.2">
      <c r="Q59662" s="25"/>
      <c r="R59662" s="25"/>
      <c r="S59662" s="25"/>
    </row>
    <row r="59708" spans="17:19" hidden="1" x14ac:dyDescent="0.2">
      <c r="Q59708" s="25"/>
      <c r="R59708" s="25"/>
      <c r="S59708" s="25"/>
    </row>
    <row r="59754" spans="17:19" hidden="1" x14ac:dyDescent="0.2">
      <c r="Q59754" s="25"/>
      <c r="R59754" s="25"/>
      <c r="S59754" s="25"/>
    </row>
    <row r="59800" spans="17:19" hidden="1" x14ac:dyDescent="0.2">
      <c r="Q59800" s="25"/>
      <c r="R59800" s="25"/>
      <c r="S59800" s="25"/>
    </row>
    <row r="59846" spans="17:19" hidden="1" x14ac:dyDescent="0.2">
      <c r="Q59846" s="25"/>
      <c r="R59846" s="25"/>
      <c r="S59846" s="25"/>
    </row>
    <row r="59892" spans="17:19" hidden="1" x14ac:dyDescent="0.2">
      <c r="Q59892" s="25"/>
      <c r="R59892" s="25"/>
      <c r="S59892" s="25"/>
    </row>
    <row r="59938" spans="17:19" hidden="1" x14ac:dyDescent="0.2">
      <c r="Q59938" s="25"/>
      <c r="R59938" s="25"/>
      <c r="S59938" s="25"/>
    </row>
    <row r="59984" spans="17:19" hidden="1" x14ac:dyDescent="0.2">
      <c r="Q59984" s="25"/>
      <c r="R59984" s="25"/>
      <c r="S59984" s="25"/>
    </row>
    <row r="60030" spans="17:19" hidden="1" x14ac:dyDescent="0.2">
      <c r="Q60030" s="25"/>
      <c r="R60030" s="25"/>
      <c r="S60030" s="25"/>
    </row>
    <row r="60076" spans="17:19" hidden="1" x14ac:dyDescent="0.2">
      <c r="Q60076" s="25"/>
      <c r="R60076" s="25"/>
      <c r="S60076" s="25"/>
    </row>
    <row r="60122" spans="17:19" hidden="1" x14ac:dyDescent="0.2">
      <c r="Q60122" s="25"/>
      <c r="R60122" s="25"/>
      <c r="S60122" s="25"/>
    </row>
    <row r="60168" spans="17:19" hidden="1" x14ac:dyDescent="0.2">
      <c r="Q60168" s="25"/>
      <c r="R60168" s="25"/>
      <c r="S60168" s="25"/>
    </row>
    <row r="60214" spans="17:19" hidden="1" x14ac:dyDescent="0.2">
      <c r="Q60214" s="25"/>
      <c r="R60214" s="25"/>
      <c r="S60214" s="25"/>
    </row>
    <row r="60260" spans="17:19" hidden="1" x14ac:dyDescent="0.2">
      <c r="Q60260" s="25"/>
      <c r="R60260" s="25"/>
      <c r="S60260" s="25"/>
    </row>
    <row r="60306" spans="17:19" hidden="1" x14ac:dyDescent="0.2">
      <c r="Q60306" s="25"/>
      <c r="R60306" s="25"/>
      <c r="S60306" s="25"/>
    </row>
    <row r="60352" spans="17:19" hidden="1" x14ac:dyDescent="0.2">
      <c r="Q60352" s="25"/>
      <c r="R60352" s="25"/>
      <c r="S60352" s="25"/>
    </row>
    <row r="60398" spans="17:19" hidden="1" x14ac:dyDescent="0.2">
      <c r="Q60398" s="25"/>
      <c r="R60398" s="25"/>
      <c r="S60398" s="25"/>
    </row>
    <row r="60444" spans="17:19" hidden="1" x14ac:dyDescent="0.2">
      <c r="Q60444" s="25"/>
      <c r="R60444" s="25"/>
      <c r="S60444" s="25"/>
    </row>
    <row r="60490" spans="17:19" hidden="1" x14ac:dyDescent="0.2">
      <c r="Q60490" s="25"/>
      <c r="R60490" s="25"/>
      <c r="S60490" s="25"/>
    </row>
    <row r="60536" spans="17:19" hidden="1" x14ac:dyDescent="0.2">
      <c r="Q60536" s="25"/>
      <c r="R60536" s="25"/>
      <c r="S60536" s="25"/>
    </row>
    <row r="60582" spans="17:19" hidden="1" x14ac:dyDescent="0.2">
      <c r="Q60582" s="25"/>
      <c r="R60582" s="25"/>
      <c r="S60582" s="25"/>
    </row>
    <row r="60628" spans="17:19" hidden="1" x14ac:dyDescent="0.2">
      <c r="Q60628" s="25"/>
      <c r="R60628" s="25"/>
      <c r="S60628" s="25"/>
    </row>
    <row r="60674" spans="17:19" hidden="1" x14ac:dyDescent="0.2">
      <c r="Q60674" s="25"/>
      <c r="R60674" s="25"/>
      <c r="S60674" s="25"/>
    </row>
    <row r="60720" spans="17:19" hidden="1" x14ac:dyDescent="0.2">
      <c r="Q60720" s="25"/>
      <c r="R60720" s="25"/>
      <c r="S60720" s="25"/>
    </row>
    <row r="60766" spans="17:19" hidden="1" x14ac:dyDescent="0.2">
      <c r="Q60766" s="25"/>
      <c r="R60766" s="25"/>
      <c r="S60766" s="25"/>
    </row>
    <row r="60812" spans="17:19" hidden="1" x14ac:dyDescent="0.2">
      <c r="Q60812" s="25"/>
      <c r="R60812" s="25"/>
      <c r="S60812" s="25"/>
    </row>
    <row r="60858" spans="17:19" hidden="1" x14ac:dyDescent="0.2">
      <c r="Q60858" s="25"/>
      <c r="R60858" s="25"/>
      <c r="S60858" s="25"/>
    </row>
    <row r="60904" spans="17:19" hidden="1" x14ac:dyDescent="0.2">
      <c r="Q60904" s="25"/>
      <c r="R60904" s="25"/>
      <c r="S60904" s="25"/>
    </row>
    <row r="60950" spans="17:19" hidden="1" x14ac:dyDescent="0.2">
      <c r="Q60950" s="25"/>
      <c r="R60950" s="25"/>
      <c r="S60950" s="25"/>
    </row>
    <row r="60996" spans="17:19" hidden="1" x14ac:dyDescent="0.2">
      <c r="Q60996" s="25"/>
      <c r="R60996" s="25"/>
      <c r="S60996" s="25"/>
    </row>
    <row r="61042" spans="17:19" hidden="1" x14ac:dyDescent="0.2">
      <c r="Q61042" s="25"/>
      <c r="R61042" s="25"/>
      <c r="S61042" s="25"/>
    </row>
    <row r="61088" spans="17:19" hidden="1" x14ac:dyDescent="0.2">
      <c r="Q61088" s="25"/>
      <c r="R61088" s="25"/>
      <c r="S61088" s="25"/>
    </row>
    <row r="61134" spans="17:19" hidden="1" x14ac:dyDescent="0.2">
      <c r="Q61134" s="25"/>
      <c r="R61134" s="25"/>
      <c r="S61134" s="25"/>
    </row>
    <row r="61180" spans="17:19" hidden="1" x14ac:dyDescent="0.2">
      <c r="Q61180" s="25"/>
      <c r="R61180" s="25"/>
      <c r="S61180" s="25"/>
    </row>
    <row r="61226" spans="17:19" hidden="1" x14ac:dyDescent="0.2">
      <c r="Q61226" s="25"/>
      <c r="R61226" s="25"/>
      <c r="S61226" s="25"/>
    </row>
    <row r="61272" spans="17:19" hidden="1" x14ac:dyDescent="0.2">
      <c r="Q61272" s="25"/>
      <c r="R61272" s="25"/>
      <c r="S61272" s="25"/>
    </row>
    <row r="61318" spans="17:19" hidden="1" x14ac:dyDescent="0.2">
      <c r="Q61318" s="25"/>
      <c r="R61318" s="25"/>
      <c r="S61318" s="25"/>
    </row>
    <row r="61364" spans="17:19" hidden="1" x14ac:dyDescent="0.2">
      <c r="Q61364" s="25"/>
      <c r="R61364" s="25"/>
      <c r="S61364" s="25"/>
    </row>
    <row r="61410" spans="17:19" hidden="1" x14ac:dyDescent="0.2">
      <c r="Q61410" s="25"/>
      <c r="R61410" s="25"/>
      <c r="S61410" s="25"/>
    </row>
    <row r="61456" spans="17:19" hidden="1" x14ac:dyDescent="0.2">
      <c r="Q61456" s="25"/>
      <c r="R61456" s="25"/>
      <c r="S61456" s="25"/>
    </row>
    <row r="61502" spans="17:19" hidden="1" x14ac:dyDescent="0.2">
      <c r="Q61502" s="25"/>
      <c r="R61502" s="25"/>
      <c r="S61502" s="25"/>
    </row>
    <row r="61548" spans="17:19" hidden="1" x14ac:dyDescent="0.2">
      <c r="Q61548" s="25"/>
      <c r="R61548" s="25"/>
      <c r="S61548" s="25"/>
    </row>
    <row r="61594" spans="17:19" hidden="1" x14ac:dyDescent="0.2">
      <c r="Q61594" s="25"/>
      <c r="R61594" s="25"/>
      <c r="S61594" s="25"/>
    </row>
    <row r="61640" spans="17:19" hidden="1" x14ac:dyDescent="0.2">
      <c r="Q61640" s="25"/>
      <c r="R61640" s="25"/>
      <c r="S61640" s="25"/>
    </row>
    <row r="61686" spans="17:19" hidden="1" x14ac:dyDescent="0.2">
      <c r="Q61686" s="25"/>
      <c r="R61686" s="25"/>
      <c r="S61686" s="25"/>
    </row>
    <row r="61732" spans="17:19" hidden="1" x14ac:dyDescent="0.2">
      <c r="Q61732" s="25"/>
      <c r="R61732" s="25"/>
      <c r="S61732" s="25"/>
    </row>
    <row r="61778" spans="17:19" hidden="1" x14ac:dyDescent="0.2">
      <c r="Q61778" s="25"/>
      <c r="R61778" s="25"/>
      <c r="S61778" s="25"/>
    </row>
    <row r="61824" spans="17:19" hidden="1" x14ac:dyDescent="0.2">
      <c r="Q61824" s="25"/>
      <c r="R61824" s="25"/>
      <c r="S61824" s="25"/>
    </row>
    <row r="61870" spans="17:19" hidden="1" x14ac:dyDescent="0.2">
      <c r="Q61870" s="25"/>
      <c r="R61870" s="25"/>
      <c r="S61870" s="25"/>
    </row>
    <row r="61916" spans="17:19" hidden="1" x14ac:dyDescent="0.2">
      <c r="Q61916" s="25"/>
      <c r="R61916" s="25"/>
      <c r="S61916" s="25"/>
    </row>
    <row r="61962" spans="17:19" hidden="1" x14ac:dyDescent="0.2">
      <c r="Q61962" s="25"/>
      <c r="R61962" s="25"/>
      <c r="S61962" s="25"/>
    </row>
    <row r="62008" spans="17:19" hidden="1" x14ac:dyDescent="0.2">
      <c r="Q62008" s="25"/>
      <c r="R62008" s="25"/>
      <c r="S62008" s="25"/>
    </row>
    <row r="62054" spans="17:19" hidden="1" x14ac:dyDescent="0.2">
      <c r="Q62054" s="25"/>
      <c r="R62054" s="25"/>
      <c r="S62054" s="25"/>
    </row>
    <row r="62100" spans="17:19" hidden="1" x14ac:dyDescent="0.2">
      <c r="Q62100" s="25"/>
      <c r="R62100" s="25"/>
      <c r="S62100" s="25"/>
    </row>
    <row r="62146" spans="17:19" hidden="1" x14ac:dyDescent="0.2">
      <c r="Q62146" s="25"/>
      <c r="R62146" s="25"/>
      <c r="S62146" s="25"/>
    </row>
    <row r="62192" spans="17:19" hidden="1" x14ac:dyDescent="0.2">
      <c r="Q62192" s="25"/>
      <c r="R62192" s="25"/>
      <c r="S62192" s="25"/>
    </row>
    <row r="62238" spans="17:19" hidden="1" x14ac:dyDescent="0.2">
      <c r="Q62238" s="25"/>
      <c r="R62238" s="25"/>
      <c r="S62238" s="25"/>
    </row>
    <row r="62284" spans="17:19" hidden="1" x14ac:dyDescent="0.2">
      <c r="Q62284" s="25"/>
      <c r="R62284" s="25"/>
      <c r="S62284" s="25"/>
    </row>
    <row r="62330" spans="17:19" hidden="1" x14ac:dyDescent="0.2">
      <c r="Q62330" s="25"/>
      <c r="R62330" s="25"/>
      <c r="S62330" s="25"/>
    </row>
    <row r="62376" spans="17:19" hidden="1" x14ac:dyDescent="0.2">
      <c r="Q62376" s="25"/>
      <c r="R62376" s="25"/>
      <c r="S62376" s="25"/>
    </row>
    <row r="62422" spans="17:19" hidden="1" x14ac:dyDescent="0.2">
      <c r="Q62422" s="25"/>
      <c r="R62422" s="25"/>
      <c r="S62422" s="25"/>
    </row>
    <row r="62468" spans="17:19" hidden="1" x14ac:dyDescent="0.2">
      <c r="Q62468" s="25"/>
      <c r="R62468" s="25"/>
      <c r="S62468" s="25"/>
    </row>
    <row r="62514" spans="17:19" hidden="1" x14ac:dyDescent="0.2">
      <c r="Q62514" s="25"/>
      <c r="R62514" s="25"/>
      <c r="S62514" s="25"/>
    </row>
    <row r="62560" spans="17:19" hidden="1" x14ac:dyDescent="0.2">
      <c r="Q62560" s="25"/>
      <c r="R62560" s="25"/>
      <c r="S62560" s="25"/>
    </row>
    <row r="62606" spans="17:19" hidden="1" x14ac:dyDescent="0.2">
      <c r="Q62606" s="25"/>
      <c r="R62606" s="25"/>
      <c r="S62606" s="25"/>
    </row>
    <row r="62652" spans="17:19" hidden="1" x14ac:dyDescent="0.2">
      <c r="Q62652" s="25"/>
      <c r="R62652" s="25"/>
      <c r="S62652" s="25"/>
    </row>
    <row r="62698" spans="17:19" hidden="1" x14ac:dyDescent="0.2">
      <c r="Q62698" s="25"/>
      <c r="R62698" s="25"/>
      <c r="S62698" s="25"/>
    </row>
    <row r="62744" spans="17:19" hidden="1" x14ac:dyDescent="0.2">
      <c r="Q62744" s="25"/>
      <c r="R62744" s="25"/>
      <c r="S62744" s="25"/>
    </row>
    <row r="62790" spans="17:19" hidden="1" x14ac:dyDescent="0.2">
      <c r="Q62790" s="25"/>
      <c r="R62790" s="25"/>
      <c r="S62790" s="25"/>
    </row>
    <row r="62836" spans="17:19" hidden="1" x14ac:dyDescent="0.2">
      <c r="Q62836" s="25"/>
      <c r="R62836" s="25"/>
      <c r="S62836" s="25"/>
    </row>
    <row r="62882" spans="17:19" hidden="1" x14ac:dyDescent="0.2">
      <c r="Q62882" s="25"/>
      <c r="R62882" s="25"/>
      <c r="S62882" s="25"/>
    </row>
    <row r="62928" spans="17:19" hidden="1" x14ac:dyDescent="0.2">
      <c r="Q62928" s="25"/>
      <c r="R62928" s="25"/>
      <c r="S62928" s="25"/>
    </row>
    <row r="62974" spans="17:19" hidden="1" x14ac:dyDescent="0.2">
      <c r="Q62974" s="25"/>
      <c r="R62974" s="25"/>
      <c r="S62974" s="25"/>
    </row>
    <row r="63020" spans="17:19" hidden="1" x14ac:dyDescent="0.2">
      <c r="Q63020" s="25"/>
      <c r="R63020" s="25"/>
      <c r="S63020" s="25"/>
    </row>
    <row r="63066" spans="17:19" hidden="1" x14ac:dyDescent="0.2">
      <c r="Q63066" s="25"/>
      <c r="R63066" s="25"/>
      <c r="S63066" s="25"/>
    </row>
    <row r="63112" spans="17:19" hidden="1" x14ac:dyDescent="0.2">
      <c r="Q63112" s="25"/>
      <c r="R63112" s="25"/>
      <c r="S63112" s="25"/>
    </row>
    <row r="63158" spans="17:19" hidden="1" x14ac:dyDescent="0.2">
      <c r="Q63158" s="25"/>
      <c r="R63158" s="25"/>
      <c r="S63158" s="25"/>
    </row>
    <row r="63204" spans="17:19" hidden="1" x14ac:dyDescent="0.2">
      <c r="Q63204" s="25"/>
      <c r="R63204" s="25"/>
      <c r="S63204" s="25"/>
    </row>
    <row r="63250" spans="17:19" hidden="1" x14ac:dyDescent="0.2">
      <c r="Q63250" s="25"/>
      <c r="R63250" s="25"/>
      <c r="S63250" s="25"/>
    </row>
    <row r="63296" spans="17:19" hidden="1" x14ac:dyDescent="0.2">
      <c r="Q63296" s="25"/>
      <c r="R63296" s="25"/>
      <c r="S63296" s="25"/>
    </row>
    <row r="63342" spans="17:19" hidden="1" x14ac:dyDescent="0.2">
      <c r="Q63342" s="25"/>
      <c r="R63342" s="25"/>
      <c r="S63342" s="25"/>
    </row>
    <row r="63388" spans="17:19" hidden="1" x14ac:dyDescent="0.2">
      <c r="Q63388" s="25"/>
      <c r="R63388" s="25"/>
      <c r="S63388" s="25"/>
    </row>
    <row r="63434" spans="17:19" hidden="1" x14ac:dyDescent="0.2">
      <c r="Q63434" s="25"/>
      <c r="R63434" s="25"/>
      <c r="S63434" s="25"/>
    </row>
    <row r="63480" spans="17:19" hidden="1" x14ac:dyDescent="0.2">
      <c r="Q63480" s="25"/>
      <c r="R63480" s="25"/>
      <c r="S63480" s="25"/>
    </row>
    <row r="63526" spans="17:19" hidden="1" x14ac:dyDescent="0.2">
      <c r="Q63526" s="25"/>
      <c r="R63526" s="25"/>
      <c r="S63526" s="25"/>
    </row>
    <row r="63572" spans="17:19" hidden="1" x14ac:dyDescent="0.2">
      <c r="Q63572" s="25"/>
      <c r="R63572" s="25"/>
      <c r="S63572" s="25"/>
    </row>
    <row r="63618" spans="17:19" hidden="1" x14ac:dyDescent="0.2">
      <c r="Q63618" s="25"/>
      <c r="R63618" s="25"/>
      <c r="S63618" s="25"/>
    </row>
    <row r="63664" spans="17:19" hidden="1" x14ac:dyDescent="0.2">
      <c r="Q63664" s="25"/>
      <c r="R63664" s="25"/>
      <c r="S63664" s="25"/>
    </row>
    <row r="63710" spans="17:19" hidden="1" x14ac:dyDescent="0.2">
      <c r="Q63710" s="25"/>
      <c r="R63710" s="25"/>
      <c r="S63710" s="25"/>
    </row>
    <row r="63756" spans="17:19" hidden="1" x14ac:dyDescent="0.2">
      <c r="Q63756" s="25"/>
      <c r="R63756" s="25"/>
      <c r="S63756" s="25"/>
    </row>
    <row r="63802" spans="17:19" hidden="1" x14ac:dyDescent="0.2">
      <c r="Q63802" s="25"/>
      <c r="R63802" s="25"/>
      <c r="S63802" s="25"/>
    </row>
    <row r="63848" spans="17:19" hidden="1" x14ac:dyDescent="0.2">
      <c r="Q63848" s="25"/>
      <c r="R63848" s="25"/>
      <c r="S63848" s="25"/>
    </row>
    <row r="63894" spans="17:19" hidden="1" x14ac:dyDescent="0.2">
      <c r="Q63894" s="25"/>
      <c r="R63894" s="25"/>
      <c r="S63894" s="25"/>
    </row>
    <row r="63940" spans="17:19" hidden="1" x14ac:dyDescent="0.2">
      <c r="Q63940" s="25"/>
      <c r="R63940" s="25"/>
      <c r="S63940" s="25"/>
    </row>
    <row r="63986" spans="17:19" hidden="1" x14ac:dyDescent="0.2">
      <c r="Q63986" s="25"/>
      <c r="R63986" s="25"/>
      <c r="S63986" s="25"/>
    </row>
    <row r="64032" spans="17:19" hidden="1" x14ac:dyDescent="0.2">
      <c r="Q64032" s="25"/>
      <c r="R64032" s="25"/>
      <c r="S64032" s="25"/>
    </row>
    <row r="64078" spans="17:19" hidden="1" x14ac:dyDescent="0.2">
      <c r="Q64078" s="25"/>
      <c r="R64078" s="25"/>
      <c r="S64078" s="25"/>
    </row>
    <row r="64124" spans="17:19" hidden="1" x14ac:dyDescent="0.2">
      <c r="Q64124" s="25"/>
      <c r="R64124" s="25"/>
      <c r="S64124" s="25"/>
    </row>
    <row r="64170" spans="17:19" hidden="1" x14ac:dyDescent="0.2">
      <c r="Q64170" s="25"/>
      <c r="R64170" s="25"/>
      <c r="S64170" s="25"/>
    </row>
    <row r="64216" spans="17:19" hidden="1" x14ac:dyDescent="0.2">
      <c r="Q64216" s="25"/>
      <c r="R64216" s="25"/>
      <c r="S64216" s="25"/>
    </row>
    <row r="64262" spans="17:19" hidden="1" x14ac:dyDescent="0.2">
      <c r="Q64262" s="25"/>
      <c r="R64262" s="25"/>
      <c r="S64262" s="25"/>
    </row>
    <row r="64308" spans="17:19" hidden="1" x14ac:dyDescent="0.2">
      <c r="Q64308" s="25"/>
      <c r="R64308" s="25"/>
      <c r="S64308" s="25"/>
    </row>
    <row r="64354" spans="17:19" hidden="1" x14ac:dyDescent="0.2">
      <c r="Q64354" s="25"/>
      <c r="R64354" s="25"/>
      <c r="S64354" s="25"/>
    </row>
    <row r="64400" spans="17:19" hidden="1" x14ac:dyDescent="0.2">
      <c r="Q64400" s="25"/>
      <c r="R64400" s="25"/>
      <c r="S64400" s="25"/>
    </row>
    <row r="64446" spans="17:19" hidden="1" x14ac:dyDescent="0.2">
      <c r="Q64446" s="25"/>
      <c r="R64446" s="25"/>
      <c r="S64446" s="25"/>
    </row>
    <row r="64492" spans="17:19" hidden="1" x14ac:dyDescent="0.2">
      <c r="Q64492" s="25"/>
      <c r="R64492" s="25"/>
      <c r="S64492" s="25"/>
    </row>
    <row r="64538" spans="17:19" hidden="1" x14ac:dyDescent="0.2">
      <c r="Q64538" s="25"/>
      <c r="R64538" s="25"/>
      <c r="S64538" s="25"/>
    </row>
    <row r="64584" spans="17:19" hidden="1" x14ac:dyDescent="0.2">
      <c r="Q64584" s="25"/>
      <c r="R64584" s="25"/>
      <c r="S64584" s="25"/>
    </row>
    <row r="64630" spans="17:19" hidden="1" x14ac:dyDescent="0.2">
      <c r="Q64630" s="25"/>
      <c r="R64630" s="25"/>
      <c r="S64630" s="25"/>
    </row>
    <row r="64676" spans="17:19" hidden="1" x14ac:dyDescent="0.2">
      <c r="Q64676" s="25"/>
      <c r="R64676" s="25"/>
      <c r="S64676" s="25"/>
    </row>
    <row r="64722" spans="17:19" hidden="1" x14ac:dyDescent="0.2">
      <c r="Q64722" s="25"/>
      <c r="R64722" s="25"/>
      <c r="S64722" s="25"/>
    </row>
    <row r="64768" spans="17:19" hidden="1" x14ac:dyDescent="0.2">
      <c r="Q64768" s="25"/>
      <c r="R64768" s="25"/>
      <c r="S64768" s="25"/>
    </row>
    <row r="64814" spans="17:19" hidden="1" x14ac:dyDescent="0.2">
      <c r="Q64814" s="25"/>
      <c r="R64814" s="25"/>
      <c r="S64814" s="25"/>
    </row>
    <row r="64860" spans="17:19" hidden="1" x14ac:dyDescent="0.2">
      <c r="Q64860" s="25"/>
      <c r="R64860" s="25"/>
      <c r="S64860" s="25"/>
    </row>
    <row r="64906" spans="17:19" hidden="1" x14ac:dyDescent="0.2">
      <c r="Q64906" s="25"/>
      <c r="R64906" s="25"/>
      <c r="S64906" s="25"/>
    </row>
    <row r="64952" spans="17:19" hidden="1" x14ac:dyDescent="0.2">
      <c r="Q64952" s="25"/>
      <c r="R64952" s="25"/>
      <c r="S64952" s="25"/>
    </row>
    <row r="64998" spans="17:19" hidden="1" x14ac:dyDescent="0.2">
      <c r="Q64998" s="25"/>
      <c r="R64998" s="25"/>
      <c r="S64998" s="25"/>
    </row>
    <row r="65044" spans="17:19" hidden="1" x14ac:dyDescent="0.2">
      <c r="Q65044" s="25"/>
      <c r="R65044" s="25"/>
      <c r="S65044" s="25"/>
    </row>
    <row r="65090" spans="17:19" hidden="1" x14ac:dyDescent="0.2">
      <c r="Q65090" s="25"/>
      <c r="R65090" s="25"/>
      <c r="S65090" s="25"/>
    </row>
    <row r="65136" spans="17:19" hidden="1" x14ac:dyDescent="0.2">
      <c r="Q65136" s="25"/>
      <c r="R65136" s="25"/>
      <c r="S65136" s="25"/>
    </row>
    <row r="65182" spans="17:19" hidden="1" x14ac:dyDescent="0.2">
      <c r="Q65182" s="25"/>
      <c r="R65182" s="25"/>
      <c r="S65182" s="25"/>
    </row>
    <row r="65228" spans="17:19" hidden="1" x14ac:dyDescent="0.2">
      <c r="Q65228" s="25"/>
      <c r="R65228" s="25"/>
      <c r="S65228" s="25"/>
    </row>
    <row r="65274" spans="17:19" hidden="1" x14ac:dyDescent="0.2">
      <c r="Q65274" s="25"/>
      <c r="R65274" s="25"/>
      <c r="S65274" s="25"/>
    </row>
    <row r="65320" spans="17:19" hidden="1" x14ac:dyDescent="0.2">
      <c r="Q65320" s="25"/>
      <c r="R65320" s="25"/>
      <c r="S65320" s="25"/>
    </row>
    <row r="65366" spans="17:19" hidden="1" x14ac:dyDescent="0.2">
      <c r="Q65366" s="25"/>
      <c r="R65366" s="25"/>
      <c r="S65366" s="25"/>
    </row>
    <row r="65412" spans="17:19" hidden="1" x14ac:dyDescent="0.2">
      <c r="Q65412" s="25"/>
      <c r="R65412" s="25"/>
      <c r="S65412" s="25"/>
    </row>
    <row r="65458" spans="17:19" hidden="1" x14ac:dyDescent="0.2">
      <c r="Q65458" s="25"/>
      <c r="R65458" s="25"/>
      <c r="S65458" s="25"/>
    </row>
    <row r="65504" spans="17:19" hidden="1" x14ac:dyDescent="0.2">
      <c r="Q65504" s="25"/>
      <c r="R65504" s="25"/>
      <c r="S65504" s="25"/>
    </row>
    <row r="65550" spans="17:19" hidden="1" x14ac:dyDescent="0.2">
      <c r="Q65550" s="25"/>
      <c r="R65550" s="25"/>
      <c r="S65550" s="25"/>
    </row>
    <row r="65596" spans="17:19" hidden="1" x14ac:dyDescent="0.2">
      <c r="Q65596" s="25"/>
      <c r="R65596" s="25"/>
      <c r="S65596" s="25"/>
    </row>
    <row r="65642" spans="17:19" hidden="1" x14ac:dyDescent="0.2">
      <c r="Q65642" s="25"/>
      <c r="R65642" s="25"/>
      <c r="S65642" s="25"/>
    </row>
    <row r="65688" spans="17:19" hidden="1" x14ac:dyDescent="0.2">
      <c r="Q65688" s="25"/>
      <c r="R65688" s="25"/>
      <c r="S65688" s="25"/>
    </row>
    <row r="65734" spans="17:19" hidden="1" x14ac:dyDescent="0.2">
      <c r="Q65734" s="25"/>
      <c r="R65734" s="25"/>
      <c r="S65734" s="25"/>
    </row>
    <row r="65780" spans="17:19" hidden="1" x14ac:dyDescent="0.2">
      <c r="Q65780" s="25"/>
      <c r="R65780" s="25"/>
      <c r="S65780" s="25"/>
    </row>
    <row r="65826" spans="17:19" hidden="1" x14ac:dyDescent="0.2">
      <c r="Q65826" s="25"/>
      <c r="R65826" s="25"/>
      <c r="S65826" s="25"/>
    </row>
    <row r="65872" spans="17:19" hidden="1" x14ac:dyDescent="0.2">
      <c r="Q65872" s="25"/>
      <c r="R65872" s="25"/>
      <c r="S65872" s="25"/>
    </row>
    <row r="65918" spans="17:19" hidden="1" x14ac:dyDescent="0.2">
      <c r="Q65918" s="25"/>
      <c r="R65918" s="25"/>
      <c r="S65918" s="25"/>
    </row>
    <row r="65964" spans="17:19" hidden="1" x14ac:dyDescent="0.2">
      <c r="Q65964" s="25"/>
      <c r="R65964" s="25"/>
      <c r="S65964" s="25"/>
    </row>
    <row r="66010" spans="17:19" hidden="1" x14ac:dyDescent="0.2">
      <c r="Q66010" s="25"/>
      <c r="R66010" s="25"/>
      <c r="S66010" s="25"/>
    </row>
    <row r="66056" spans="17:19" hidden="1" x14ac:dyDescent="0.2">
      <c r="Q66056" s="25"/>
      <c r="R66056" s="25"/>
      <c r="S66056" s="25"/>
    </row>
    <row r="66102" spans="17:19" hidden="1" x14ac:dyDescent="0.2">
      <c r="Q66102" s="25"/>
      <c r="R66102" s="25"/>
      <c r="S66102" s="25"/>
    </row>
    <row r="66148" spans="17:19" hidden="1" x14ac:dyDescent="0.2">
      <c r="Q66148" s="25"/>
      <c r="R66148" s="25"/>
      <c r="S66148" s="25"/>
    </row>
    <row r="66194" spans="17:19" hidden="1" x14ac:dyDescent="0.2">
      <c r="Q66194" s="25"/>
      <c r="R66194" s="25"/>
      <c r="S66194" s="25"/>
    </row>
    <row r="66240" spans="17:19" hidden="1" x14ac:dyDescent="0.2">
      <c r="Q66240" s="25"/>
      <c r="R66240" s="25"/>
      <c r="S66240" s="25"/>
    </row>
    <row r="66286" spans="17:19" hidden="1" x14ac:dyDescent="0.2">
      <c r="Q66286" s="25"/>
      <c r="R66286" s="25"/>
      <c r="S66286" s="25"/>
    </row>
    <row r="66332" spans="17:19" hidden="1" x14ac:dyDescent="0.2">
      <c r="Q66332" s="25"/>
      <c r="R66332" s="25"/>
      <c r="S66332" s="25"/>
    </row>
    <row r="66378" spans="17:19" hidden="1" x14ac:dyDescent="0.2">
      <c r="Q66378" s="25"/>
      <c r="R66378" s="25"/>
      <c r="S66378" s="25"/>
    </row>
    <row r="66424" spans="17:19" hidden="1" x14ac:dyDescent="0.2">
      <c r="Q66424" s="25"/>
      <c r="R66424" s="25"/>
      <c r="S66424" s="25"/>
    </row>
    <row r="66470" spans="17:19" hidden="1" x14ac:dyDescent="0.2">
      <c r="Q66470" s="25"/>
      <c r="R66470" s="25"/>
      <c r="S66470" s="25"/>
    </row>
    <row r="66516" spans="17:19" hidden="1" x14ac:dyDescent="0.2">
      <c r="Q66516" s="25"/>
      <c r="R66516" s="25"/>
      <c r="S66516" s="25"/>
    </row>
    <row r="66562" spans="17:19" hidden="1" x14ac:dyDescent="0.2">
      <c r="Q66562" s="25"/>
      <c r="R66562" s="25"/>
      <c r="S66562" s="25"/>
    </row>
    <row r="66608" spans="17:19" hidden="1" x14ac:dyDescent="0.2">
      <c r="Q66608" s="25"/>
      <c r="R66608" s="25"/>
      <c r="S66608" s="25"/>
    </row>
    <row r="66654" spans="17:19" hidden="1" x14ac:dyDescent="0.2">
      <c r="Q66654" s="25"/>
      <c r="R66654" s="25"/>
      <c r="S66654" s="25"/>
    </row>
    <row r="66700" spans="17:19" hidden="1" x14ac:dyDescent="0.2">
      <c r="Q66700" s="25"/>
      <c r="R66700" s="25"/>
      <c r="S66700" s="25"/>
    </row>
    <row r="66746" spans="17:19" hidden="1" x14ac:dyDescent="0.2">
      <c r="Q66746" s="25"/>
      <c r="R66746" s="25"/>
      <c r="S66746" s="25"/>
    </row>
    <row r="66792" spans="17:19" hidden="1" x14ac:dyDescent="0.2">
      <c r="Q66792" s="25"/>
      <c r="R66792" s="25"/>
      <c r="S66792" s="25"/>
    </row>
    <row r="66838" spans="17:19" hidden="1" x14ac:dyDescent="0.2">
      <c r="Q66838" s="25"/>
      <c r="R66838" s="25"/>
      <c r="S66838" s="25"/>
    </row>
    <row r="66884" spans="17:19" hidden="1" x14ac:dyDescent="0.2">
      <c r="Q66884" s="25"/>
      <c r="R66884" s="25"/>
      <c r="S66884" s="25"/>
    </row>
    <row r="66930" spans="17:19" hidden="1" x14ac:dyDescent="0.2">
      <c r="Q66930" s="25"/>
      <c r="R66930" s="25"/>
      <c r="S66930" s="25"/>
    </row>
    <row r="66976" spans="17:19" hidden="1" x14ac:dyDescent="0.2">
      <c r="Q66976" s="25"/>
      <c r="R66976" s="25"/>
      <c r="S66976" s="25"/>
    </row>
    <row r="67022" spans="17:19" hidden="1" x14ac:dyDescent="0.2">
      <c r="Q67022" s="25"/>
      <c r="R67022" s="25"/>
      <c r="S67022" s="25"/>
    </row>
    <row r="67068" spans="17:19" hidden="1" x14ac:dyDescent="0.2">
      <c r="Q67068" s="25"/>
      <c r="R67068" s="25"/>
      <c r="S67068" s="25"/>
    </row>
    <row r="67114" spans="17:19" hidden="1" x14ac:dyDescent="0.2">
      <c r="Q67114" s="25"/>
      <c r="R67114" s="25"/>
      <c r="S67114" s="25"/>
    </row>
    <row r="67160" spans="17:19" hidden="1" x14ac:dyDescent="0.2">
      <c r="Q67160" s="25"/>
      <c r="R67160" s="25"/>
      <c r="S67160" s="25"/>
    </row>
    <row r="67206" spans="17:19" hidden="1" x14ac:dyDescent="0.2">
      <c r="Q67206" s="25"/>
      <c r="R67206" s="25"/>
      <c r="S67206" s="25"/>
    </row>
    <row r="67252" spans="17:19" hidden="1" x14ac:dyDescent="0.2">
      <c r="Q67252" s="25"/>
      <c r="R67252" s="25"/>
      <c r="S67252" s="25"/>
    </row>
    <row r="67298" spans="17:19" hidden="1" x14ac:dyDescent="0.2">
      <c r="Q67298" s="25"/>
      <c r="R67298" s="25"/>
      <c r="S67298" s="25"/>
    </row>
    <row r="67344" spans="17:19" hidden="1" x14ac:dyDescent="0.2">
      <c r="Q67344" s="25"/>
      <c r="R67344" s="25"/>
      <c r="S67344" s="25"/>
    </row>
    <row r="67390" spans="17:19" hidden="1" x14ac:dyDescent="0.2">
      <c r="Q67390" s="25"/>
      <c r="R67390" s="25"/>
      <c r="S67390" s="25"/>
    </row>
    <row r="67436" spans="17:19" hidden="1" x14ac:dyDescent="0.2">
      <c r="Q67436" s="25"/>
      <c r="R67436" s="25"/>
      <c r="S67436" s="25"/>
    </row>
    <row r="67482" spans="17:19" hidden="1" x14ac:dyDescent="0.2">
      <c r="Q67482" s="25"/>
      <c r="R67482" s="25"/>
      <c r="S67482" s="25"/>
    </row>
    <row r="67528" spans="17:19" hidden="1" x14ac:dyDescent="0.2">
      <c r="Q67528" s="25"/>
      <c r="R67528" s="25"/>
      <c r="S67528" s="25"/>
    </row>
    <row r="67574" spans="17:19" hidden="1" x14ac:dyDescent="0.2">
      <c r="Q67574" s="25"/>
      <c r="R67574" s="25"/>
      <c r="S67574" s="25"/>
    </row>
    <row r="67620" spans="17:19" hidden="1" x14ac:dyDescent="0.2">
      <c r="Q67620" s="25"/>
      <c r="R67620" s="25"/>
      <c r="S67620" s="25"/>
    </row>
    <row r="67666" spans="17:19" hidden="1" x14ac:dyDescent="0.2">
      <c r="Q67666" s="25"/>
      <c r="R67666" s="25"/>
      <c r="S67666" s="25"/>
    </row>
    <row r="67712" spans="17:19" hidden="1" x14ac:dyDescent="0.2">
      <c r="Q67712" s="25"/>
      <c r="R67712" s="25"/>
      <c r="S67712" s="25"/>
    </row>
    <row r="67758" spans="17:19" hidden="1" x14ac:dyDescent="0.2">
      <c r="Q67758" s="25"/>
      <c r="R67758" s="25"/>
      <c r="S67758" s="25"/>
    </row>
    <row r="67804" spans="17:19" hidden="1" x14ac:dyDescent="0.2">
      <c r="Q67804" s="25"/>
      <c r="R67804" s="25"/>
      <c r="S67804" s="25"/>
    </row>
    <row r="67850" spans="17:19" hidden="1" x14ac:dyDescent="0.2">
      <c r="Q67850" s="25"/>
      <c r="R67850" s="25"/>
      <c r="S67850" s="25"/>
    </row>
    <row r="67896" spans="17:19" hidden="1" x14ac:dyDescent="0.2">
      <c r="Q67896" s="25"/>
      <c r="R67896" s="25"/>
      <c r="S67896" s="25"/>
    </row>
    <row r="67942" spans="17:19" hidden="1" x14ac:dyDescent="0.2">
      <c r="Q67942" s="25"/>
      <c r="R67942" s="25"/>
      <c r="S67942" s="25"/>
    </row>
    <row r="67988" spans="17:19" hidden="1" x14ac:dyDescent="0.2">
      <c r="Q67988" s="25"/>
      <c r="R67988" s="25"/>
      <c r="S67988" s="25"/>
    </row>
    <row r="68034" spans="17:19" hidden="1" x14ac:dyDescent="0.2">
      <c r="Q68034" s="25"/>
      <c r="R68034" s="25"/>
      <c r="S68034" s="25"/>
    </row>
    <row r="68080" spans="17:19" hidden="1" x14ac:dyDescent="0.2">
      <c r="Q68080" s="25"/>
      <c r="R68080" s="25"/>
      <c r="S68080" s="25"/>
    </row>
    <row r="68126" spans="17:19" hidden="1" x14ac:dyDescent="0.2">
      <c r="Q68126" s="25"/>
      <c r="R68126" s="25"/>
      <c r="S68126" s="25"/>
    </row>
    <row r="68172" spans="17:19" hidden="1" x14ac:dyDescent="0.2">
      <c r="Q68172" s="25"/>
      <c r="R68172" s="25"/>
      <c r="S68172" s="25"/>
    </row>
    <row r="68218" spans="17:19" hidden="1" x14ac:dyDescent="0.2">
      <c r="Q68218" s="25"/>
      <c r="R68218" s="25"/>
      <c r="S68218" s="25"/>
    </row>
    <row r="68264" spans="17:19" hidden="1" x14ac:dyDescent="0.2">
      <c r="Q68264" s="25"/>
      <c r="R68264" s="25"/>
      <c r="S68264" s="25"/>
    </row>
    <row r="68310" spans="17:19" hidden="1" x14ac:dyDescent="0.2">
      <c r="Q68310" s="25"/>
      <c r="R68310" s="25"/>
      <c r="S68310" s="25"/>
    </row>
    <row r="68356" spans="17:19" hidden="1" x14ac:dyDescent="0.2">
      <c r="Q68356" s="25"/>
      <c r="R68356" s="25"/>
      <c r="S68356" s="25"/>
    </row>
    <row r="68402" spans="17:19" hidden="1" x14ac:dyDescent="0.2">
      <c r="Q68402" s="25"/>
      <c r="R68402" s="25"/>
      <c r="S68402" s="25"/>
    </row>
    <row r="68448" spans="17:19" hidden="1" x14ac:dyDescent="0.2">
      <c r="Q68448" s="25"/>
      <c r="R68448" s="25"/>
      <c r="S68448" s="25"/>
    </row>
    <row r="68494" spans="17:19" hidden="1" x14ac:dyDescent="0.2">
      <c r="Q68494" s="25"/>
      <c r="R68494" s="25"/>
      <c r="S68494" s="25"/>
    </row>
    <row r="68540" spans="17:19" hidden="1" x14ac:dyDescent="0.2">
      <c r="Q68540" s="25"/>
      <c r="R68540" s="25"/>
      <c r="S68540" s="25"/>
    </row>
    <row r="68586" spans="17:19" hidden="1" x14ac:dyDescent="0.2">
      <c r="Q68586" s="25"/>
      <c r="R68586" s="25"/>
      <c r="S68586" s="25"/>
    </row>
    <row r="68632" spans="17:19" hidden="1" x14ac:dyDescent="0.2">
      <c r="Q68632" s="25"/>
      <c r="R68632" s="25"/>
      <c r="S68632" s="25"/>
    </row>
    <row r="68678" spans="17:19" hidden="1" x14ac:dyDescent="0.2">
      <c r="Q68678" s="25"/>
      <c r="R68678" s="25"/>
      <c r="S68678" s="25"/>
    </row>
    <row r="68724" spans="17:19" hidden="1" x14ac:dyDescent="0.2">
      <c r="Q68724" s="25"/>
      <c r="R68724" s="25"/>
      <c r="S68724" s="25"/>
    </row>
    <row r="68770" spans="17:19" hidden="1" x14ac:dyDescent="0.2">
      <c r="Q68770" s="25"/>
      <c r="R68770" s="25"/>
      <c r="S68770" s="25"/>
    </row>
    <row r="68816" spans="17:19" hidden="1" x14ac:dyDescent="0.2">
      <c r="Q68816" s="25"/>
      <c r="R68816" s="25"/>
      <c r="S68816" s="25"/>
    </row>
    <row r="68862" spans="17:19" hidden="1" x14ac:dyDescent="0.2">
      <c r="Q68862" s="25"/>
      <c r="R68862" s="25"/>
      <c r="S68862" s="25"/>
    </row>
    <row r="68908" spans="17:19" hidden="1" x14ac:dyDescent="0.2">
      <c r="Q68908" s="25"/>
      <c r="R68908" s="25"/>
      <c r="S68908" s="25"/>
    </row>
    <row r="68954" spans="17:19" hidden="1" x14ac:dyDescent="0.2">
      <c r="Q68954" s="25"/>
      <c r="R68954" s="25"/>
      <c r="S68954" s="25"/>
    </row>
    <row r="69000" spans="17:19" hidden="1" x14ac:dyDescent="0.2">
      <c r="Q69000" s="25"/>
      <c r="R69000" s="25"/>
      <c r="S69000" s="25"/>
    </row>
    <row r="69046" spans="17:19" hidden="1" x14ac:dyDescent="0.2">
      <c r="Q69046" s="25"/>
      <c r="R69046" s="25"/>
      <c r="S69046" s="25"/>
    </row>
    <row r="69092" spans="17:19" hidden="1" x14ac:dyDescent="0.2">
      <c r="Q69092" s="25"/>
      <c r="R69092" s="25"/>
      <c r="S69092" s="25"/>
    </row>
    <row r="69138" spans="17:19" hidden="1" x14ac:dyDescent="0.2">
      <c r="Q69138" s="25"/>
      <c r="R69138" s="25"/>
      <c r="S69138" s="25"/>
    </row>
    <row r="69184" spans="17:19" hidden="1" x14ac:dyDescent="0.2">
      <c r="Q69184" s="25"/>
      <c r="R69184" s="25"/>
      <c r="S69184" s="25"/>
    </row>
    <row r="69230" spans="17:19" hidden="1" x14ac:dyDescent="0.2">
      <c r="Q69230" s="25"/>
      <c r="R69230" s="25"/>
      <c r="S69230" s="25"/>
    </row>
    <row r="69276" spans="17:19" hidden="1" x14ac:dyDescent="0.2">
      <c r="Q69276" s="25"/>
      <c r="R69276" s="25"/>
      <c r="S69276" s="25"/>
    </row>
    <row r="69322" spans="17:19" hidden="1" x14ac:dyDescent="0.2">
      <c r="Q69322" s="25"/>
      <c r="R69322" s="25"/>
      <c r="S69322" s="25"/>
    </row>
    <row r="69368" spans="17:19" hidden="1" x14ac:dyDescent="0.2">
      <c r="Q69368" s="25"/>
      <c r="R69368" s="25"/>
      <c r="S69368" s="25"/>
    </row>
    <row r="69414" spans="17:19" hidden="1" x14ac:dyDescent="0.2">
      <c r="Q69414" s="25"/>
      <c r="R69414" s="25"/>
      <c r="S69414" s="25"/>
    </row>
    <row r="69460" spans="17:19" hidden="1" x14ac:dyDescent="0.2">
      <c r="Q69460" s="25"/>
      <c r="R69460" s="25"/>
      <c r="S69460" s="25"/>
    </row>
    <row r="69506" spans="17:19" hidden="1" x14ac:dyDescent="0.2">
      <c r="Q69506" s="25"/>
      <c r="R69506" s="25"/>
      <c r="S69506" s="25"/>
    </row>
    <row r="69552" spans="17:19" hidden="1" x14ac:dyDescent="0.2">
      <c r="Q69552" s="25"/>
      <c r="R69552" s="25"/>
      <c r="S69552" s="25"/>
    </row>
    <row r="69598" spans="17:19" hidden="1" x14ac:dyDescent="0.2">
      <c r="Q69598" s="25"/>
      <c r="R69598" s="25"/>
      <c r="S69598" s="25"/>
    </row>
    <row r="69644" spans="17:19" hidden="1" x14ac:dyDescent="0.2">
      <c r="Q69644" s="25"/>
      <c r="R69644" s="25"/>
      <c r="S69644" s="25"/>
    </row>
    <row r="69690" spans="17:19" hidden="1" x14ac:dyDescent="0.2">
      <c r="Q69690" s="25"/>
      <c r="R69690" s="25"/>
      <c r="S69690" s="25"/>
    </row>
    <row r="69736" spans="17:19" hidden="1" x14ac:dyDescent="0.2">
      <c r="Q69736" s="25"/>
      <c r="R69736" s="25"/>
      <c r="S69736" s="25"/>
    </row>
    <row r="69782" spans="17:19" hidden="1" x14ac:dyDescent="0.2">
      <c r="Q69782" s="25"/>
      <c r="R69782" s="25"/>
      <c r="S69782" s="25"/>
    </row>
    <row r="69828" spans="17:19" hidden="1" x14ac:dyDescent="0.2">
      <c r="Q69828" s="25"/>
      <c r="R69828" s="25"/>
      <c r="S69828" s="25"/>
    </row>
    <row r="69874" spans="17:19" hidden="1" x14ac:dyDescent="0.2">
      <c r="Q69874" s="25"/>
      <c r="R69874" s="25"/>
      <c r="S69874" s="25"/>
    </row>
    <row r="69920" spans="17:19" hidden="1" x14ac:dyDescent="0.2">
      <c r="Q69920" s="25"/>
      <c r="R69920" s="25"/>
      <c r="S69920" s="25"/>
    </row>
    <row r="69966" spans="17:19" hidden="1" x14ac:dyDescent="0.2">
      <c r="Q69966" s="25"/>
      <c r="R69966" s="25"/>
      <c r="S69966" s="25"/>
    </row>
    <row r="70012" spans="17:19" hidden="1" x14ac:dyDescent="0.2">
      <c r="Q70012" s="25"/>
      <c r="R70012" s="25"/>
      <c r="S70012" s="25"/>
    </row>
    <row r="70058" spans="17:19" hidden="1" x14ac:dyDescent="0.2">
      <c r="Q70058" s="25"/>
      <c r="R70058" s="25"/>
      <c r="S70058" s="25"/>
    </row>
    <row r="70104" spans="17:19" hidden="1" x14ac:dyDescent="0.2">
      <c r="Q70104" s="25"/>
      <c r="R70104" s="25"/>
      <c r="S70104" s="25"/>
    </row>
    <row r="70150" spans="17:19" hidden="1" x14ac:dyDescent="0.2">
      <c r="Q70150" s="25"/>
      <c r="R70150" s="25"/>
      <c r="S70150" s="25"/>
    </row>
    <row r="70196" spans="17:19" hidden="1" x14ac:dyDescent="0.2">
      <c r="Q70196" s="25"/>
      <c r="R70196" s="25"/>
      <c r="S70196" s="25"/>
    </row>
    <row r="70242" spans="17:19" hidden="1" x14ac:dyDescent="0.2">
      <c r="Q70242" s="25"/>
      <c r="R70242" s="25"/>
      <c r="S70242" s="25"/>
    </row>
    <row r="70288" spans="17:19" hidden="1" x14ac:dyDescent="0.2">
      <c r="Q70288" s="25"/>
      <c r="R70288" s="25"/>
      <c r="S70288" s="25"/>
    </row>
    <row r="70334" spans="17:19" hidden="1" x14ac:dyDescent="0.2">
      <c r="Q70334" s="25"/>
      <c r="R70334" s="25"/>
      <c r="S70334" s="25"/>
    </row>
    <row r="70380" spans="17:19" hidden="1" x14ac:dyDescent="0.2">
      <c r="Q70380" s="25"/>
      <c r="R70380" s="25"/>
      <c r="S70380" s="25"/>
    </row>
    <row r="70426" spans="17:19" hidden="1" x14ac:dyDescent="0.2">
      <c r="Q70426" s="25"/>
      <c r="R70426" s="25"/>
      <c r="S70426" s="25"/>
    </row>
    <row r="70472" spans="17:19" hidden="1" x14ac:dyDescent="0.2">
      <c r="Q70472" s="25"/>
      <c r="R70472" s="25"/>
      <c r="S70472" s="25"/>
    </row>
    <row r="70518" spans="17:19" hidden="1" x14ac:dyDescent="0.2">
      <c r="Q70518" s="25"/>
      <c r="R70518" s="25"/>
      <c r="S70518" s="25"/>
    </row>
    <row r="70564" spans="17:19" hidden="1" x14ac:dyDescent="0.2">
      <c r="Q70564" s="25"/>
      <c r="R70564" s="25"/>
      <c r="S70564" s="25"/>
    </row>
    <row r="70610" spans="17:19" hidden="1" x14ac:dyDescent="0.2">
      <c r="Q70610" s="25"/>
      <c r="R70610" s="25"/>
      <c r="S70610" s="25"/>
    </row>
    <row r="70656" spans="17:19" hidden="1" x14ac:dyDescent="0.2">
      <c r="Q70656" s="25"/>
      <c r="R70656" s="25"/>
      <c r="S70656" s="25"/>
    </row>
    <row r="70702" spans="17:19" hidden="1" x14ac:dyDescent="0.2">
      <c r="Q70702" s="25"/>
      <c r="R70702" s="25"/>
      <c r="S70702" s="25"/>
    </row>
    <row r="70748" spans="17:19" hidden="1" x14ac:dyDescent="0.2">
      <c r="Q70748" s="25"/>
      <c r="R70748" s="25"/>
      <c r="S70748" s="25"/>
    </row>
    <row r="70794" spans="17:19" hidden="1" x14ac:dyDescent="0.2">
      <c r="Q70794" s="25"/>
      <c r="R70794" s="25"/>
      <c r="S70794" s="25"/>
    </row>
    <row r="70840" spans="17:19" hidden="1" x14ac:dyDescent="0.2">
      <c r="Q70840" s="25"/>
      <c r="R70840" s="25"/>
      <c r="S70840" s="25"/>
    </row>
    <row r="70886" spans="17:19" hidden="1" x14ac:dyDescent="0.2">
      <c r="Q70886" s="25"/>
      <c r="R70886" s="25"/>
      <c r="S70886" s="25"/>
    </row>
    <row r="70932" spans="17:19" hidden="1" x14ac:dyDescent="0.2">
      <c r="Q70932" s="25"/>
      <c r="R70932" s="25"/>
      <c r="S70932" s="25"/>
    </row>
    <row r="70978" spans="17:19" hidden="1" x14ac:dyDescent="0.2">
      <c r="Q70978" s="25"/>
      <c r="R70978" s="25"/>
      <c r="S70978" s="25"/>
    </row>
    <row r="71024" spans="17:19" hidden="1" x14ac:dyDescent="0.2">
      <c r="Q71024" s="25"/>
      <c r="R71024" s="25"/>
      <c r="S71024" s="25"/>
    </row>
    <row r="71070" spans="17:19" hidden="1" x14ac:dyDescent="0.2">
      <c r="Q71070" s="25"/>
      <c r="R71070" s="25"/>
      <c r="S71070" s="25"/>
    </row>
    <row r="71116" spans="17:19" hidden="1" x14ac:dyDescent="0.2">
      <c r="Q71116" s="25"/>
      <c r="R71116" s="25"/>
      <c r="S71116" s="25"/>
    </row>
    <row r="71162" spans="17:19" hidden="1" x14ac:dyDescent="0.2">
      <c r="Q71162" s="25"/>
      <c r="R71162" s="25"/>
      <c r="S71162" s="25"/>
    </row>
    <row r="71208" spans="17:19" hidden="1" x14ac:dyDescent="0.2">
      <c r="Q71208" s="25"/>
      <c r="R71208" s="25"/>
      <c r="S71208" s="25"/>
    </row>
    <row r="71254" spans="17:19" hidden="1" x14ac:dyDescent="0.2">
      <c r="Q71254" s="25"/>
      <c r="R71254" s="25"/>
      <c r="S71254" s="25"/>
    </row>
    <row r="71300" spans="17:19" hidden="1" x14ac:dyDescent="0.2">
      <c r="Q71300" s="25"/>
      <c r="R71300" s="25"/>
      <c r="S71300" s="25"/>
    </row>
    <row r="71346" spans="17:19" hidden="1" x14ac:dyDescent="0.2">
      <c r="Q71346" s="25"/>
      <c r="R71346" s="25"/>
      <c r="S71346" s="25"/>
    </row>
    <row r="71392" spans="17:19" hidden="1" x14ac:dyDescent="0.2">
      <c r="Q71392" s="25"/>
      <c r="R71392" s="25"/>
      <c r="S71392" s="25"/>
    </row>
    <row r="71438" spans="17:19" hidden="1" x14ac:dyDescent="0.2">
      <c r="Q71438" s="25"/>
      <c r="R71438" s="25"/>
      <c r="S71438" s="25"/>
    </row>
    <row r="71484" spans="17:19" hidden="1" x14ac:dyDescent="0.2">
      <c r="Q71484" s="25"/>
      <c r="R71484" s="25"/>
      <c r="S71484" s="25"/>
    </row>
    <row r="71530" spans="17:19" hidden="1" x14ac:dyDescent="0.2">
      <c r="Q71530" s="25"/>
      <c r="R71530" s="25"/>
      <c r="S71530" s="25"/>
    </row>
    <row r="71576" spans="17:19" hidden="1" x14ac:dyDescent="0.2">
      <c r="Q71576" s="25"/>
      <c r="R71576" s="25"/>
      <c r="S71576" s="25"/>
    </row>
    <row r="71622" spans="17:19" hidden="1" x14ac:dyDescent="0.2">
      <c r="Q71622" s="25"/>
      <c r="R71622" s="25"/>
      <c r="S71622" s="25"/>
    </row>
    <row r="71668" spans="17:19" hidden="1" x14ac:dyDescent="0.2">
      <c r="Q71668" s="25"/>
      <c r="R71668" s="25"/>
      <c r="S71668" s="25"/>
    </row>
    <row r="71714" spans="17:19" hidden="1" x14ac:dyDescent="0.2">
      <c r="Q71714" s="25"/>
      <c r="R71714" s="25"/>
      <c r="S71714" s="25"/>
    </row>
    <row r="71760" spans="17:19" hidden="1" x14ac:dyDescent="0.2">
      <c r="Q71760" s="25"/>
      <c r="R71760" s="25"/>
      <c r="S71760" s="25"/>
    </row>
    <row r="71806" spans="17:19" hidden="1" x14ac:dyDescent="0.2">
      <c r="Q71806" s="25"/>
      <c r="R71806" s="25"/>
      <c r="S71806" s="25"/>
    </row>
    <row r="71852" spans="17:19" hidden="1" x14ac:dyDescent="0.2">
      <c r="Q71852" s="25"/>
      <c r="R71852" s="25"/>
      <c r="S71852" s="25"/>
    </row>
    <row r="71898" spans="17:19" hidden="1" x14ac:dyDescent="0.2">
      <c r="Q71898" s="25"/>
      <c r="R71898" s="25"/>
      <c r="S71898" s="25"/>
    </row>
    <row r="71944" spans="17:19" hidden="1" x14ac:dyDescent="0.2">
      <c r="Q71944" s="25"/>
      <c r="R71944" s="25"/>
      <c r="S71944" s="25"/>
    </row>
    <row r="71990" spans="17:19" hidden="1" x14ac:dyDescent="0.2">
      <c r="Q71990" s="25"/>
      <c r="R71990" s="25"/>
      <c r="S71990" s="25"/>
    </row>
    <row r="72036" spans="17:19" hidden="1" x14ac:dyDescent="0.2">
      <c r="Q72036" s="25"/>
      <c r="R72036" s="25"/>
      <c r="S72036" s="25"/>
    </row>
    <row r="72082" spans="17:19" hidden="1" x14ac:dyDescent="0.2">
      <c r="Q72082" s="25"/>
      <c r="R72082" s="25"/>
      <c r="S72082" s="25"/>
    </row>
    <row r="72128" spans="17:19" hidden="1" x14ac:dyDescent="0.2">
      <c r="Q72128" s="25"/>
      <c r="R72128" s="25"/>
      <c r="S72128" s="25"/>
    </row>
    <row r="72174" spans="17:19" hidden="1" x14ac:dyDescent="0.2">
      <c r="Q72174" s="25"/>
      <c r="R72174" s="25"/>
      <c r="S72174" s="25"/>
    </row>
    <row r="72220" spans="17:19" hidden="1" x14ac:dyDescent="0.2">
      <c r="Q72220" s="25"/>
      <c r="R72220" s="25"/>
      <c r="S72220" s="25"/>
    </row>
    <row r="72266" spans="17:19" hidden="1" x14ac:dyDescent="0.2">
      <c r="Q72266" s="25"/>
      <c r="R72266" s="25"/>
      <c r="S72266" s="25"/>
    </row>
    <row r="72312" spans="17:19" hidden="1" x14ac:dyDescent="0.2">
      <c r="Q72312" s="25"/>
      <c r="R72312" s="25"/>
      <c r="S72312" s="25"/>
    </row>
    <row r="72358" spans="17:19" hidden="1" x14ac:dyDescent="0.2">
      <c r="Q72358" s="25"/>
      <c r="R72358" s="25"/>
      <c r="S72358" s="25"/>
    </row>
    <row r="72404" spans="17:19" hidden="1" x14ac:dyDescent="0.2">
      <c r="Q72404" s="25"/>
      <c r="R72404" s="25"/>
      <c r="S72404" s="25"/>
    </row>
    <row r="72450" spans="17:19" hidden="1" x14ac:dyDescent="0.2">
      <c r="Q72450" s="25"/>
      <c r="R72450" s="25"/>
      <c r="S72450" s="25"/>
    </row>
    <row r="72496" spans="17:19" hidden="1" x14ac:dyDescent="0.2">
      <c r="Q72496" s="25"/>
      <c r="R72496" s="25"/>
      <c r="S72496" s="25"/>
    </row>
    <row r="72542" spans="17:19" hidden="1" x14ac:dyDescent="0.2">
      <c r="Q72542" s="25"/>
      <c r="R72542" s="25"/>
      <c r="S72542" s="25"/>
    </row>
    <row r="72588" spans="17:19" hidden="1" x14ac:dyDescent="0.2">
      <c r="Q72588" s="25"/>
      <c r="R72588" s="25"/>
      <c r="S72588" s="25"/>
    </row>
    <row r="72634" spans="17:19" hidden="1" x14ac:dyDescent="0.2">
      <c r="Q72634" s="25"/>
      <c r="R72634" s="25"/>
      <c r="S72634" s="25"/>
    </row>
    <row r="72680" spans="17:19" hidden="1" x14ac:dyDescent="0.2">
      <c r="Q72680" s="25"/>
      <c r="R72680" s="25"/>
      <c r="S72680" s="25"/>
    </row>
    <row r="72726" spans="17:19" hidden="1" x14ac:dyDescent="0.2">
      <c r="Q72726" s="25"/>
      <c r="R72726" s="25"/>
      <c r="S72726" s="25"/>
    </row>
    <row r="72772" spans="17:19" hidden="1" x14ac:dyDescent="0.2">
      <c r="Q72772" s="25"/>
      <c r="R72772" s="25"/>
      <c r="S72772" s="25"/>
    </row>
    <row r="72818" spans="17:19" hidden="1" x14ac:dyDescent="0.2">
      <c r="Q72818" s="25"/>
      <c r="R72818" s="25"/>
      <c r="S72818" s="25"/>
    </row>
    <row r="72864" spans="17:19" hidden="1" x14ac:dyDescent="0.2">
      <c r="Q72864" s="25"/>
      <c r="R72864" s="25"/>
      <c r="S72864" s="25"/>
    </row>
    <row r="72910" spans="17:19" hidden="1" x14ac:dyDescent="0.2">
      <c r="Q72910" s="25"/>
      <c r="R72910" s="25"/>
      <c r="S72910" s="25"/>
    </row>
    <row r="72956" spans="17:19" hidden="1" x14ac:dyDescent="0.2">
      <c r="Q72956" s="25"/>
      <c r="R72956" s="25"/>
      <c r="S72956" s="25"/>
    </row>
    <row r="73002" spans="17:19" hidden="1" x14ac:dyDescent="0.2">
      <c r="Q73002" s="25"/>
      <c r="R73002" s="25"/>
      <c r="S73002" s="25"/>
    </row>
    <row r="73048" spans="17:19" hidden="1" x14ac:dyDescent="0.2">
      <c r="Q73048" s="25"/>
      <c r="R73048" s="25"/>
      <c r="S73048" s="25"/>
    </row>
    <row r="73094" spans="17:19" hidden="1" x14ac:dyDescent="0.2">
      <c r="Q73094" s="25"/>
      <c r="R73094" s="25"/>
      <c r="S73094" s="25"/>
    </row>
    <row r="73140" spans="17:19" hidden="1" x14ac:dyDescent="0.2">
      <c r="Q73140" s="25"/>
      <c r="R73140" s="25"/>
      <c r="S73140" s="25"/>
    </row>
    <row r="73186" spans="17:19" hidden="1" x14ac:dyDescent="0.2">
      <c r="Q73186" s="25"/>
      <c r="R73186" s="25"/>
      <c r="S73186" s="25"/>
    </row>
    <row r="73232" spans="17:19" hidden="1" x14ac:dyDescent="0.2">
      <c r="Q73232" s="25"/>
      <c r="R73232" s="25"/>
      <c r="S73232" s="25"/>
    </row>
    <row r="73278" spans="17:19" hidden="1" x14ac:dyDescent="0.2">
      <c r="Q73278" s="25"/>
      <c r="R73278" s="25"/>
      <c r="S73278" s="25"/>
    </row>
    <row r="73324" spans="17:19" hidden="1" x14ac:dyDescent="0.2">
      <c r="Q73324" s="25"/>
      <c r="R73324" s="25"/>
      <c r="S73324" s="25"/>
    </row>
    <row r="73370" spans="17:19" hidden="1" x14ac:dyDescent="0.2">
      <c r="Q73370" s="25"/>
      <c r="R73370" s="25"/>
      <c r="S73370" s="25"/>
    </row>
    <row r="73416" spans="17:19" hidden="1" x14ac:dyDescent="0.2">
      <c r="Q73416" s="25"/>
      <c r="R73416" s="25"/>
      <c r="S73416" s="25"/>
    </row>
    <row r="73462" spans="17:19" hidden="1" x14ac:dyDescent="0.2">
      <c r="Q73462" s="25"/>
      <c r="R73462" s="25"/>
      <c r="S73462" s="25"/>
    </row>
    <row r="73508" spans="17:19" hidden="1" x14ac:dyDescent="0.2">
      <c r="Q73508" s="25"/>
      <c r="R73508" s="25"/>
      <c r="S73508" s="25"/>
    </row>
    <row r="73554" spans="17:19" hidden="1" x14ac:dyDescent="0.2">
      <c r="Q73554" s="25"/>
      <c r="R73554" s="25"/>
      <c r="S73554" s="25"/>
    </row>
    <row r="73600" spans="17:19" hidden="1" x14ac:dyDescent="0.2">
      <c r="Q73600" s="25"/>
      <c r="R73600" s="25"/>
      <c r="S73600" s="25"/>
    </row>
    <row r="73646" spans="17:19" hidden="1" x14ac:dyDescent="0.2">
      <c r="Q73646" s="25"/>
      <c r="R73646" s="25"/>
      <c r="S73646" s="25"/>
    </row>
    <row r="73692" spans="17:19" hidden="1" x14ac:dyDescent="0.2">
      <c r="Q73692" s="25"/>
      <c r="R73692" s="25"/>
      <c r="S73692" s="25"/>
    </row>
    <row r="73738" spans="17:19" hidden="1" x14ac:dyDescent="0.2">
      <c r="Q73738" s="25"/>
      <c r="R73738" s="25"/>
      <c r="S73738" s="25"/>
    </row>
    <row r="73784" spans="17:19" hidden="1" x14ac:dyDescent="0.2">
      <c r="Q73784" s="25"/>
      <c r="R73784" s="25"/>
      <c r="S73784" s="25"/>
    </row>
    <row r="73830" spans="17:19" hidden="1" x14ac:dyDescent="0.2">
      <c r="Q73830" s="25"/>
      <c r="R73830" s="25"/>
      <c r="S73830" s="25"/>
    </row>
    <row r="73876" spans="17:19" hidden="1" x14ac:dyDescent="0.2">
      <c r="Q73876" s="25"/>
      <c r="R73876" s="25"/>
      <c r="S73876" s="25"/>
    </row>
    <row r="73922" spans="17:19" hidden="1" x14ac:dyDescent="0.2">
      <c r="Q73922" s="25"/>
      <c r="R73922" s="25"/>
      <c r="S73922" s="25"/>
    </row>
    <row r="73968" spans="17:19" hidden="1" x14ac:dyDescent="0.2">
      <c r="Q73968" s="25"/>
      <c r="R73968" s="25"/>
      <c r="S73968" s="25"/>
    </row>
    <row r="74014" spans="17:19" hidden="1" x14ac:dyDescent="0.2">
      <c r="Q74014" s="25"/>
      <c r="R74014" s="25"/>
      <c r="S74014" s="25"/>
    </row>
    <row r="74060" spans="17:19" hidden="1" x14ac:dyDescent="0.2">
      <c r="Q74060" s="25"/>
      <c r="R74060" s="25"/>
      <c r="S74060" s="25"/>
    </row>
    <row r="74106" spans="17:19" hidden="1" x14ac:dyDescent="0.2">
      <c r="Q74106" s="25"/>
      <c r="R74106" s="25"/>
      <c r="S74106" s="25"/>
    </row>
    <row r="74152" spans="17:19" hidden="1" x14ac:dyDescent="0.2">
      <c r="Q74152" s="25"/>
      <c r="R74152" s="25"/>
      <c r="S74152" s="25"/>
    </row>
    <row r="74198" spans="17:19" hidden="1" x14ac:dyDescent="0.2">
      <c r="Q74198" s="25"/>
      <c r="R74198" s="25"/>
      <c r="S74198" s="25"/>
    </row>
    <row r="74244" spans="17:19" hidden="1" x14ac:dyDescent="0.2">
      <c r="Q74244" s="25"/>
      <c r="R74244" s="25"/>
      <c r="S74244" s="25"/>
    </row>
    <row r="74290" spans="17:19" hidden="1" x14ac:dyDescent="0.2">
      <c r="Q74290" s="25"/>
      <c r="R74290" s="25"/>
      <c r="S74290" s="25"/>
    </row>
    <row r="74336" spans="17:19" hidden="1" x14ac:dyDescent="0.2">
      <c r="Q74336" s="25"/>
      <c r="R74336" s="25"/>
      <c r="S74336" s="25"/>
    </row>
    <row r="74382" spans="17:19" hidden="1" x14ac:dyDescent="0.2">
      <c r="Q74382" s="25"/>
      <c r="R74382" s="25"/>
      <c r="S74382" s="25"/>
    </row>
    <row r="74428" spans="17:19" hidden="1" x14ac:dyDescent="0.2">
      <c r="Q74428" s="25"/>
      <c r="R74428" s="25"/>
      <c r="S74428" s="25"/>
    </row>
    <row r="74474" spans="17:19" hidden="1" x14ac:dyDescent="0.2">
      <c r="Q74474" s="25"/>
      <c r="R74474" s="25"/>
      <c r="S74474" s="25"/>
    </row>
    <row r="74520" spans="17:19" hidden="1" x14ac:dyDescent="0.2">
      <c r="Q74520" s="25"/>
      <c r="R74520" s="25"/>
      <c r="S74520" s="25"/>
    </row>
    <row r="74566" spans="17:19" hidden="1" x14ac:dyDescent="0.2">
      <c r="Q74566" s="25"/>
      <c r="R74566" s="25"/>
      <c r="S74566" s="25"/>
    </row>
    <row r="74612" spans="17:19" hidden="1" x14ac:dyDescent="0.2">
      <c r="Q74612" s="25"/>
      <c r="R74612" s="25"/>
      <c r="S74612" s="25"/>
    </row>
    <row r="74658" spans="17:19" hidden="1" x14ac:dyDescent="0.2">
      <c r="Q74658" s="25"/>
      <c r="R74658" s="25"/>
      <c r="S74658" s="25"/>
    </row>
    <row r="74704" spans="17:19" hidden="1" x14ac:dyDescent="0.2">
      <c r="Q74704" s="25"/>
      <c r="R74704" s="25"/>
      <c r="S74704" s="25"/>
    </row>
    <row r="74750" spans="17:19" hidden="1" x14ac:dyDescent="0.2">
      <c r="Q74750" s="25"/>
      <c r="R74750" s="25"/>
      <c r="S74750" s="25"/>
    </row>
    <row r="74796" spans="17:19" hidden="1" x14ac:dyDescent="0.2">
      <c r="Q74796" s="25"/>
      <c r="R74796" s="25"/>
      <c r="S74796" s="25"/>
    </row>
    <row r="74842" spans="17:19" hidden="1" x14ac:dyDescent="0.2">
      <c r="Q74842" s="25"/>
      <c r="R74842" s="25"/>
      <c r="S74842" s="25"/>
    </row>
    <row r="74888" spans="17:19" hidden="1" x14ac:dyDescent="0.2">
      <c r="Q74888" s="25"/>
      <c r="R74888" s="25"/>
      <c r="S74888" s="25"/>
    </row>
    <row r="74934" spans="17:19" hidden="1" x14ac:dyDescent="0.2">
      <c r="Q74934" s="25"/>
      <c r="R74934" s="25"/>
      <c r="S74934" s="25"/>
    </row>
    <row r="74980" spans="17:19" hidden="1" x14ac:dyDescent="0.2">
      <c r="Q74980" s="25"/>
      <c r="R74980" s="25"/>
      <c r="S74980" s="25"/>
    </row>
    <row r="75026" spans="17:19" hidden="1" x14ac:dyDescent="0.2">
      <c r="Q75026" s="25"/>
      <c r="R75026" s="25"/>
      <c r="S75026" s="25"/>
    </row>
    <row r="75072" spans="17:19" hidden="1" x14ac:dyDescent="0.2">
      <c r="Q75072" s="25"/>
      <c r="R75072" s="25"/>
      <c r="S75072" s="25"/>
    </row>
    <row r="75118" spans="17:19" hidden="1" x14ac:dyDescent="0.2">
      <c r="Q75118" s="25"/>
      <c r="R75118" s="25"/>
      <c r="S75118" s="25"/>
    </row>
    <row r="75164" spans="17:19" hidden="1" x14ac:dyDescent="0.2">
      <c r="Q75164" s="25"/>
      <c r="R75164" s="25"/>
      <c r="S75164" s="25"/>
    </row>
    <row r="75210" spans="17:19" hidden="1" x14ac:dyDescent="0.2">
      <c r="Q75210" s="25"/>
      <c r="R75210" s="25"/>
      <c r="S75210" s="25"/>
    </row>
    <row r="75256" spans="17:19" hidden="1" x14ac:dyDescent="0.2">
      <c r="Q75256" s="25"/>
      <c r="R75256" s="25"/>
      <c r="S75256" s="25"/>
    </row>
    <row r="75302" spans="17:19" hidden="1" x14ac:dyDescent="0.2">
      <c r="Q75302" s="25"/>
      <c r="R75302" s="25"/>
      <c r="S75302" s="25"/>
    </row>
    <row r="75348" spans="17:19" hidden="1" x14ac:dyDescent="0.2">
      <c r="Q75348" s="25"/>
      <c r="R75348" s="25"/>
      <c r="S75348" s="25"/>
    </row>
    <row r="75394" spans="17:19" hidden="1" x14ac:dyDescent="0.2">
      <c r="Q75394" s="25"/>
      <c r="R75394" s="25"/>
      <c r="S75394" s="25"/>
    </row>
    <row r="75440" spans="17:19" hidden="1" x14ac:dyDescent="0.2">
      <c r="Q75440" s="25"/>
      <c r="R75440" s="25"/>
      <c r="S75440" s="25"/>
    </row>
    <row r="75486" spans="17:19" hidden="1" x14ac:dyDescent="0.2">
      <c r="Q75486" s="25"/>
      <c r="R75486" s="25"/>
      <c r="S75486" s="25"/>
    </row>
    <row r="75532" spans="17:19" hidden="1" x14ac:dyDescent="0.2">
      <c r="Q75532" s="25"/>
      <c r="R75532" s="25"/>
      <c r="S75532" s="25"/>
    </row>
    <row r="75578" spans="17:19" hidden="1" x14ac:dyDescent="0.2">
      <c r="Q75578" s="25"/>
      <c r="R75578" s="25"/>
      <c r="S75578" s="25"/>
    </row>
    <row r="75624" spans="17:19" hidden="1" x14ac:dyDescent="0.2">
      <c r="Q75624" s="25"/>
      <c r="R75624" s="25"/>
      <c r="S75624" s="25"/>
    </row>
    <row r="75670" spans="17:19" hidden="1" x14ac:dyDescent="0.2">
      <c r="Q75670" s="25"/>
      <c r="R75670" s="25"/>
      <c r="S75670" s="25"/>
    </row>
    <row r="75716" spans="17:19" hidden="1" x14ac:dyDescent="0.2">
      <c r="Q75716" s="25"/>
      <c r="R75716" s="25"/>
      <c r="S75716" s="25"/>
    </row>
    <row r="75762" spans="17:19" hidden="1" x14ac:dyDescent="0.2">
      <c r="Q75762" s="25"/>
      <c r="R75762" s="25"/>
      <c r="S75762" s="25"/>
    </row>
    <row r="75808" spans="17:19" hidden="1" x14ac:dyDescent="0.2">
      <c r="Q75808" s="25"/>
      <c r="R75808" s="25"/>
      <c r="S75808" s="25"/>
    </row>
    <row r="75854" spans="17:19" hidden="1" x14ac:dyDescent="0.2">
      <c r="Q75854" s="25"/>
      <c r="R75854" s="25"/>
      <c r="S75854" s="25"/>
    </row>
    <row r="75900" spans="17:19" hidden="1" x14ac:dyDescent="0.2">
      <c r="Q75900" s="25"/>
      <c r="R75900" s="25"/>
      <c r="S75900" s="25"/>
    </row>
    <row r="75946" spans="17:19" hidden="1" x14ac:dyDescent="0.2">
      <c r="Q75946" s="25"/>
      <c r="R75946" s="25"/>
      <c r="S75946" s="25"/>
    </row>
    <row r="75992" spans="17:19" hidden="1" x14ac:dyDescent="0.2">
      <c r="Q75992" s="25"/>
      <c r="R75992" s="25"/>
      <c r="S75992" s="25"/>
    </row>
    <row r="76038" spans="17:19" hidden="1" x14ac:dyDescent="0.2">
      <c r="Q76038" s="25"/>
      <c r="R76038" s="25"/>
      <c r="S76038" s="25"/>
    </row>
    <row r="76084" spans="17:19" hidden="1" x14ac:dyDescent="0.2">
      <c r="Q76084" s="25"/>
      <c r="R76084" s="25"/>
      <c r="S76084" s="25"/>
    </row>
    <row r="76130" spans="17:19" hidden="1" x14ac:dyDescent="0.2">
      <c r="Q76130" s="25"/>
      <c r="R76130" s="25"/>
      <c r="S76130" s="25"/>
    </row>
    <row r="76176" spans="17:19" hidden="1" x14ac:dyDescent="0.2">
      <c r="Q76176" s="25"/>
      <c r="R76176" s="25"/>
      <c r="S76176" s="25"/>
    </row>
    <row r="76222" spans="17:19" hidden="1" x14ac:dyDescent="0.2">
      <c r="Q76222" s="25"/>
      <c r="R76222" s="25"/>
      <c r="S76222" s="25"/>
    </row>
    <row r="76268" spans="17:19" hidden="1" x14ac:dyDescent="0.2">
      <c r="Q76268" s="25"/>
      <c r="R76268" s="25"/>
      <c r="S76268" s="25"/>
    </row>
    <row r="76314" spans="17:19" hidden="1" x14ac:dyDescent="0.2">
      <c r="Q76314" s="25"/>
      <c r="R76314" s="25"/>
      <c r="S76314" s="25"/>
    </row>
    <row r="76360" spans="17:19" hidden="1" x14ac:dyDescent="0.2">
      <c r="Q76360" s="25"/>
      <c r="R76360" s="25"/>
      <c r="S76360" s="25"/>
    </row>
    <row r="76406" spans="17:19" hidden="1" x14ac:dyDescent="0.2">
      <c r="Q76406" s="25"/>
      <c r="R76406" s="25"/>
      <c r="S76406" s="25"/>
    </row>
    <row r="76452" spans="17:19" hidden="1" x14ac:dyDescent="0.2">
      <c r="Q76452" s="25"/>
      <c r="R76452" s="25"/>
      <c r="S76452" s="25"/>
    </row>
    <row r="76498" spans="17:19" hidden="1" x14ac:dyDescent="0.2">
      <c r="Q76498" s="25"/>
      <c r="R76498" s="25"/>
      <c r="S76498" s="25"/>
    </row>
    <row r="76544" spans="17:19" hidden="1" x14ac:dyDescent="0.2">
      <c r="Q76544" s="25"/>
      <c r="R76544" s="25"/>
      <c r="S76544" s="25"/>
    </row>
    <row r="76590" spans="17:19" hidden="1" x14ac:dyDescent="0.2">
      <c r="Q76590" s="25"/>
      <c r="R76590" s="25"/>
      <c r="S76590" s="25"/>
    </row>
    <row r="76636" spans="17:19" hidden="1" x14ac:dyDescent="0.2">
      <c r="Q76636" s="25"/>
      <c r="R76636" s="25"/>
      <c r="S76636" s="25"/>
    </row>
    <row r="76682" spans="17:19" hidden="1" x14ac:dyDescent="0.2">
      <c r="Q76682" s="25"/>
      <c r="R76682" s="25"/>
      <c r="S76682" s="25"/>
    </row>
    <row r="76728" spans="17:19" hidden="1" x14ac:dyDescent="0.2">
      <c r="Q76728" s="25"/>
      <c r="R76728" s="25"/>
      <c r="S76728" s="25"/>
    </row>
    <row r="76774" spans="17:19" hidden="1" x14ac:dyDescent="0.2">
      <c r="Q76774" s="25"/>
      <c r="R76774" s="25"/>
      <c r="S76774" s="25"/>
    </row>
    <row r="76820" spans="17:19" hidden="1" x14ac:dyDescent="0.2">
      <c r="Q76820" s="25"/>
      <c r="R76820" s="25"/>
      <c r="S76820" s="25"/>
    </row>
    <row r="76866" spans="17:19" hidden="1" x14ac:dyDescent="0.2">
      <c r="Q76866" s="25"/>
      <c r="R76866" s="25"/>
      <c r="S76866" s="25"/>
    </row>
    <row r="76912" spans="17:19" hidden="1" x14ac:dyDescent="0.2">
      <c r="Q76912" s="25"/>
      <c r="R76912" s="25"/>
      <c r="S76912" s="25"/>
    </row>
    <row r="76958" spans="17:19" hidden="1" x14ac:dyDescent="0.2">
      <c r="Q76958" s="25"/>
      <c r="R76958" s="25"/>
      <c r="S76958" s="25"/>
    </row>
    <row r="77004" spans="17:19" hidden="1" x14ac:dyDescent="0.2">
      <c r="Q77004" s="25"/>
      <c r="R77004" s="25"/>
      <c r="S77004" s="25"/>
    </row>
    <row r="77050" spans="17:19" hidden="1" x14ac:dyDescent="0.2">
      <c r="Q77050" s="25"/>
      <c r="R77050" s="25"/>
      <c r="S77050" s="25"/>
    </row>
    <row r="77096" spans="17:19" hidden="1" x14ac:dyDescent="0.2">
      <c r="Q77096" s="25"/>
      <c r="R77096" s="25"/>
      <c r="S77096" s="25"/>
    </row>
    <row r="77142" spans="17:19" hidden="1" x14ac:dyDescent="0.2">
      <c r="Q77142" s="25"/>
      <c r="R77142" s="25"/>
      <c r="S77142" s="25"/>
    </row>
    <row r="77188" spans="17:19" hidden="1" x14ac:dyDescent="0.2">
      <c r="Q77188" s="25"/>
      <c r="R77188" s="25"/>
      <c r="S77188" s="25"/>
    </row>
    <row r="77234" spans="17:19" hidden="1" x14ac:dyDescent="0.2">
      <c r="Q77234" s="25"/>
      <c r="R77234" s="25"/>
      <c r="S77234" s="25"/>
    </row>
    <row r="77280" spans="17:19" hidden="1" x14ac:dyDescent="0.2">
      <c r="Q77280" s="25"/>
      <c r="R77280" s="25"/>
      <c r="S77280" s="25"/>
    </row>
    <row r="77326" spans="17:19" hidden="1" x14ac:dyDescent="0.2">
      <c r="Q77326" s="25"/>
      <c r="R77326" s="25"/>
      <c r="S77326" s="25"/>
    </row>
    <row r="77372" spans="17:19" hidden="1" x14ac:dyDescent="0.2">
      <c r="Q77372" s="25"/>
      <c r="R77372" s="25"/>
      <c r="S77372" s="25"/>
    </row>
    <row r="77418" spans="17:19" hidden="1" x14ac:dyDescent="0.2">
      <c r="Q77418" s="25"/>
      <c r="R77418" s="25"/>
      <c r="S77418" s="25"/>
    </row>
    <row r="77464" spans="17:19" hidden="1" x14ac:dyDescent="0.2">
      <c r="Q77464" s="25"/>
      <c r="R77464" s="25"/>
      <c r="S77464" s="25"/>
    </row>
    <row r="77510" spans="17:19" hidden="1" x14ac:dyDescent="0.2">
      <c r="Q77510" s="25"/>
      <c r="R77510" s="25"/>
      <c r="S77510" s="25"/>
    </row>
    <row r="77556" spans="17:19" hidden="1" x14ac:dyDescent="0.2">
      <c r="Q77556" s="25"/>
      <c r="R77556" s="25"/>
      <c r="S77556" s="25"/>
    </row>
    <row r="77602" spans="17:19" hidden="1" x14ac:dyDescent="0.2">
      <c r="Q77602" s="25"/>
      <c r="R77602" s="25"/>
      <c r="S77602" s="25"/>
    </row>
    <row r="77648" spans="17:19" hidden="1" x14ac:dyDescent="0.2">
      <c r="Q77648" s="25"/>
      <c r="R77648" s="25"/>
      <c r="S77648" s="25"/>
    </row>
    <row r="77694" spans="17:19" hidden="1" x14ac:dyDescent="0.2">
      <c r="Q77694" s="25"/>
      <c r="R77694" s="25"/>
      <c r="S77694" s="25"/>
    </row>
    <row r="77740" spans="17:19" hidden="1" x14ac:dyDescent="0.2">
      <c r="Q77740" s="25"/>
      <c r="R77740" s="25"/>
      <c r="S77740" s="25"/>
    </row>
    <row r="77786" spans="17:19" hidden="1" x14ac:dyDescent="0.2">
      <c r="Q77786" s="25"/>
      <c r="R77786" s="25"/>
      <c r="S77786" s="25"/>
    </row>
    <row r="77832" spans="17:19" hidden="1" x14ac:dyDescent="0.2">
      <c r="Q77832" s="25"/>
      <c r="R77832" s="25"/>
      <c r="S77832" s="25"/>
    </row>
    <row r="77878" spans="17:19" hidden="1" x14ac:dyDescent="0.2">
      <c r="Q77878" s="25"/>
      <c r="R77878" s="25"/>
      <c r="S77878" s="25"/>
    </row>
    <row r="77924" spans="17:19" hidden="1" x14ac:dyDescent="0.2">
      <c r="Q77924" s="25"/>
      <c r="R77924" s="25"/>
      <c r="S77924" s="25"/>
    </row>
    <row r="77970" spans="17:19" hidden="1" x14ac:dyDescent="0.2">
      <c r="Q77970" s="25"/>
      <c r="R77970" s="25"/>
      <c r="S77970" s="25"/>
    </row>
    <row r="78016" spans="17:19" hidden="1" x14ac:dyDescent="0.2">
      <c r="Q78016" s="25"/>
      <c r="R78016" s="25"/>
      <c r="S78016" s="25"/>
    </row>
    <row r="78062" spans="17:19" hidden="1" x14ac:dyDescent="0.2">
      <c r="Q78062" s="25"/>
      <c r="R78062" s="25"/>
      <c r="S78062" s="25"/>
    </row>
    <row r="78108" spans="17:19" hidden="1" x14ac:dyDescent="0.2">
      <c r="Q78108" s="25"/>
      <c r="R78108" s="25"/>
      <c r="S78108" s="25"/>
    </row>
    <row r="78154" spans="17:19" hidden="1" x14ac:dyDescent="0.2">
      <c r="Q78154" s="25"/>
      <c r="R78154" s="25"/>
      <c r="S78154" s="25"/>
    </row>
    <row r="78200" spans="17:19" hidden="1" x14ac:dyDescent="0.2">
      <c r="Q78200" s="25"/>
      <c r="R78200" s="25"/>
      <c r="S78200" s="25"/>
    </row>
    <row r="78246" spans="17:19" hidden="1" x14ac:dyDescent="0.2">
      <c r="Q78246" s="25"/>
      <c r="R78246" s="25"/>
      <c r="S78246" s="25"/>
    </row>
    <row r="78292" spans="17:19" hidden="1" x14ac:dyDescent="0.2">
      <c r="Q78292" s="25"/>
      <c r="R78292" s="25"/>
      <c r="S78292" s="25"/>
    </row>
    <row r="78338" spans="17:19" hidden="1" x14ac:dyDescent="0.2">
      <c r="Q78338" s="25"/>
      <c r="R78338" s="25"/>
      <c r="S78338" s="25"/>
    </row>
    <row r="78384" spans="17:19" hidden="1" x14ac:dyDescent="0.2">
      <c r="Q78384" s="25"/>
      <c r="R78384" s="25"/>
      <c r="S78384" s="25"/>
    </row>
    <row r="78430" spans="17:19" hidden="1" x14ac:dyDescent="0.2">
      <c r="Q78430" s="25"/>
      <c r="R78430" s="25"/>
      <c r="S78430" s="25"/>
    </row>
    <row r="78476" spans="17:19" hidden="1" x14ac:dyDescent="0.2">
      <c r="Q78476" s="25"/>
      <c r="R78476" s="25"/>
      <c r="S78476" s="25"/>
    </row>
    <row r="78522" spans="17:19" hidden="1" x14ac:dyDescent="0.2">
      <c r="Q78522" s="25"/>
      <c r="R78522" s="25"/>
      <c r="S78522" s="25"/>
    </row>
    <row r="78568" spans="17:19" hidden="1" x14ac:dyDescent="0.2">
      <c r="Q78568" s="25"/>
      <c r="R78568" s="25"/>
      <c r="S78568" s="25"/>
    </row>
    <row r="78614" spans="17:19" hidden="1" x14ac:dyDescent="0.2">
      <c r="Q78614" s="25"/>
      <c r="R78614" s="25"/>
      <c r="S78614" s="25"/>
    </row>
    <row r="78660" spans="17:19" hidden="1" x14ac:dyDescent="0.2">
      <c r="Q78660" s="25"/>
      <c r="R78660" s="25"/>
      <c r="S78660" s="25"/>
    </row>
    <row r="78706" spans="17:19" hidden="1" x14ac:dyDescent="0.2">
      <c r="Q78706" s="25"/>
      <c r="R78706" s="25"/>
      <c r="S78706" s="25"/>
    </row>
    <row r="78752" spans="17:19" hidden="1" x14ac:dyDescent="0.2">
      <c r="Q78752" s="25"/>
      <c r="R78752" s="25"/>
      <c r="S78752" s="25"/>
    </row>
    <row r="78798" spans="17:19" hidden="1" x14ac:dyDescent="0.2">
      <c r="Q78798" s="25"/>
      <c r="R78798" s="25"/>
      <c r="S78798" s="25"/>
    </row>
    <row r="78844" spans="17:19" hidden="1" x14ac:dyDescent="0.2">
      <c r="Q78844" s="25"/>
      <c r="R78844" s="25"/>
      <c r="S78844" s="25"/>
    </row>
    <row r="78890" spans="17:19" hidden="1" x14ac:dyDescent="0.2">
      <c r="Q78890" s="25"/>
      <c r="R78890" s="25"/>
      <c r="S78890" s="25"/>
    </row>
    <row r="78936" spans="17:19" hidden="1" x14ac:dyDescent="0.2">
      <c r="Q78936" s="25"/>
      <c r="R78936" s="25"/>
      <c r="S78936" s="25"/>
    </row>
    <row r="78982" spans="17:19" hidden="1" x14ac:dyDescent="0.2">
      <c r="Q78982" s="25"/>
      <c r="R78982" s="25"/>
      <c r="S78982" s="25"/>
    </row>
    <row r="79028" spans="17:19" hidden="1" x14ac:dyDescent="0.2">
      <c r="Q79028" s="25"/>
      <c r="R79028" s="25"/>
      <c r="S79028" s="25"/>
    </row>
    <row r="79074" spans="17:19" hidden="1" x14ac:dyDescent="0.2">
      <c r="Q79074" s="25"/>
      <c r="R79074" s="25"/>
      <c r="S79074" s="25"/>
    </row>
    <row r="79120" spans="17:19" hidden="1" x14ac:dyDescent="0.2">
      <c r="Q79120" s="25"/>
      <c r="R79120" s="25"/>
      <c r="S79120" s="25"/>
    </row>
    <row r="79166" spans="17:19" hidden="1" x14ac:dyDescent="0.2">
      <c r="Q79166" s="25"/>
      <c r="R79166" s="25"/>
      <c r="S79166" s="25"/>
    </row>
    <row r="79212" spans="17:19" hidden="1" x14ac:dyDescent="0.2">
      <c r="Q79212" s="25"/>
      <c r="R79212" s="25"/>
      <c r="S79212" s="25"/>
    </row>
    <row r="79258" spans="17:19" hidden="1" x14ac:dyDescent="0.2">
      <c r="Q79258" s="25"/>
      <c r="R79258" s="25"/>
      <c r="S79258" s="25"/>
    </row>
    <row r="79304" spans="17:19" hidden="1" x14ac:dyDescent="0.2">
      <c r="Q79304" s="25"/>
      <c r="R79304" s="25"/>
      <c r="S79304" s="25"/>
    </row>
    <row r="79350" spans="17:19" hidden="1" x14ac:dyDescent="0.2">
      <c r="Q79350" s="25"/>
      <c r="R79350" s="25"/>
      <c r="S79350" s="25"/>
    </row>
    <row r="79396" spans="17:19" hidden="1" x14ac:dyDescent="0.2">
      <c r="Q79396" s="25"/>
      <c r="R79396" s="25"/>
      <c r="S79396" s="25"/>
    </row>
    <row r="79442" spans="17:19" hidden="1" x14ac:dyDescent="0.2">
      <c r="Q79442" s="25"/>
      <c r="R79442" s="25"/>
      <c r="S79442" s="25"/>
    </row>
    <row r="79488" spans="17:19" hidden="1" x14ac:dyDescent="0.2">
      <c r="Q79488" s="25"/>
      <c r="R79488" s="25"/>
      <c r="S79488" s="25"/>
    </row>
    <row r="79534" spans="17:19" hidden="1" x14ac:dyDescent="0.2">
      <c r="Q79534" s="25"/>
      <c r="R79534" s="25"/>
      <c r="S79534" s="25"/>
    </row>
    <row r="79580" spans="17:19" hidden="1" x14ac:dyDescent="0.2">
      <c r="Q79580" s="25"/>
      <c r="R79580" s="25"/>
      <c r="S79580" s="25"/>
    </row>
    <row r="79626" spans="17:19" hidden="1" x14ac:dyDescent="0.2">
      <c r="Q79626" s="25"/>
      <c r="R79626" s="25"/>
      <c r="S79626" s="25"/>
    </row>
    <row r="79672" spans="17:19" hidden="1" x14ac:dyDescent="0.2">
      <c r="Q79672" s="25"/>
      <c r="R79672" s="25"/>
      <c r="S79672" s="25"/>
    </row>
    <row r="79718" spans="17:19" hidden="1" x14ac:dyDescent="0.2">
      <c r="Q79718" s="25"/>
      <c r="R79718" s="25"/>
      <c r="S79718" s="25"/>
    </row>
    <row r="79764" spans="17:19" hidden="1" x14ac:dyDescent="0.2">
      <c r="Q79764" s="25"/>
      <c r="R79764" s="25"/>
      <c r="S79764" s="25"/>
    </row>
    <row r="79810" spans="17:19" hidden="1" x14ac:dyDescent="0.2">
      <c r="Q79810" s="25"/>
      <c r="R79810" s="25"/>
      <c r="S79810" s="25"/>
    </row>
    <row r="79856" spans="17:19" hidden="1" x14ac:dyDescent="0.2">
      <c r="Q79856" s="25"/>
      <c r="R79856" s="25"/>
      <c r="S79856" s="25"/>
    </row>
    <row r="79902" spans="17:19" hidden="1" x14ac:dyDescent="0.2">
      <c r="Q79902" s="25"/>
      <c r="R79902" s="25"/>
      <c r="S79902" s="25"/>
    </row>
    <row r="79948" spans="17:19" hidden="1" x14ac:dyDescent="0.2">
      <c r="Q79948" s="25"/>
      <c r="R79948" s="25"/>
      <c r="S79948" s="25"/>
    </row>
    <row r="79994" spans="17:19" hidden="1" x14ac:dyDescent="0.2">
      <c r="Q79994" s="25"/>
      <c r="R79994" s="25"/>
      <c r="S79994" s="25"/>
    </row>
    <row r="80040" spans="17:19" hidden="1" x14ac:dyDescent="0.2">
      <c r="Q80040" s="25"/>
      <c r="R80040" s="25"/>
      <c r="S80040" s="25"/>
    </row>
    <row r="80086" spans="17:19" hidden="1" x14ac:dyDescent="0.2">
      <c r="Q80086" s="25"/>
      <c r="R80086" s="25"/>
      <c r="S80086" s="25"/>
    </row>
    <row r="80132" spans="17:19" hidden="1" x14ac:dyDescent="0.2">
      <c r="Q80132" s="25"/>
      <c r="R80132" s="25"/>
      <c r="S80132" s="25"/>
    </row>
    <row r="80178" spans="17:19" hidden="1" x14ac:dyDescent="0.2">
      <c r="Q80178" s="25"/>
      <c r="R80178" s="25"/>
      <c r="S80178" s="25"/>
    </row>
    <row r="80224" spans="17:19" hidden="1" x14ac:dyDescent="0.2">
      <c r="Q80224" s="25"/>
      <c r="R80224" s="25"/>
      <c r="S80224" s="25"/>
    </row>
    <row r="80270" spans="17:19" hidden="1" x14ac:dyDescent="0.2">
      <c r="Q80270" s="25"/>
      <c r="R80270" s="25"/>
      <c r="S80270" s="25"/>
    </row>
    <row r="80316" spans="17:19" hidden="1" x14ac:dyDescent="0.2">
      <c r="Q80316" s="25"/>
      <c r="R80316" s="25"/>
      <c r="S80316" s="25"/>
    </row>
    <row r="80362" spans="17:19" hidden="1" x14ac:dyDescent="0.2">
      <c r="Q80362" s="25"/>
      <c r="R80362" s="25"/>
      <c r="S80362" s="25"/>
    </row>
    <row r="80408" spans="17:19" hidden="1" x14ac:dyDescent="0.2">
      <c r="Q80408" s="25"/>
      <c r="R80408" s="25"/>
      <c r="S80408" s="25"/>
    </row>
    <row r="80454" spans="17:19" hidden="1" x14ac:dyDescent="0.2">
      <c r="Q80454" s="25"/>
      <c r="R80454" s="25"/>
      <c r="S80454" s="25"/>
    </row>
    <row r="80500" spans="17:19" hidden="1" x14ac:dyDescent="0.2">
      <c r="Q80500" s="25"/>
      <c r="R80500" s="25"/>
      <c r="S80500" s="25"/>
    </row>
    <row r="80546" spans="17:19" hidden="1" x14ac:dyDescent="0.2">
      <c r="Q80546" s="25"/>
      <c r="R80546" s="25"/>
      <c r="S80546" s="25"/>
    </row>
    <row r="80592" spans="17:19" hidden="1" x14ac:dyDescent="0.2">
      <c r="Q80592" s="25"/>
      <c r="R80592" s="25"/>
      <c r="S80592" s="25"/>
    </row>
    <row r="80638" spans="17:19" hidden="1" x14ac:dyDescent="0.2">
      <c r="Q80638" s="25"/>
      <c r="R80638" s="25"/>
      <c r="S80638" s="25"/>
    </row>
    <row r="80684" spans="17:19" hidden="1" x14ac:dyDescent="0.2">
      <c r="Q80684" s="25"/>
      <c r="R80684" s="25"/>
      <c r="S80684" s="25"/>
    </row>
    <row r="80730" spans="17:19" hidden="1" x14ac:dyDescent="0.2">
      <c r="Q80730" s="25"/>
      <c r="R80730" s="25"/>
      <c r="S80730" s="25"/>
    </row>
    <row r="80776" spans="17:19" hidden="1" x14ac:dyDescent="0.2">
      <c r="Q80776" s="25"/>
      <c r="R80776" s="25"/>
      <c r="S80776" s="25"/>
    </row>
    <row r="80822" spans="17:19" hidden="1" x14ac:dyDescent="0.2">
      <c r="Q80822" s="25"/>
      <c r="R80822" s="25"/>
      <c r="S80822" s="25"/>
    </row>
    <row r="80868" spans="17:19" hidden="1" x14ac:dyDescent="0.2">
      <c r="Q80868" s="25"/>
      <c r="R80868" s="25"/>
      <c r="S80868" s="25"/>
    </row>
    <row r="80914" spans="17:19" hidden="1" x14ac:dyDescent="0.2">
      <c r="Q80914" s="25"/>
      <c r="R80914" s="25"/>
      <c r="S80914" s="25"/>
    </row>
    <row r="80960" spans="17:19" hidden="1" x14ac:dyDescent="0.2">
      <c r="Q80960" s="25"/>
      <c r="R80960" s="25"/>
      <c r="S80960" s="25"/>
    </row>
    <row r="81006" spans="17:19" hidden="1" x14ac:dyDescent="0.2">
      <c r="Q81006" s="25"/>
      <c r="R81006" s="25"/>
      <c r="S81006" s="25"/>
    </row>
    <row r="81052" spans="17:19" hidden="1" x14ac:dyDescent="0.2">
      <c r="Q81052" s="25"/>
      <c r="R81052" s="25"/>
      <c r="S81052" s="25"/>
    </row>
    <row r="81098" spans="17:19" hidden="1" x14ac:dyDescent="0.2">
      <c r="Q81098" s="25"/>
      <c r="R81098" s="25"/>
      <c r="S81098" s="25"/>
    </row>
    <row r="81144" spans="17:19" hidden="1" x14ac:dyDescent="0.2">
      <c r="Q81144" s="25"/>
      <c r="R81144" s="25"/>
      <c r="S81144" s="25"/>
    </row>
    <row r="81190" spans="17:19" hidden="1" x14ac:dyDescent="0.2">
      <c r="Q81190" s="25"/>
      <c r="R81190" s="25"/>
      <c r="S81190" s="25"/>
    </row>
    <row r="81236" spans="17:19" hidden="1" x14ac:dyDescent="0.2">
      <c r="Q81236" s="25"/>
      <c r="R81236" s="25"/>
      <c r="S81236" s="25"/>
    </row>
    <row r="81282" spans="17:19" hidden="1" x14ac:dyDescent="0.2">
      <c r="Q81282" s="25"/>
      <c r="R81282" s="25"/>
      <c r="S81282" s="25"/>
    </row>
    <row r="81328" spans="17:19" hidden="1" x14ac:dyDescent="0.2">
      <c r="Q81328" s="25"/>
      <c r="R81328" s="25"/>
      <c r="S81328" s="25"/>
    </row>
    <row r="81374" spans="17:19" hidden="1" x14ac:dyDescent="0.2">
      <c r="Q81374" s="25"/>
      <c r="R81374" s="25"/>
      <c r="S81374" s="25"/>
    </row>
    <row r="81420" spans="17:19" hidden="1" x14ac:dyDescent="0.2">
      <c r="Q81420" s="25"/>
      <c r="R81420" s="25"/>
      <c r="S81420" s="25"/>
    </row>
    <row r="81466" spans="17:19" hidden="1" x14ac:dyDescent="0.2">
      <c r="Q81466" s="25"/>
      <c r="R81466" s="25"/>
      <c r="S81466" s="25"/>
    </row>
    <row r="81512" spans="17:19" hidden="1" x14ac:dyDescent="0.2">
      <c r="Q81512" s="25"/>
      <c r="R81512" s="25"/>
      <c r="S81512" s="25"/>
    </row>
    <row r="81558" spans="17:19" hidden="1" x14ac:dyDescent="0.2">
      <c r="Q81558" s="25"/>
      <c r="R81558" s="25"/>
      <c r="S81558" s="25"/>
    </row>
    <row r="81604" spans="17:19" hidden="1" x14ac:dyDescent="0.2">
      <c r="Q81604" s="25"/>
      <c r="R81604" s="25"/>
      <c r="S81604" s="25"/>
    </row>
    <row r="81650" spans="17:19" hidden="1" x14ac:dyDescent="0.2">
      <c r="Q81650" s="25"/>
      <c r="R81650" s="25"/>
      <c r="S81650" s="25"/>
    </row>
    <row r="81696" spans="17:19" hidden="1" x14ac:dyDescent="0.2">
      <c r="Q81696" s="25"/>
      <c r="R81696" s="25"/>
      <c r="S81696" s="25"/>
    </row>
    <row r="81742" spans="17:19" hidden="1" x14ac:dyDescent="0.2">
      <c r="Q81742" s="25"/>
      <c r="R81742" s="25"/>
      <c r="S81742" s="25"/>
    </row>
    <row r="81788" spans="17:19" hidden="1" x14ac:dyDescent="0.2">
      <c r="Q81788" s="25"/>
      <c r="R81788" s="25"/>
      <c r="S81788" s="25"/>
    </row>
    <row r="81834" spans="17:19" hidden="1" x14ac:dyDescent="0.2">
      <c r="Q81834" s="25"/>
      <c r="R81834" s="25"/>
      <c r="S81834" s="25"/>
    </row>
    <row r="81880" spans="17:19" hidden="1" x14ac:dyDescent="0.2">
      <c r="Q81880" s="25"/>
      <c r="R81880" s="25"/>
      <c r="S81880" s="25"/>
    </row>
    <row r="81926" spans="17:19" hidden="1" x14ac:dyDescent="0.2">
      <c r="Q81926" s="25"/>
      <c r="R81926" s="25"/>
      <c r="S81926" s="25"/>
    </row>
    <row r="81972" spans="17:19" hidden="1" x14ac:dyDescent="0.2">
      <c r="Q81972" s="25"/>
      <c r="R81972" s="25"/>
      <c r="S81972" s="25"/>
    </row>
    <row r="82018" spans="17:19" hidden="1" x14ac:dyDescent="0.2">
      <c r="Q82018" s="25"/>
      <c r="R82018" s="25"/>
      <c r="S82018" s="25"/>
    </row>
    <row r="82064" spans="17:19" hidden="1" x14ac:dyDescent="0.2">
      <c r="Q82064" s="25"/>
      <c r="R82064" s="25"/>
      <c r="S82064" s="25"/>
    </row>
    <row r="82110" spans="17:19" hidden="1" x14ac:dyDescent="0.2">
      <c r="Q82110" s="25"/>
      <c r="R82110" s="25"/>
      <c r="S82110" s="25"/>
    </row>
    <row r="82156" spans="17:19" hidden="1" x14ac:dyDescent="0.2">
      <c r="Q82156" s="25"/>
      <c r="R82156" s="25"/>
      <c r="S82156" s="25"/>
    </row>
    <row r="82202" spans="17:19" hidden="1" x14ac:dyDescent="0.2">
      <c r="Q82202" s="25"/>
      <c r="R82202" s="25"/>
      <c r="S82202" s="25"/>
    </row>
    <row r="82248" spans="17:19" hidden="1" x14ac:dyDescent="0.2">
      <c r="Q82248" s="25"/>
      <c r="R82248" s="25"/>
      <c r="S82248" s="25"/>
    </row>
    <row r="82294" spans="17:19" hidden="1" x14ac:dyDescent="0.2">
      <c r="Q82294" s="25"/>
      <c r="R82294" s="25"/>
      <c r="S82294" s="25"/>
    </row>
    <row r="82340" spans="17:19" hidden="1" x14ac:dyDescent="0.2">
      <c r="Q82340" s="25"/>
      <c r="R82340" s="25"/>
      <c r="S82340" s="25"/>
    </row>
    <row r="82386" spans="17:19" hidden="1" x14ac:dyDescent="0.2">
      <c r="Q82386" s="25"/>
      <c r="R82386" s="25"/>
      <c r="S82386" s="25"/>
    </row>
    <row r="82432" spans="17:19" hidden="1" x14ac:dyDescent="0.2">
      <c r="Q82432" s="25"/>
      <c r="R82432" s="25"/>
      <c r="S82432" s="25"/>
    </row>
    <row r="82478" spans="17:19" hidden="1" x14ac:dyDescent="0.2">
      <c r="Q82478" s="25"/>
      <c r="R82478" s="25"/>
      <c r="S82478" s="25"/>
    </row>
    <row r="82524" spans="17:19" hidden="1" x14ac:dyDescent="0.2">
      <c r="Q82524" s="25"/>
      <c r="R82524" s="25"/>
      <c r="S82524" s="25"/>
    </row>
    <row r="82570" spans="17:19" hidden="1" x14ac:dyDescent="0.2">
      <c r="Q82570" s="25"/>
      <c r="R82570" s="25"/>
      <c r="S82570" s="25"/>
    </row>
    <row r="82616" spans="17:19" hidden="1" x14ac:dyDescent="0.2">
      <c r="Q82616" s="25"/>
      <c r="R82616" s="25"/>
      <c r="S82616" s="25"/>
    </row>
    <row r="82662" spans="17:19" hidden="1" x14ac:dyDescent="0.2">
      <c r="Q82662" s="25"/>
      <c r="R82662" s="25"/>
      <c r="S82662" s="25"/>
    </row>
    <row r="82708" spans="17:19" hidden="1" x14ac:dyDescent="0.2">
      <c r="Q82708" s="25"/>
      <c r="R82708" s="25"/>
      <c r="S82708" s="25"/>
    </row>
    <row r="82754" spans="17:19" hidden="1" x14ac:dyDescent="0.2">
      <c r="Q82754" s="25"/>
      <c r="R82754" s="25"/>
      <c r="S82754" s="25"/>
    </row>
    <row r="82800" spans="17:19" hidden="1" x14ac:dyDescent="0.2">
      <c r="Q82800" s="25"/>
      <c r="R82800" s="25"/>
      <c r="S82800" s="25"/>
    </row>
    <row r="82846" spans="17:19" hidden="1" x14ac:dyDescent="0.2">
      <c r="Q82846" s="25"/>
      <c r="R82846" s="25"/>
      <c r="S82846" s="25"/>
    </row>
    <row r="82892" spans="17:19" hidden="1" x14ac:dyDescent="0.2">
      <c r="Q82892" s="25"/>
      <c r="R82892" s="25"/>
      <c r="S82892" s="25"/>
    </row>
    <row r="82938" spans="17:19" hidden="1" x14ac:dyDescent="0.2">
      <c r="Q82938" s="25"/>
      <c r="R82938" s="25"/>
      <c r="S82938" s="25"/>
    </row>
    <row r="82984" spans="17:19" hidden="1" x14ac:dyDescent="0.2">
      <c r="Q82984" s="25"/>
      <c r="R82984" s="25"/>
      <c r="S82984" s="25"/>
    </row>
    <row r="83030" spans="17:19" hidden="1" x14ac:dyDescent="0.2">
      <c r="Q83030" s="25"/>
      <c r="R83030" s="25"/>
      <c r="S83030" s="25"/>
    </row>
    <row r="83076" spans="17:19" hidden="1" x14ac:dyDescent="0.2">
      <c r="Q83076" s="25"/>
      <c r="R83076" s="25"/>
      <c r="S83076" s="25"/>
    </row>
    <row r="83122" spans="17:19" hidden="1" x14ac:dyDescent="0.2">
      <c r="Q83122" s="25"/>
      <c r="R83122" s="25"/>
      <c r="S83122" s="25"/>
    </row>
    <row r="83168" spans="17:19" hidden="1" x14ac:dyDescent="0.2">
      <c r="Q83168" s="25"/>
      <c r="R83168" s="25"/>
      <c r="S83168" s="25"/>
    </row>
    <row r="83214" spans="17:19" hidden="1" x14ac:dyDescent="0.2">
      <c r="Q83214" s="25"/>
      <c r="R83214" s="25"/>
      <c r="S83214" s="25"/>
    </row>
    <row r="83260" spans="17:19" hidden="1" x14ac:dyDescent="0.2">
      <c r="Q83260" s="25"/>
      <c r="R83260" s="25"/>
      <c r="S83260" s="25"/>
    </row>
    <row r="83306" spans="17:19" hidden="1" x14ac:dyDescent="0.2">
      <c r="Q83306" s="25"/>
      <c r="R83306" s="25"/>
      <c r="S83306" s="25"/>
    </row>
    <row r="83352" spans="17:19" hidden="1" x14ac:dyDescent="0.2">
      <c r="Q83352" s="25"/>
      <c r="R83352" s="25"/>
      <c r="S83352" s="25"/>
    </row>
    <row r="83398" spans="17:19" hidden="1" x14ac:dyDescent="0.2">
      <c r="Q83398" s="25"/>
      <c r="R83398" s="25"/>
      <c r="S83398" s="25"/>
    </row>
    <row r="83444" spans="17:19" hidden="1" x14ac:dyDescent="0.2">
      <c r="Q83444" s="25"/>
      <c r="R83444" s="25"/>
      <c r="S83444" s="25"/>
    </row>
    <row r="83490" spans="17:19" hidden="1" x14ac:dyDescent="0.2">
      <c r="Q83490" s="25"/>
      <c r="R83490" s="25"/>
      <c r="S83490" s="25"/>
    </row>
    <row r="83536" spans="17:19" hidden="1" x14ac:dyDescent="0.2">
      <c r="Q83536" s="25"/>
      <c r="R83536" s="25"/>
      <c r="S83536" s="25"/>
    </row>
    <row r="83582" spans="17:19" hidden="1" x14ac:dyDescent="0.2">
      <c r="Q83582" s="25"/>
      <c r="R83582" s="25"/>
      <c r="S83582" s="25"/>
    </row>
    <row r="83628" spans="17:19" hidden="1" x14ac:dyDescent="0.2">
      <c r="Q83628" s="25"/>
      <c r="R83628" s="25"/>
      <c r="S83628" s="25"/>
    </row>
    <row r="83674" spans="17:19" hidden="1" x14ac:dyDescent="0.2">
      <c r="Q83674" s="25"/>
      <c r="R83674" s="25"/>
      <c r="S83674" s="25"/>
    </row>
    <row r="83720" spans="17:19" hidden="1" x14ac:dyDescent="0.2">
      <c r="Q83720" s="25"/>
      <c r="R83720" s="25"/>
      <c r="S83720" s="25"/>
    </row>
    <row r="83766" spans="17:19" hidden="1" x14ac:dyDescent="0.2">
      <c r="Q83766" s="25"/>
      <c r="R83766" s="25"/>
      <c r="S83766" s="25"/>
    </row>
    <row r="83812" spans="17:19" hidden="1" x14ac:dyDescent="0.2">
      <c r="Q83812" s="25"/>
      <c r="R83812" s="25"/>
      <c r="S83812" s="25"/>
    </row>
    <row r="83858" spans="17:19" hidden="1" x14ac:dyDescent="0.2">
      <c r="Q83858" s="25"/>
      <c r="R83858" s="25"/>
      <c r="S83858" s="25"/>
    </row>
    <row r="83904" spans="17:19" hidden="1" x14ac:dyDescent="0.2">
      <c r="Q83904" s="25"/>
      <c r="R83904" s="25"/>
      <c r="S83904" s="25"/>
    </row>
    <row r="83950" spans="17:19" hidden="1" x14ac:dyDescent="0.2">
      <c r="Q83950" s="25"/>
      <c r="R83950" s="25"/>
      <c r="S83950" s="25"/>
    </row>
    <row r="83996" spans="17:19" hidden="1" x14ac:dyDescent="0.2">
      <c r="Q83996" s="25"/>
      <c r="R83996" s="25"/>
      <c r="S83996" s="25"/>
    </row>
    <row r="84042" spans="17:19" hidden="1" x14ac:dyDescent="0.2">
      <c r="Q84042" s="25"/>
      <c r="R84042" s="25"/>
      <c r="S84042" s="25"/>
    </row>
    <row r="84088" spans="17:19" hidden="1" x14ac:dyDescent="0.2">
      <c r="Q84088" s="25"/>
      <c r="R84088" s="25"/>
      <c r="S84088" s="25"/>
    </row>
    <row r="84134" spans="17:19" hidden="1" x14ac:dyDescent="0.2">
      <c r="Q84134" s="25"/>
      <c r="R84134" s="25"/>
      <c r="S84134" s="25"/>
    </row>
    <row r="84180" spans="17:19" hidden="1" x14ac:dyDescent="0.2">
      <c r="Q84180" s="25"/>
      <c r="R84180" s="25"/>
      <c r="S84180" s="25"/>
    </row>
    <row r="84226" spans="17:19" hidden="1" x14ac:dyDescent="0.2">
      <c r="Q84226" s="25"/>
      <c r="R84226" s="25"/>
      <c r="S84226" s="25"/>
    </row>
    <row r="84272" spans="17:19" hidden="1" x14ac:dyDescent="0.2">
      <c r="Q84272" s="25"/>
      <c r="R84272" s="25"/>
      <c r="S84272" s="25"/>
    </row>
    <row r="84318" spans="17:19" hidden="1" x14ac:dyDescent="0.2">
      <c r="Q84318" s="25"/>
      <c r="R84318" s="25"/>
      <c r="S84318" s="25"/>
    </row>
    <row r="84364" spans="17:19" hidden="1" x14ac:dyDescent="0.2">
      <c r="Q84364" s="25"/>
      <c r="R84364" s="25"/>
      <c r="S84364" s="25"/>
    </row>
    <row r="84410" spans="17:19" hidden="1" x14ac:dyDescent="0.2">
      <c r="Q84410" s="25"/>
      <c r="R84410" s="25"/>
      <c r="S84410" s="25"/>
    </row>
    <row r="84456" spans="17:19" hidden="1" x14ac:dyDescent="0.2">
      <c r="Q84456" s="25"/>
      <c r="R84456" s="25"/>
      <c r="S84456" s="25"/>
    </row>
    <row r="84502" spans="17:19" hidden="1" x14ac:dyDescent="0.2">
      <c r="Q84502" s="25"/>
      <c r="R84502" s="25"/>
      <c r="S84502" s="25"/>
    </row>
    <row r="84548" spans="17:19" hidden="1" x14ac:dyDescent="0.2">
      <c r="Q84548" s="25"/>
      <c r="R84548" s="25"/>
      <c r="S84548" s="25"/>
    </row>
    <row r="84594" spans="17:19" hidden="1" x14ac:dyDescent="0.2">
      <c r="Q84594" s="25"/>
      <c r="R84594" s="25"/>
      <c r="S84594" s="25"/>
    </row>
    <row r="84640" spans="17:19" hidden="1" x14ac:dyDescent="0.2">
      <c r="Q84640" s="25"/>
      <c r="R84640" s="25"/>
      <c r="S84640" s="25"/>
    </row>
    <row r="84686" spans="17:19" hidden="1" x14ac:dyDescent="0.2">
      <c r="Q84686" s="25"/>
      <c r="R84686" s="25"/>
      <c r="S84686" s="25"/>
    </row>
    <row r="84732" spans="17:19" hidden="1" x14ac:dyDescent="0.2">
      <c r="Q84732" s="25"/>
      <c r="R84732" s="25"/>
      <c r="S84732" s="25"/>
    </row>
    <row r="84778" spans="17:19" hidden="1" x14ac:dyDescent="0.2">
      <c r="Q84778" s="25"/>
      <c r="R84778" s="25"/>
      <c r="S84778" s="25"/>
    </row>
    <row r="84824" spans="17:19" hidden="1" x14ac:dyDescent="0.2">
      <c r="Q84824" s="25"/>
      <c r="R84824" s="25"/>
      <c r="S84824" s="25"/>
    </row>
    <row r="84870" spans="17:19" hidden="1" x14ac:dyDescent="0.2">
      <c r="Q84870" s="25"/>
      <c r="R84870" s="25"/>
      <c r="S84870" s="25"/>
    </row>
    <row r="84916" spans="17:19" hidden="1" x14ac:dyDescent="0.2">
      <c r="Q84916" s="25"/>
      <c r="R84916" s="25"/>
      <c r="S84916" s="25"/>
    </row>
    <row r="84962" spans="17:19" hidden="1" x14ac:dyDescent="0.2">
      <c r="Q84962" s="25"/>
      <c r="R84962" s="25"/>
      <c r="S84962" s="25"/>
    </row>
    <row r="85008" spans="17:19" hidden="1" x14ac:dyDescent="0.2">
      <c r="Q85008" s="25"/>
      <c r="R85008" s="25"/>
      <c r="S85008" s="25"/>
    </row>
    <row r="85054" spans="17:19" hidden="1" x14ac:dyDescent="0.2">
      <c r="Q85054" s="25"/>
      <c r="R85054" s="25"/>
      <c r="S85054" s="25"/>
    </row>
    <row r="85100" spans="17:19" hidden="1" x14ac:dyDescent="0.2">
      <c r="Q85100" s="25"/>
      <c r="R85100" s="25"/>
      <c r="S85100" s="25"/>
    </row>
    <row r="85146" spans="17:19" hidden="1" x14ac:dyDescent="0.2">
      <c r="Q85146" s="25"/>
      <c r="R85146" s="25"/>
      <c r="S85146" s="25"/>
    </row>
    <row r="85192" spans="17:19" hidden="1" x14ac:dyDescent="0.2">
      <c r="Q85192" s="25"/>
      <c r="R85192" s="25"/>
      <c r="S85192" s="25"/>
    </row>
    <row r="85238" spans="17:19" hidden="1" x14ac:dyDescent="0.2">
      <c r="Q85238" s="25"/>
      <c r="R85238" s="25"/>
      <c r="S85238" s="25"/>
    </row>
    <row r="85284" spans="17:19" hidden="1" x14ac:dyDescent="0.2">
      <c r="Q85284" s="25"/>
      <c r="R85284" s="25"/>
      <c r="S85284" s="25"/>
    </row>
    <row r="85330" spans="17:19" hidden="1" x14ac:dyDescent="0.2">
      <c r="Q85330" s="25"/>
      <c r="R85330" s="25"/>
      <c r="S85330" s="25"/>
    </row>
    <row r="85376" spans="17:19" hidden="1" x14ac:dyDescent="0.2">
      <c r="Q85376" s="25"/>
      <c r="R85376" s="25"/>
      <c r="S85376" s="25"/>
    </row>
    <row r="85422" spans="17:19" hidden="1" x14ac:dyDescent="0.2">
      <c r="Q85422" s="25"/>
      <c r="R85422" s="25"/>
      <c r="S85422" s="25"/>
    </row>
    <row r="85468" spans="17:19" hidden="1" x14ac:dyDescent="0.2">
      <c r="Q85468" s="25"/>
      <c r="R85468" s="25"/>
      <c r="S85468" s="25"/>
    </row>
    <row r="85514" spans="17:19" hidden="1" x14ac:dyDescent="0.2">
      <c r="Q85514" s="25"/>
      <c r="R85514" s="25"/>
      <c r="S85514" s="25"/>
    </row>
    <row r="85560" spans="17:19" hidden="1" x14ac:dyDescent="0.2">
      <c r="Q85560" s="25"/>
      <c r="R85560" s="25"/>
      <c r="S85560" s="25"/>
    </row>
    <row r="85606" spans="17:19" hidden="1" x14ac:dyDescent="0.2">
      <c r="Q85606" s="25"/>
      <c r="R85606" s="25"/>
      <c r="S85606" s="25"/>
    </row>
    <row r="85652" spans="17:19" hidden="1" x14ac:dyDescent="0.2">
      <c r="Q85652" s="25"/>
      <c r="R85652" s="25"/>
      <c r="S85652" s="25"/>
    </row>
    <row r="85698" spans="17:19" hidden="1" x14ac:dyDescent="0.2">
      <c r="Q85698" s="25"/>
      <c r="R85698" s="25"/>
      <c r="S85698" s="25"/>
    </row>
    <row r="85744" spans="17:19" hidden="1" x14ac:dyDescent="0.2">
      <c r="Q85744" s="25"/>
      <c r="R85744" s="25"/>
      <c r="S85744" s="25"/>
    </row>
    <row r="85790" spans="17:19" hidden="1" x14ac:dyDescent="0.2">
      <c r="Q85790" s="25"/>
      <c r="R85790" s="25"/>
      <c r="S85790" s="25"/>
    </row>
    <row r="85836" spans="17:19" hidden="1" x14ac:dyDescent="0.2">
      <c r="Q85836" s="25"/>
      <c r="R85836" s="25"/>
      <c r="S85836" s="25"/>
    </row>
    <row r="85882" spans="17:19" hidden="1" x14ac:dyDescent="0.2">
      <c r="Q85882" s="25"/>
      <c r="R85882" s="25"/>
      <c r="S85882" s="25"/>
    </row>
    <row r="85928" spans="17:19" hidden="1" x14ac:dyDescent="0.2">
      <c r="Q85928" s="25"/>
      <c r="R85928" s="25"/>
      <c r="S85928" s="25"/>
    </row>
    <row r="85974" spans="17:19" hidden="1" x14ac:dyDescent="0.2">
      <c r="Q85974" s="25"/>
      <c r="R85974" s="25"/>
      <c r="S85974" s="25"/>
    </row>
    <row r="86020" spans="17:19" hidden="1" x14ac:dyDescent="0.2">
      <c r="Q86020" s="25"/>
      <c r="R86020" s="25"/>
      <c r="S86020" s="25"/>
    </row>
    <row r="86066" spans="17:19" hidden="1" x14ac:dyDescent="0.2">
      <c r="Q86066" s="25"/>
      <c r="R86066" s="25"/>
      <c r="S86066" s="25"/>
    </row>
    <row r="86112" spans="17:19" hidden="1" x14ac:dyDescent="0.2">
      <c r="Q86112" s="25"/>
      <c r="R86112" s="25"/>
      <c r="S86112" s="25"/>
    </row>
    <row r="86158" spans="17:19" hidden="1" x14ac:dyDescent="0.2">
      <c r="Q86158" s="25"/>
      <c r="R86158" s="25"/>
      <c r="S86158" s="25"/>
    </row>
    <row r="86204" spans="17:19" hidden="1" x14ac:dyDescent="0.2">
      <c r="Q86204" s="25"/>
      <c r="R86204" s="25"/>
      <c r="S86204" s="25"/>
    </row>
    <row r="86250" spans="17:19" hidden="1" x14ac:dyDescent="0.2">
      <c r="Q86250" s="25"/>
      <c r="R86250" s="25"/>
      <c r="S86250" s="25"/>
    </row>
    <row r="86296" spans="17:19" hidden="1" x14ac:dyDescent="0.2">
      <c r="Q86296" s="25"/>
      <c r="R86296" s="25"/>
      <c r="S86296" s="25"/>
    </row>
    <row r="86342" spans="17:19" hidden="1" x14ac:dyDescent="0.2">
      <c r="Q86342" s="25"/>
      <c r="R86342" s="25"/>
      <c r="S86342" s="25"/>
    </row>
    <row r="86388" spans="17:19" hidden="1" x14ac:dyDescent="0.2">
      <c r="Q86388" s="25"/>
      <c r="R86388" s="25"/>
      <c r="S86388" s="25"/>
    </row>
    <row r="86434" spans="17:19" hidden="1" x14ac:dyDescent="0.2">
      <c r="Q86434" s="25"/>
      <c r="R86434" s="25"/>
      <c r="S86434" s="25"/>
    </row>
    <row r="86480" spans="17:19" hidden="1" x14ac:dyDescent="0.2">
      <c r="Q86480" s="25"/>
      <c r="R86480" s="25"/>
      <c r="S86480" s="25"/>
    </row>
    <row r="86526" spans="17:19" hidden="1" x14ac:dyDescent="0.2">
      <c r="Q86526" s="25"/>
      <c r="R86526" s="25"/>
      <c r="S86526" s="25"/>
    </row>
    <row r="86572" spans="17:19" hidden="1" x14ac:dyDescent="0.2">
      <c r="Q86572" s="25"/>
      <c r="R86572" s="25"/>
      <c r="S86572" s="25"/>
    </row>
    <row r="86618" spans="17:19" hidden="1" x14ac:dyDescent="0.2">
      <c r="Q86618" s="25"/>
      <c r="R86618" s="25"/>
      <c r="S86618" s="25"/>
    </row>
    <row r="86664" spans="17:19" hidden="1" x14ac:dyDescent="0.2">
      <c r="Q86664" s="25"/>
      <c r="R86664" s="25"/>
      <c r="S86664" s="25"/>
    </row>
    <row r="86710" spans="17:19" hidden="1" x14ac:dyDescent="0.2">
      <c r="Q86710" s="25"/>
      <c r="R86710" s="25"/>
      <c r="S86710" s="25"/>
    </row>
    <row r="86756" spans="17:19" hidden="1" x14ac:dyDescent="0.2">
      <c r="Q86756" s="25"/>
      <c r="R86756" s="25"/>
      <c r="S86756" s="25"/>
    </row>
    <row r="86802" spans="17:19" hidden="1" x14ac:dyDescent="0.2">
      <c r="Q86802" s="25"/>
      <c r="R86802" s="25"/>
      <c r="S86802" s="25"/>
    </row>
    <row r="86848" spans="17:19" hidden="1" x14ac:dyDescent="0.2">
      <c r="Q86848" s="25"/>
      <c r="R86848" s="25"/>
      <c r="S86848" s="25"/>
    </row>
    <row r="86894" spans="17:19" hidden="1" x14ac:dyDescent="0.2">
      <c r="Q86894" s="25"/>
      <c r="R86894" s="25"/>
      <c r="S86894" s="25"/>
    </row>
    <row r="86940" spans="17:19" hidden="1" x14ac:dyDescent="0.2">
      <c r="Q86940" s="25"/>
      <c r="R86940" s="25"/>
      <c r="S86940" s="25"/>
    </row>
    <row r="86986" spans="17:19" hidden="1" x14ac:dyDescent="0.2">
      <c r="Q86986" s="25"/>
      <c r="R86986" s="25"/>
      <c r="S86986" s="25"/>
    </row>
    <row r="87032" spans="17:19" hidden="1" x14ac:dyDescent="0.2">
      <c r="Q87032" s="25"/>
      <c r="R87032" s="25"/>
      <c r="S87032" s="25"/>
    </row>
    <row r="87078" spans="17:19" hidden="1" x14ac:dyDescent="0.2">
      <c r="Q87078" s="25"/>
      <c r="R87078" s="25"/>
      <c r="S87078" s="25"/>
    </row>
    <row r="87124" spans="17:19" hidden="1" x14ac:dyDescent="0.2">
      <c r="Q87124" s="25"/>
      <c r="R87124" s="25"/>
      <c r="S87124" s="25"/>
    </row>
    <row r="87170" spans="17:19" hidden="1" x14ac:dyDescent="0.2">
      <c r="Q87170" s="25"/>
      <c r="R87170" s="25"/>
      <c r="S87170" s="25"/>
    </row>
    <row r="87216" spans="17:19" hidden="1" x14ac:dyDescent="0.2">
      <c r="Q87216" s="25"/>
      <c r="R87216" s="25"/>
      <c r="S87216" s="25"/>
    </row>
    <row r="87262" spans="17:19" hidden="1" x14ac:dyDescent="0.2">
      <c r="Q87262" s="25"/>
      <c r="R87262" s="25"/>
      <c r="S87262" s="25"/>
    </row>
    <row r="87308" spans="17:19" hidden="1" x14ac:dyDescent="0.2">
      <c r="Q87308" s="25"/>
      <c r="R87308" s="25"/>
      <c r="S87308" s="25"/>
    </row>
    <row r="87354" spans="17:19" hidden="1" x14ac:dyDescent="0.2">
      <c r="Q87354" s="25"/>
      <c r="R87354" s="25"/>
      <c r="S87354" s="25"/>
    </row>
    <row r="87400" spans="17:19" hidden="1" x14ac:dyDescent="0.2">
      <c r="Q87400" s="25"/>
      <c r="R87400" s="25"/>
      <c r="S87400" s="25"/>
    </row>
    <row r="87446" spans="17:19" hidden="1" x14ac:dyDescent="0.2">
      <c r="Q87446" s="25"/>
      <c r="R87446" s="25"/>
      <c r="S87446" s="25"/>
    </row>
    <row r="87492" spans="17:19" hidden="1" x14ac:dyDescent="0.2">
      <c r="Q87492" s="25"/>
      <c r="R87492" s="25"/>
      <c r="S87492" s="25"/>
    </row>
    <row r="87538" spans="17:19" hidden="1" x14ac:dyDescent="0.2">
      <c r="Q87538" s="25"/>
      <c r="R87538" s="25"/>
      <c r="S87538" s="25"/>
    </row>
    <row r="87584" spans="17:19" hidden="1" x14ac:dyDescent="0.2">
      <c r="Q87584" s="25"/>
      <c r="R87584" s="25"/>
      <c r="S87584" s="25"/>
    </row>
    <row r="87630" spans="17:19" hidden="1" x14ac:dyDescent="0.2">
      <c r="Q87630" s="25"/>
      <c r="R87630" s="25"/>
      <c r="S87630" s="25"/>
    </row>
    <row r="87676" spans="17:19" hidden="1" x14ac:dyDescent="0.2">
      <c r="Q87676" s="25"/>
      <c r="R87676" s="25"/>
      <c r="S87676" s="25"/>
    </row>
    <row r="87722" spans="17:19" hidden="1" x14ac:dyDescent="0.2">
      <c r="Q87722" s="25"/>
      <c r="R87722" s="25"/>
      <c r="S87722" s="25"/>
    </row>
    <row r="87768" spans="17:19" hidden="1" x14ac:dyDescent="0.2">
      <c r="Q87768" s="25"/>
      <c r="R87768" s="25"/>
      <c r="S87768" s="25"/>
    </row>
    <row r="87814" spans="17:19" hidden="1" x14ac:dyDescent="0.2">
      <c r="Q87814" s="25"/>
      <c r="R87814" s="25"/>
      <c r="S87814" s="25"/>
    </row>
    <row r="87860" spans="17:19" hidden="1" x14ac:dyDescent="0.2">
      <c r="Q87860" s="25"/>
      <c r="R87860" s="25"/>
      <c r="S87860" s="25"/>
    </row>
    <row r="87906" spans="17:19" hidden="1" x14ac:dyDescent="0.2">
      <c r="Q87906" s="25"/>
      <c r="R87906" s="25"/>
      <c r="S87906" s="25"/>
    </row>
    <row r="87952" spans="17:19" hidden="1" x14ac:dyDescent="0.2">
      <c r="Q87952" s="25"/>
      <c r="R87952" s="25"/>
      <c r="S87952" s="25"/>
    </row>
    <row r="87998" spans="17:19" hidden="1" x14ac:dyDescent="0.2">
      <c r="Q87998" s="25"/>
      <c r="R87998" s="25"/>
      <c r="S87998" s="25"/>
    </row>
    <row r="88044" spans="17:19" hidden="1" x14ac:dyDescent="0.2">
      <c r="Q88044" s="25"/>
      <c r="R88044" s="25"/>
      <c r="S88044" s="25"/>
    </row>
    <row r="88090" spans="17:19" hidden="1" x14ac:dyDescent="0.2">
      <c r="Q88090" s="25"/>
      <c r="R88090" s="25"/>
      <c r="S88090" s="25"/>
    </row>
    <row r="88136" spans="17:19" hidden="1" x14ac:dyDescent="0.2">
      <c r="Q88136" s="25"/>
      <c r="R88136" s="25"/>
      <c r="S88136" s="25"/>
    </row>
    <row r="88182" spans="17:19" hidden="1" x14ac:dyDescent="0.2">
      <c r="Q88182" s="25"/>
      <c r="R88182" s="25"/>
      <c r="S88182" s="25"/>
    </row>
    <row r="88228" spans="17:19" hidden="1" x14ac:dyDescent="0.2">
      <c r="Q88228" s="25"/>
      <c r="R88228" s="25"/>
      <c r="S88228" s="25"/>
    </row>
    <row r="88274" spans="17:19" hidden="1" x14ac:dyDescent="0.2">
      <c r="Q88274" s="25"/>
      <c r="R88274" s="25"/>
      <c r="S88274" s="25"/>
    </row>
    <row r="88320" spans="17:19" hidden="1" x14ac:dyDescent="0.2">
      <c r="Q88320" s="25"/>
      <c r="R88320" s="25"/>
      <c r="S88320" s="25"/>
    </row>
    <row r="88366" spans="17:19" hidden="1" x14ac:dyDescent="0.2">
      <c r="Q88366" s="25"/>
      <c r="R88366" s="25"/>
      <c r="S88366" s="25"/>
    </row>
    <row r="88412" spans="17:19" hidden="1" x14ac:dyDescent="0.2">
      <c r="Q88412" s="25"/>
      <c r="R88412" s="25"/>
      <c r="S88412" s="25"/>
    </row>
    <row r="88458" spans="17:19" hidden="1" x14ac:dyDescent="0.2">
      <c r="Q88458" s="25"/>
      <c r="R88458" s="25"/>
      <c r="S88458" s="25"/>
    </row>
    <row r="88504" spans="17:19" hidden="1" x14ac:dyDescent="0.2">
      <c r="Q88504" s="25"/>
      <c r="R88504" s="25"/>
      <c r="S88504" s="25"/>
    </row>
    <row r="88550" spans="17:19" hidden="1" x14ac:dyDescent="0.2">
      <c r="Q88550" s="25"/>
      <c r="R88550" s="25"/>
      <c r="S88550" s="25"/>
    </row>
    <row r="88596" spans="17:19" hidden="1" x14ac:dyDescent="0.2">
      <c r="Q88596" s="25"/>
      <c r="R88596" s="25"/>
      <c r="S88596" s="25"/>
    </row>
    <row r="88642" spans="17:19" hidden="1" x14ac:dyDescent="0.2">
      <c r="Q88642" s="25"/>
      <c r="R88642" s="25"/>
      <c r="S88642" s="25"/>
    </row>
    <row r="88688" spans="17:19" hidden="1" x14ac:dyDescent="0.2">
      <c r="Q88688" s="25"/>
      <c r="R88688" s="25"/>
      <c r="S88688" s="25"/>
    </row>
    <row r="88734" spans="17:19" hidden="1" x14ac:dyDescent="0.2">
      <c r="Q88734" s="25"/>
      <c r="R88734" s="25"/>
      <c r="S88734" s="25"/>
    </row>
    <row r="88780" spans="17:19" hidden="1" x14ac:dyDescent="0.2">
      <c r="Q88780" s="25"/>
      <c r="R88780" s="25"/>
      <c r="S88780" s="25"/>
    </row>
    <row r="88826" spans="17:19" hidden="1" x14ac:dyDescent="0.2">
      <c r="Q88826" s="25"/>
      <c r="R88826" s="25"/>
      <c r="S88826" s="25"/>
    </row>
    <row r="88872" spans="17:19" hidden="1" x14ac:dyDescent="0.2">
      <c r="Q88872" s="25"/>
      <c r="R88872" s="25"/>
      <c r="S88872" s="25"/>
    </row>
    <row r="88918" spans="17:19" hidden="1" x14ac:dyDescent="0.2">
      <c r="Q88918" s="25"/>
      <c r="R88918" s="25"/>
      <c r="S88918" s="25"/>
    </row>
    <row r="88964" spans="17:19" hidden="1" x14ac:dyDescent="0.2">
      <c r="Q88964" s="25"/>
      <c r="R88964" s="25"/>
      <c r="S88964" s="25"/>
    </row>
    <row r="89010" spans="17:19" hidden="1" x14ac:dyDescent="0.2">
      <c r="Q89010" s="25"/>
      <c r="R89010" s="25"/>
      <c r="S89010" s="25"/>
    </row>
    <row r="89056" spans="17:19" hidden="1" x14ac:dyDescent="0.2">
      <c r="Q89056" s="25"/>
      <c r="R89056" s="25"/>
      <c r="S89056" s="25"/>
    </row>
    <row r="89102" spans="17:19" hidden="1" x14ac:dyDescent="0.2">
      <c r="Q89102" s="25"/>
      <c r="R89102" s="25"/>
      <c r="S89102" s="25"/>
    </row>
    <row r="89148" spans="17:19" hidden="1" x14ac:dyDescent="0.2">
      <c r="Q89148" s="25"/>
      <c r="R89148" s="25"/>
      <c r="S89148" s="25"/>
    </row>
    <row r="89194" spans="17:19" hidden="1" x14ac:dyDescent="0.2">
      <c r="Q89194" s="25"/>
      <c r="R89194" s="25"/>
      <c r="S89194" s="25"/>
    </row>
    <row r="89240" spans="17:19" hidden="1" x14ac:dyDescent="0.2">
      <c r="Q89240" s="25"/>
      <c r="R89240" s="25"/>
      <c r="S89240" s="25"/>
    </row>
    <row r="89286" spans="17:19" hidden="1" x14ac:dyDescent="0.2">
      <c r="Q89286" s="25"/>
      <c r="R89286" s="25"/>
      <c r="S89286" s="25"/>
    </row>
    <row r="89332" spans="17:19" hidden="1" x14ac:dyDescent="0.2">
      <c r="Q89332" s="25"/>
      <c r="R89332" s="25"/>
      <c r="S89332" s="25"/>
    </row>
    <row r="89378" spans="17:19" hidden="1" x14ac:dyDescent="0.2">
      <c r="Q89378" s="25"/>
      <c r="R89378" s="25"/>
      <c r="S89378" s="25"/>
    </row>
    <row r="89424" spans="17:19" hidden="1" x14ac:dyDescent="0.2">
      <c r="Q89424" s="25"/>
      <c r="R89424" s="25"/>
      <c r="S89424" s="25"/>
    </row>
    <row r="89470" spans="17:19" hidden="1" x14ac:dyDescent="0.2">
      <c r="Q89470" s="25"/>
      <c r="R89470" s="25"/>
      <c r="S89470" s="25"/>
    </row>
    <row r="89516" spans="17:19" hidden="1" x14ac:dyDescent="0.2">
      <c r="Q89516" s="25"/>
      <c r="R89516" s="25"/>
      <c r="S89516" s="25"/>
    </row>
    <row r="89562" spans="17:19" hidden="1" x14ac:dyDescent="0.2">
      <c r="Q89562" s="25"/>
      <c r="R89562" s="25"/>
      <c r="S89562" s="25"/>
    </row>
    <row r="89608" spans="17:19" hidden="1" x14ac:dyDescent="0.2">
      <c r="Q89608" s="25"/>
      <c r="R89608" s="25"/>
      <c r="S89608" s="25"/>
    </row>
    <row r="89654" spans="17:19" hidden="1" x14ac:dyDescent="0.2">
      <c r="Q89654" s="25"/>
      <c r="R89654" s="25"/>
      <c r="S89654" s="25"/>
    </row>
    <row r="89700" spans="17:19" hidden="1" x14ac:dyDescent="0.2">
      <c r="Q89700" s="25"/>
      <c r="R89700" s="25"/>
      <c r="S89700" s="25"/>
    </row>
    <row r="89746" spans="17:19" hidden="1" x14ac:dyDescent="0.2">
      <c r="Q89746" s="25"/>
      <c r="R89746" s="25"/>
      <c r="S89746" s="25"/>
    </row>
    <row r="89792" spans="17:19" hidden="1" x14ac:dyDescent="0.2">
      <c r="Q89792" s="25"/>
      <c r="R89792" s="25"/>
      <c r="S89792" s="25"/>
    </row>
    <row r="89838" spans="17:19" hidden="1" x14ac:dyDescent="0.2">
      <c r="Q89838" s="25"/>
      <c r="R89838" s="25"/>
      <c r="S89838" s="25"/>
    </row>
    <row r="89884" spans="17:19" hidden="1" x14ac:dyDescent="0.2">
      <c r="Q89884" s="25"/>
      <c r="R89884" s="25"/>
      <c r="S89884" s="25"/>
    </row>
    <row r="89930" spans="17:19" hidden="1" x14ac:dyDescent="0.2">
      <c r="Q89930" s="25"/>
      <c r="R89930" s="25"/>
      <c r="S89930" s="25"/>
    </row>
    <row r="89976" spans="17:19" hidden="1" x14ac:dyDescent="0.2">
      <c r="Q89976" s="25"/>
      <c r="R89976" s="25"/>
      <c r="S89976" s="25"/>
    </row>
    <row r="90022" spans="17:19" hidden="1" x14ac:dyDescent="0.2">
      <c r="Q90022" s="25"/>
      <c r="R90022" s="25"/>
      <c r="S90022" s="25"/>
    </row>
    <row r="90068" spans="17:19" hidden="1" x14ac:dyDescent="0.2">
      <c r="Q90068" s="25"/>
      <c r="R90068" s="25"/>
      <c r="S90068" s="25"/>
    </row>
    <row r="90114" spans="17:19" hidden="1" x14ac:dyDescent="0.2">
      <c r="Q90114" s="25"/>
      <c r="R90114" s="25"/>
      <c r="S90114" s="25"/>
    </row>
    <row r="90160" spans="17:19" hidden="1" x14ac:dyDescent="0.2">
      <c r="Q90160" s="25"/>
      <c r="R90160" s="25"/>
      <c r="S90160" s="25"/>
    </row>
    <row r="90206" spans="17:19" hidden="1" x14ac:dyDescent="0.2">
      <c r="Q90206" s="25"/>
      <c r="R90206" s="25"/>
      <c r="S90206" s="25"/>
    </row>
    <row r="90252" spans="17:19" hidden="1" x14ac:dyDescent="0.2">
      <c r="Q90252" s="25"/>
      <c r="R90252" s="25"/>
      <c r="S90252" s="25"/>
    </row>
    <row r="90298" spans="17:19" hidden="1" x14ac:dyDescent="0.2">
      <c r="Q90298" s="25"/>
      <c r="R90298" s="25"/>
      <c r="S90298" s="25"/>
    </row>
    <row r="90344" spans="17:19" hidden="1" x14ac:dyDescent="0.2">
      <c r="Q90344" s="25"/>
      <c r="R90344" s="25"/>
      <c r="S90344" s="25"/>
    </row>
    <row r="90390" spans="17:19" hidden="1" x14ac:dyDescent="0.2">
      <c r="Q90390" s="25"/>
      <c r="R90390" s="25"/>
      <c r="S90390" s="25"/>
    </row>
    <row r="90436" spans="17:19" hidden="1" x14ac:dyDescent="0.2">
      <c r="Q90436" s="25"/>
      <c r="R90436" s="25"/>
      <c r="S90436" s="25"/>
    </row>
    <row r="90482" spans="17:19" hidden="1" x14ac:dyDescent="0.2">
      <c r="Q90482" s="25"/>
      <c r="R90482" s="25"/>
      <c r="S90482" s="25"/>
    </row>
    <row r="90528" spans="17:19" hidden="1" x14ac:dyDescent="0.2">
      <c r="Q90528" s="25"/>
      <c r="R90528" s="25"/>
      <c r="S90528" s="25"/>
    </row>
    <row r="90574" spans="17:19" hidden="1" x14ac:dyDescent="0.2">
      <c r="Q90574" s="25"/>
      <c r="R90574" s="25"/>
      <c r="S90574" s="25"/>
    </row>
    <row r="90620" spans="17:19" hidden="1" x14ac:dyDescent="0.2">
      <c r="Q90620" s="25"/>
      <c r="R90620" s="25"/>
      <c r="S90620" s="25"/>
    </row>
    <row r="90666" spans="17:19" hidden="1" x14ac:dyDescent="0.2">
      <c r="Q90666" s="25"/>
      <c r="R90666" s="25"/>
      <c r="S90666" s="25"/>
    </row>
    <row r="90712" spans="17:19" hidden="1" x14ac:dyDescent="0.2">
      <c r="Q90712" s="25"/>
      <c r="R90712" s="25"/>
      <c r="S90712" s="25"/>
    </row>
    <row r="90758" spans="17:19" hidden="1" x14ac:dyDescent="0.2">
      <c r="Q90758" s="25"/>
      <c r="R90758" s="25"/>
      <c r="S90758" s="25"/>
    </row>
    <row r="90804" spans="17:19" hidden="1" x14ac:dyDescent="0.2">
      <c r="Q90804" s="25"/>
      <c r="R90804" s="25"/>
      <c r="S90804" s="25"/>
    </row>
    <row r="90850" spans="17:19" hidden="1" x14ac:dyDescent="0.2">
      <c r="Q90850" s="25"/>
      <c r="R90850" s="25"/>
      <c r="S90850" s="25"/>
    </row>
    <row r="90896" spans="17:19" hidden="1" x14ac:dyDescent="0.2">
      <c r="Q90896" s="25"/>
      <c r="R90896" s="25"/>
      <c r="S90896" s="25"/>
    </row>
    <row r="90942" spans="17:19" hidden="1" x14ac:dyDescent="0.2">
      <c r="Q90942" s="25"/>
      <c r="R90942" s="25"/>
      <c r="S90942" s="25"/>
    </row>
    <row r="90988" spans="17:19" hidden="1" x14ac:dyDescent="0.2">
      <c r="Q90988" s="25"/>
      <c r="R90988" s="25"/>
      <c r="S90988" s="25"/>
    </row>
    <row r="91034" spans="17:19" hidden="1" x14ac:dyDescent="0.2">
      <c r="Q91034" s="25"/>
      <c r="R91034" s="25"/>
      <c r="S91034" s="25"/>
    </row>
    <row r="91080" spans="17:19" hidden="1" x14ac:dyDescent="0.2">
      <c r="Q91080" s="25"/>
      <c r="R91080" s="25"/>
      <c r="S91080" s="25"/>
    </row>
    <row r="91126" spans="17:19" hidden="1" x14ac:dyDescent="0.2">
      <c r="Q91126" s="25"/>
      <c r="R91126" s="25"/>
      <c r="S91126" s="25"/>
    </row>
    <row r="91172" spans="17:19" hidden="1" x14ac:dyDescent="0.2">
      <c r="Q91172" s="25"/>
      <c r="R91172" s="25"/>
      <c r="S91172" s="25"/>
    </row>
    <row r="91218" spans="17:19" hidden="1" x14ac:dyDescent="0.2">
      <c r="Q91218" s="25"/>
      <c r="R91218" s="25"/>
      <c r="S91218" s="25"/>
    </row>
    <row r="91264" spans="17:19" hidden="1" x14ac:dyDescent="0.2">
      <c r="Q91264" s="25"/>
      <c r="R91264" s="25"/>
      <c r="S91264" s="25"/>
    </row>
    <row r="91310" spans="17:19" hidden="1" x14ac:dyDescent="0.2">
      <c r="Q91310" s="25"/>
      <c r="R91310" s="25"/>
      <c r="S91310" s="25"/>
    </row>
    <row r="91356" spans="17:19" hidden="1" x14ac:dyDescent="0.2">
      <c r="Q91356" s="25"/>
      <c r="R91356" s="25"/>
      <c r="S91356" s="25"/>
    </row>
    <row r="91402" spans="17:19" hidden="1" x14ac:dyDescent="0.2">
      <c r="Q91402" s="25"/>
      <c r="R91402" s="25"/>
      <c r="S91402" s="25"/>
    </row>
    <row r="91448" spans="17:19" hidden="1" x14ac:dyDescent="0.2">
      <c r="Q91448" s="25"/>
      <c r="R91448" s="25"/>
      <c r="S91448" s="25"/>
    </row>
    <row r="91494" spans="17:19" hidden="1" x14ac:dyDescent="0.2">
      <c r="Q91494" s="25"/>
      <c r="R91494" s="25"/>
      <c r="S91494" s="25"/>
    </row>
    <row r="91540" spans="17:19" hidden="1" x14ac:dyDescent="0.2">
      <c r="Q91540" s="25"/>
      <c r="R91540" s="25"/>
      <c r="S91540" s="25"/>
    </row>
    <row r="91586" spans="17:19" hidden="1" x14ac:dyDescent="0.2">
      <c r="Q91586" s="25"/>
      <c r="R91586" s="25"/>
      <c r="S91586" s="25"/>
    </row>
    <row r="91632" spans="17:19" hidden="1" x14ac:dyDescent="0.2">
      <c r="Q91632" s="25"/>
      <c r="R91632" s="25"/>
      <c r="S91632" s="25"/>
    </row>
    <row r="91678" spans="17:19" hidden="1" x14ac:dyDescent="0.2">
      <c r="Q91678" s="25"/>
      <c r="R91678" s="25"/>
      <c r="S91678" s="25"/>
    </row>
    <row r="91724" spans="17:19" hidden="1" x14ac:dyDescent="0.2">
      <c r="Q91724" s="25"/>
      <c r="R91724" s="25"/>
      <c r="S91724" s="25"/>
    </row>
    <row r="91770" spans="17:19" hidden="1" x14ac:dyDescent="0.2">
      <c r="Q91770" s="25"/>
      <c r="R91770" s="25"/>
      <c r="S91770" s="25"/>
    </row>
    <row r="91816" spans="17:19" hidden="1" x14ac:dyDescent="0.2">
      <c r="Q91816" s="25"/>
      <c r="R91816" s="25"/>
      <c r="S91816" s="25"/>
    </row>
    <row r="91862" spans="17:19" hidden="1" x14ac:dyDescent="0.2">
      <c r="Q91862" s="25"/>
      <c r="R91862" s="25"/>
      <c r="S91862" s="25"/>
    </row>
    <row r="91908" spans="17:19" hidden="1" x14ac:dyDescent="0.2">
      <c r="Q91908" s="25"/>
      <c r="R91908" s="25"/>
      <c r="S91908" s="25"/>
    </row>
    <row r="91954" spans="17:19" hidden="1" x14ac:dyDescent="0.2">
      <c r="Q91954" s="25"/>
      <c r="R91954" s="25"/>
      <c r="S91954" s="25"/>
    </row>
    <row r="92000" spans="17:19" hidden="1" x14ac:dyDescent="0.2">
      <c r="Q92000" s="25"/>
      <c r="R92000" s="25"/>
      <c r="S92000" s="25"/>
    </row>
    <row r="92046" spans="17:19" hidden="1" x14ac:dyDescent="0.2">
      <c r="Q92046" s="25"/>
      <c r="R92046" s="25"/>
      <c r="S92046" s="25"/>
    </row>
    <row r="92092" spans="17:19" hidden="1" x14ac:dyDescent="0.2">
      <c r="Q92092" s="25"/>
      <c r="R92092" s="25"/>
      <c r="S92092" s="25"/>
    </row>
    <row r="92138" spans="17:19" hidden="1" x14ac:dyDescent="0.2">
      <c r="Q92138" s="25"/>
      <c r="R92138" s="25"/>
      <c r="S92138" s="25"/>
    </row>
    <row r="92184" spans="17:19" hidden="1" x14ac:dyDescent="0.2">
      <c r="Q92184" s="25"/>
      <c r="R92184" s="25"/>
      <c r="S92184" s="25"/>
    </row>
    <row r="92230" spans="17:19" hidden="1" x14ac:dyDescent="0.2">
      <c r="Q92230" s="25"/>
      <c r="R92230" s="25"/>
      <c r="S92230" s="25"/>
    </row>
    <row r="92276" spans="17:19" hidden="1" x14ac:dyDescent="0.2">
      <c r="Q92276" s="25"/>
      <c r="R92276" s="25"/>
      <c r="S92276" s="25"/>
    </row>
    <row r="92322" spans="17:19" hidden="1" x14ac:dyDescent="0.2">
      <c r="Q92322" s="25"/>
      <c r="R92322" s="25"/>
      <c r="S92322" s="25"/>
    </row>
    <row r="92368" spans="17:19" hidden="1" x14ac:dyDescent="0.2">
      <c r="Q92368" s="25"/>
      <c r="R92368" s="25"/>
      <c r="S92368" s="25"/>
    </row>
    <row r="92414" spans="17:19" hidden="1" x14ac:dyDescent="0.2">
      <c r="Q92414" s="25"/>
      <c r="R92414" s="25"/>
      <c r="S92414" s="25"/>
    </row>
    <row r="92460" spans="17:19" hidden="1" x14ac:dyDescent="0.2">
      <c r="Q92460" s="25"/>
      <c r="R92460" s="25"/>
      <c r="S92460" s="25"/>
    </row>
    <row r="92506" spans="17:19" hidden="1" x14ac:dyDescent="0.2">
      <c r="Q92506" s="25"/>
      <c r="R92506" s="25"/>
      <c r="S92506" s="25"/>
    </row>
    <row r="92552" spans="17:19" hidden="1" x14ac:dyDescent="0.2">
      <c r="Q92552" s="25"/>
      <c r="R92552" s="25"/>
      <c r="S92552" s="25"/>
    </row>
    <row r="92598" spans="17:19" hidden="1" x14ac:dyDescent="0.2">
      <c r="Q92598" s="25"/>
      <c r="R92598" s="25"/>
      <c r="S92598" s="25"/>
    </row>
    <row r="92644" spans="17:19" hidden="1" x14ac:dyDescent="0.2">
      <c r="Q92644" s="25"/>
      <c r="R92644" s="25"/>
      <c r="S92644" s="25"/>
    </row>
    <row r="92690" spans="17:19" hidden="1" x14ac:dyDescent="0.2">
      <c r="Q92690" s="25"/>
      <c r="R92690" s="25"/>
      <c r="S92690" s="25"/>
    </row>
    <row r="92736" spans="17:19" hidden="1" x14ac:dyDescent="0.2">
      <c r="Q92736" s="25"/>
      <c r="R92736" s="25"/>
      <c r="S92736" s="25"/>
    </row>
    <row r="92782" spans="17:19" hidden="1" x14ac:dyDescent="0.2">
      <c r="Q92782" s="25"/>
      <c r="R92782" s="25"/>
      <c r="S92782" s="25"/>
    </row>
    <row r="92828" spans="17:19" hidden="1" x14ac:dyDescent="0.2">
      <c r="Q92828" s="25"/>
      <c r="R92828" s="25"/>
      <c r="S92828" s="25"/>
    </row>
    <row r="92874" spans="17:19" hidden="1" x14ac:dyDescent="0.2">
      <c r="Q92874" s="25"/>
      <c r="R92874" s="25"/>
      <c r="S92874" s="25"/>
    </row>
    <row r="92920" spans="17:19" hidden="1" x14ac:dyDescent="0.2">
      <c r="Q92920" s="25"/>
      <c r="R92920" s="25"/>
      <c r="S92920" s="25"/>
    </row>
    <row r="92966" spans="17:19" hidden="1" x14ac:dyDescent="0.2">
      <c r="Q92966" s="25"/>
      <c r="R92966" s="25"/>
      <c r="S92966" s="25"/>
    </row>
    <row r="93012" spans="17:19" hidden="1" x14ac:dyDescent="0.2">
      <c r="Q93012" s="25"/>
      <c r="R93012" s="25"/>
      <c r="S93012" s="25"/>
    </row>
    <row r="93058" spans="17:19" hidden="1" x14ac:dyDescent="0.2">
      <c r="Q93058" s="25"/>
      <c r="R93058" s="25"/>
      <c r="S93058" s="25"/>
    </row>
    <row r="93104" spans="17:19" hidden="1" x14ac:dyDescent="0.2">
      <c r="Q93104" s="25"/>
      <c r="R93104" s="25"/>
      <c r="S93104" s="25"/>
    </row>
    <row r="93150" spans="17:19" hidden="1" x14ac:dyDescent="0.2">
      <c r="Q93150" s="25"/>
      <c r="R93150" s="25"/>
      <c r="S93150" s="25"/>
    </row>
    <row r="93196" spans="17:19" hidden="1" x14ac:dyDescent="0.2">
      <c r="Q93196" s="25"/>
      <c r="R93196" s="25"/>
      <c r="S93196" s="25"/>
    </row>
    <row r="93242" spans="17:19" hidden="1" x14ac:dyDescent="0.2">
      <c r="Q93242" s="25"/>
      <c r="R93242" s="25"/>
      <c r="S93242" s="25"/>
    </row>
    <row r="93288" spans="17:19" hidden="1" x14ac:dyDescent="0.2">
      <c r="Q93288" s="25"/>
      <c r="R93288" s="25"/>
      <c r="S93288" s="25"/>
    </row>
    <row r="93334" spans="17:19" hidden="1" x14ac:dyDescent="0.2">
      <c r="Q93334" s="25"/>
      <c r="R93334" s="25"/>
      <c r="S93334" s="25"/>
    </row>
    <row r="93380" spans="17:19" hidden="1" x14ac:dyDescent="0.2">
      <c r="Q93380" s="25"/>
      <c r="R93380" s="25"/>
      <c r="S93380" s="25"/>
    </row>
    <row r="93426" spans="17:19" hidden="1" x14ac:dyDescent="0.2">
      <c r="Q93426" s="25"/>
      <c r="R93426" s="25"/>
      <c r="S93426" s="25"/>
    </row>
    <row r="93472" spans="17:19" hidden="1" x14ac:dyDescent="0.2">
      <c r="Q93472" s="25"/>
      <c r="R93472" s="25"/>
      <c r="S93472" s="25"/>
    </row>
    <row r="93518" spans="17:19" hidden="1" x14ac:dyDescent="0.2">
      <c r="Q93518" s="25"/>
      <c r="R93518" s="25"/>
      <c r="S93518" s="25"/>
    </row>
    <row r="93564" spans="17:19" hidden="1" x14ac:dyDescent="0.2">
      <c r="Q93564" s="25"/>
      <c r="R93564" s="25"/>
      <c r="S93564" s="25"/>
    </row>
    <row r="93610" spans="17:19" hidden="1" x14ac:dyDescent="0.2">
      <c r="Q93610" s="25"/>
      <c r="R93610" s="25"/>
      <c r="S93610" s="25"/>
    </row>
    <row r="93656" spans="17:19" hidden="1" x14ac:dyDescent="0.2">
      <c r="Q93656" s="25"/>
      <c r="R93656" s="25"/>
      <c r="S93656" s="25"/>
    </row>
    <row r="93702" spans="17:19" hidden="1" x14ac:dyDescent="0.2">
      <c r="Q93702" s="25"/>
      <c r="R93702" s="25"/>
      <c r="S93702" s="25"/>
    </row>
    <row r="93748" spans="17:19" hidden="1" x14ac:dyDescent="0.2">
      <c r="Q93748" s="25"/>
      <c r="R93748" s="25"/>
      <c r="S93748" s="25"/>
    </row>
    <row r="93794" spans="17:19" hidden="1" x14ac:dyDescent="0.2">
      <c r="Q93794" s="25"/>
      <c r="R93794" s="25"/>
      <c r="S93794" s="25"/>
    </row>
    <row r="93840" spans="17:19" hidden="1" x14ac:dyDescent="0.2">
      <c r="Q93840" s="25"/>
      <c r="R93840" s="25"/>
      <c r="S93840" s="25"/>
    </row>
    <row r="93886" spans="17:19" hidden="1" x14ac:dyDescent="0.2">
      <c r="Q93886" s="25"/>
      <c r="R93886" s="25"/>
      <c r="S93886" s="25"/>
    </row>
    <row r="93932" spans="17:19" hidden="1" x14ac:dyDescent="0.2">
      <c r="Q93932" s="25"/>
      <c r="R93932" s="25"/>
      <c r="S93932" s="25"/>
    </row>
    <row r="93978" spans="17:19" hidden="1" x14ac:dyDescent="0.2">
      <c r="Q93978" s="25"/>
      <c r="R93978" s="25"/>
      <c r="S93978" s="25"/>
    </row>
    <row r="94024" spans="17:19" hidden="1" x14ac:dyDescent="0.2">
      <c r="Q94024" s="25"/>
      <c r="R94024" s="25"/>
      <c r="S94024" s="25"/>
    </row>
    <row r="94070" spans="17:19" hidden="1" x14ac:dyDescent="0.2">
      <c r="Q94070" s="25"/>
      <c r="R94070" s="25"/>
      <c r="S94070" s="25"/>
    </row>
    <row r="94116" spans="17:19" hidden="1" x14ac:dyDescent="0.2">
      <c r="Q94116" s="25"/>
      <c r="R94116" s="25"/>
      <c r="S94116" s="25"/>
    </row>
    <row r="94162" spans="17:19" hidden="1" x14ac:dyDescent="0.2">
      <c r="Q94162" s="25"/>
      <c r="R94162" s="25"/>
      <c r="S94162" s="25"/>
    </row>
    <row r="94208" spans="17:19" hidden="1" x14ac:dyDescent="0.2">
      <c r="Q94208" s="25"/>
      <c r="R94208" s="25"/>
      <c r="S94208" s="25"/>
    </row>
    <row r="94254" spans="17:19" hidden="1" x14ac:dyDescent="0.2">
      <c r="Q94254" s="25"/>
      <c r="R94254" s="25"/>
      <c r="S94254" s="25"/>
    </row>
    <row r="94300" spans="17:19" hidden="1" x14ac:dyDescent="0.2">
      <c r="Q94300" s="25"/>
      <c r="R94300" s="25"/>
      <c r="S94300" s="25"/>
    </row>
    <row r="94346" spans="17:19" hidden="1" x14ac:dyDescent="0.2">
      <c r="Q94346" s="25"/>
      <c r="R94346" s="25"/>
      <c r="S94346" s="25"/>
    </row>
    <row r="94392" spans="17:19" hidden="1" x14ac:dyDescent="0.2">
      <c r="Q94392" s="25"/>
      <c r="R94392" s="25"/>
      <c r="S94392" s="25"/>
    </row>
    <row r="94438" spans="17:19" hidden="1" x14ac:dyDescent="0.2">
      <c r="Q94438" s="25"/>
      <c r="R94438" s="25"/>
      <c r="S94438" s="25"/>
    </row>
    <row r="94484" spans="17:19" hidden="1" x14ac:dyDescent="0.2">
      <c r="Q94484" s="25"/>
      <c r="R94484" s="25"/>
      <c r="S94484" s="25"/>
    </row>
    <row r="94530" spans="17:19" hidden="1" x14ac:dyDescent="0.2">
      <c r="Q94530" s="25"/>
      <c r="R94530" s="25"/>
      <c r="S94530" s="25"/>
    </row>
    <row r="94576" spans="17:19" hidden="1" x14ac:dyDescent="0.2">
      <c r="Q94576" s="25"/>
      <c r="R94576" s="25"/>
      <c r="S94576" s="25"/>
    </row>
    <row r="94622" spans="17:19" hidden="1" x14ac:dyDescent="0.2">
      <c r="Q94622" s="25"/>
      <c r="R94622" s="25"/>
      <c r="S94622" s="25"/>
    </row>
    <row r="94668" spans="17:19" hidden="1" x14ac:dyDescent="0.2">
      <c r="Q94668" s="25"/>
      <c r="R94668" s="25"/>
      <c r="S94668" s="25"/>
    </row>
    <row r="94714" spans="17:19" hidden="1" x14ac:dyDescent="0.2">
      <c r="Q94714" s="25"/>
      <c r="R94714" s="25"/>
      <c r="S94714" s="25"/>
    </row>
    <row r="94760" spans="17:19" hidden="1" x14ac:dyDescent="0.2">
      <c r="Q94760" s="25"/>
      <c r="R94760" s="25"/>
      <c r="S94760" s="25"/>
    </row>
    <row r="94806" spans="17:19" hidden="1" x14ac:dyDescent="0.2">
      <c r="Q94806" s="25"/>
      <c r="R94806" s="25"/>
      <c r="S94806" s="25"/>
    </row>
    <row r="94852" spans="17:19" hidden="1" x14ac:dyDescent="0.2">
      <c r="Q94852" s="25"/>
      <c r="R94852" s="25"/>
      <c r="S94852" s="25"/>
    </row>
    <row r="94898" spans="17:19" hidden="1" x14ac:dyDescent="0.2">
      <c r="Q94898" s="25"/>
      <c r="R94898" s="25"/>
      <c r="S94898" s="25"/>
    </row>
    <row r="94944" spans="17:19" hidden="1" x14ac:dyDescent="0.2">
      <c r="Q94944" s="25"/>
      <c r="R94944" s="25"/>
      <c r="S94944" s="25"/>
    </row>
    <row r="94990" spans="17:19" hidden="1" x14ac:dyDescent="0.2">
      <c r="Q94990" s="25"/>
      <c r="R94990" s="25"/>
      <c r="S94990" s="25"/>
    </row>
    <row r="95036" spans="17:19" hidden="1" x14ac:dyDescent="0.2">
      <c r="Q95036" s="25"/>
      <c r="R95036" s="25"/>
      <c r="S95036" s="25"/>
    </row>
    <row r="95082" spans="17:19" hidden="1" x14ac:dyDescent="0.2">
      <c r="Q95082" s="25"/>
      <c r="R95082" s="25"/>
      <c r="S95082" s="25"/>
    </row>
    <row r="95128" spans="17:19" hidden="1" x14ac:dyDescent="0.2">
      <c r="Q95128" s="25"/>
      <c r="R95128" s="25"/>
      <c r="S95128" s="25"/>
    </row>
    <row r="95174" spans="17:19" hidden="1" x14ac:dyDescent="0.2">
      <c r="Q95174" s="25"/>
      <c r="R95174" s="25"/>
      <c r="S95174" s="25"/>
    </row>
    <row r="95220" spans="17:19" hidden="1" x14ac:dyDescent="0.2">
      <c r="Q95220" s="25"/>
      <c r="R95220" s="25"/>
      <c r="S95220" s="25"/>
    </row>
    <row r="95266" spans="17:19" hidden="1" x14ac:dyDescent="0.2">
      <c r="Q95266" s="25"/>
      <c r="R95266" s="25"/>
      <c r="S95266" s="25"/>
    </row>
    <row r="95312" spans="17:19" hidden="1" x14ac:dyDescent="0.2">
      <c r="Q95312" s="25"/>
      <c r="R95312" s="25"/>
      <c r="S95312" s="25"/>
    </row>
    <row r="95358" spans="17:19" hidden="1" x14ac:dyDescent="0.2">
      <c r="Q95358" s="25"/>
      <c r="R95358" s="25"/>
      <c r="S95358" s="25"/>
    </row>
    <row r="95404" spans="17:19" hidden="1" x14ac:dyDescent="0.2">
      <c r="Q95404" s="25"/>
      <c r="R95404" s="25"/>
      <c r="S95404" s="25"/>
    </row>
    <row r="95450" spans="17:19" hidden="1" x14ac:dyDescent="0.2">
      <c r="Q95450" s="25"/>
      <c r="R95450" s="25"/>
      <c r="S95450" s="25"/>
    </row>
    <row r="95496" spans="17:19" hidden="1" x14ac:dyDescent="0.2">
      <c r="Q95496" s="25"/>
      <c r="R95496" s="25"/>
      <c r="S95496" s="25"/>
    </row>
    <row r="95542" spans="17:19" hidden="1" x14ac:dyDescent="0.2">
      <c r="Q95542" s="25"/>
      <c r="R95542" s="25"/>
      <c r="S95542" s="25"/>
    </row>
    <row r="95588" spans="17:19" hidden="1" x14ac:dyDescent="0.2">
      <c r="Q95588" s="25"/>
      <c r="R95588" s="25"/>
      <c r="S95588" s="25"/>
    </row>
    <row r="95634" spans="17:19" hidden="1" x14ac:dyDescent="0.2">
      <c r="Q95634" s="25"/>
      <c r="R95634" s="25"/>
      <c r="S95634" s="25"/>
    </row>
    <row r="95680" spans="17:19" hidden="1" x14ac:dyDescent="0.2">
      <c r="Q95680" s="25"/>
      <c r="R95680" s="25"/>
      <c r="S95680" s="25"/>
    </row>
    <row r="95726" spans="17:19" hidden="1" x14ac:dyDescent="0.2">
      <c r="Q95726" s="25"/>
      <c r="R95726" s="25"/>
      <c r="S95726" s="25"/>
    </row>
    <row r="95772" spans="17:19" hidden="1" x14ac:dyDescent="0.2">
      <c r="Q95772" s="25"/>
      <c r="R95772" s="25"/>
      <c r="S95772" s="25"/>
    </row>
    <row r="95818" spans="17:19" hidden="1" x14ac:dyDescent="0.2">
      <c r="Q95818" s="25"/>
      <c r="R95818" s="25"/>
      <c r="S95818" s="25"/>
    </row>
    <row r="95864" spans="17:19" hidden="1" x14ac:dyDescent="0.2">
      <c r="Q95864" s="25"/>
      <c r="R95864" s="25"/>
      <c r="S95864" s="25"/>
    </row>
    <row r="95910" spans="17:19" hidden="1" x14ac:dyDescent="0.2">
      <c r="Q95910" s="25"/>
      <c r="R95910" s="25"/>
      <c r="S95910" s="25"/>
    </row>
    <row r="95956" spans="17:19" hidden="1" x14ac:dyDescent="0.2">
      <c r="Q95956" s="25"/>
      <c r="R95956" s="25"/>
      <c r="S95956" s="25"/>
    </row>
    <row r="96002" spans="17:19" hidden="1" x14ac:dyDescent="0.2">
      <c r="Q96002" s="25"/>
      <c r="R96002" s="25"/>
      <c r="S96002" s="25"/>
    </row>
    <row r="96048" spans="17:19" hidden="1" x14ac:dyDescent="0.2">
      <c r="Q96048" s="25"/>
      <c r="R96048" s="25"/>
      <c r="S96048" s="25"/>
    </row>
    <row r="96094" spans="17:19" hidden="1" x14ac:dyDescent="0.2">
      <c r="Q96094" s="25"/>
      <c r="R96094" s="25"/>
      <c r="S96094" s="25"/>
    </row>
    <row r="96140" spans="17:19" hidden="1" x14ac:dyDescent="0.2">
      <c r="Q96140" s="25"/>
      <c r="R96140" s="25"/>
      <c r="S96140" s="25"/>
    </row>
    <row r="96186" spans="17:19" hidden="1" x14ac:dyDescent="0.2">
      <c r="Q96186" s="25"/>
      <c r="R96186" s="25"/>
      <c r="S96186" s="25"/>
    </row>
    <row r="96232" spans="17:19" hidden="1" x14ac:dyDescent="0.2">
      <c r="Q96232" s="25"/>
      <c r="R96232" s="25"/>
      <c r="S96232" s="25"/>
    </row>
    <row r="96278" spans="17:19" hidden="1" x14ac:dyDescent="0.2">
      <c r="Q96278" s="25"/>
      <c r="R96278" s="25"/>
      <c r="S96278" s="25"/>
    </row>
    <row r="96324" spans="17:19" hidden="1" x14ac:dyDescent="0.2">
      <c r="Q96324" s="25"/>
      <c r="R96324" s="25"/>
      <c r="S96324" s="25"/>
    </row>
    <row r="96370" spans="17:19" hidden="1" x14ac:dyDescent="0.2">
      <c r="Q96370" s="25"/>
      <c r="R96370" s="25"/>
      <c r="S96370" s="25"/>
    </row>
    <row r="96416" spans="17:19" hidden="1" x14ac:dyDescent="0.2">
      <c r="Q96416" s="25"/>
      <c r="R96416" s="25"/>
      <c r="S96416" s="25"/>
    </row>
    <row r="96462" spans="17:19" hidden="1" x14ac:dyDescent="0.2">
      <c r="Q96462" s="25"/>
      <c r="R96462" s="25"/>
      <c r="S96462" s="25"/>
    </row>
    <row r="96508" spans="17:19" hidden="1" x14ac:dyDescent="0.2">
      <c r="Q96508" s="25"/>
      <c r="R96508" s="25"/>
      <c r="S96508" s="25"/>
    </row>
    <row r="96554" spans="17:19" hidden="1" x14ac:dyDescent="0.2">
      <c r="Q96554" s="25"/>
      <c r="R96554" s="25"/>
      <c r="S96554" s="25"/>
    </row>
    <row r="96600" spans="17:19" hidden="1" x14ac:dyDescent="0.2">
      <c r="Q96600" s="25"/>
      <c r="R96600" s="25"/>
      <c r="S96600" s="25"/>
    </row>
    <row r="96646" spans="17:19" hidden="1" x14ac:dyDescent="0.2">
      <c r="Q96646" s="25"/>
      <c r="R96646" s="25"/>
      <c r="S96646" s="25"/>
    </row>
    <row r="96692" spans="17:19" hidden="1" x14ac:dyDescent="0.2">
      <c r="Q96692" s="25"/>
      <c r="R96692" s="25"/>
      <c r="S96692" s="25"/>
    </row>
    <row r="96738" spans="17:19" hidden="1" x14ac:dyDescent="0.2">
      <c r="Q96738" s="25"/>
      <c r="R96738" s="25"/>
      <c r="S96738" s="25"/>
    </row>
    <row r="96784" spans="17:19" hidden="1" x14ac:dyDescent="0.2">
      <c r="Q96784" s="25"/>
      <c r="R96784" s="25"/>
      <c r="S96784" s="25"/>
    </row>
    <row r="96830" spans="17:19" hidden="1" x14ac:dyDescent="0.2">
      <c r="Q96830" s="25"/>
      <c r="R96830" s="25"/>
      <c r="S96830" s="25"/>
    </row>
    <row r="96876" spans="17:19" hidden="1" x14ac:dyDescent="0.2">
      <c r="Q96876" s="25"/>
      <c r="R96876" s="25"/>
      <c r="S96876" s="25"/>
    </row>
    <row r="96922" spans="17:19" hidden="1" x14ac:dyDescent="0.2">
      <c r="Q96922" s="25"/>
      <c r="R96922" s="25"/>
      <c r="S96922" s="25"/>
    </row>
    <row r="96968" spans="17:19" hidden="1" x14ac:dyDescent="0.2">
      <c r="Q96968" s="25"/>
      <c r="R96968" s="25"/>
      <c r="S96968" s="25"/>
    </row>
    <row r="97014" spans="17:19" hidden="1" x14ac:dyDescent="0.2">
      <c r="Q97014" s="25"/>
      <c r="R97014" s="25"/>
      <c r="S97014" s="25"/>
    </row>
    <row r="97060" spans="17:19" hidden="1" x14ac:dyDescent="0.2">
      <c r="Q97060" s="25"/>
      <c r="R97060" s="25"/>
      <c r="S97060" s="25"/>
    </row>
    <row r="97106" spans="17:19" hidden="1" x14ac:dyDescent="0.2">
      <c r="Q97106" s="25"/>
      <c r="R97106" s="25"/>
      <c r="S97106" s="25"/>
    </row>
    <row r="97152" spans="17:19" hidden="1" x14ac:dyDescent="0.2">
      <c r="Q97152" s="25"/>
      <c r="R97152" s="25"/>
      <c r="S97152" s="25"/>
    </row>
    <row r="97198" spans="17:19" hidden="1" x14ac:dyDescent="0.2">
      <c r="Q97198" s="25"/>
      <c r="R97198" s="25"/>
      <c r="S97198" s="25"/>
    </row>
    <row r="97244" spans="17:19" hidden="1" x14ac:dyDescent="0.2">
      <c r="Q97244" s="25"/>
      <c r="R97244" s="25"/>
      <c r="S97244" s="25"/>
    </row>
    <row r="97290" spans="17:19" hidden="1" x14ac:dyDescent="0.2">
      <c r="Q97290" s="25"/>
      <c r="R97290" s="25"/>
      <c r="S97290" s="25"/>
    </row>
    <row r="97336" spans="17:19" hidden="1" x14ac:dyDescent="0.2">
      <c r="Q97336" s="25"/>
      <c r="R97336" s="25"/>
      <c r="S97336" s="25"/>
    </row>
    <row r="97382" spans="17:19" hidden="1" x14ac:dyDescent="0.2">
      <c r="Q97382" s="25"/>
      <c r="R97382" s="25"/>
      <c r="S97382" s="25"/>
    </row>
    <row r="97428" spans="17:19" hidden="1" x14ac:dyDescent="0.2">
      <c r="Q97428" s="25"/>
      <c r="R97428" s="25"/>
      <c r="S97428" s="25"/>
    </row>
    <row r="97474" spans="17:19" hidden="1" x14ac:dyDescent="0.2">
      <c r="Q97474" s="25"/>
      <c r="R97474" s="25"/>
      <c r="S97474" s="25"/>
    </row>
    <row r="97520" spans="17:19" hidden="1" x14ac:dyDescent="0.2">
      <c r="Q97520" s="25"/>
      <c r="R97520" s="25"/>
      <c r="S97520" s="25"/>
    </row>
    <row r="97566" spans="17:19" hidden="1" x14ac:dyDescent="0.2">
      <c r="Q97566" s="25"/>
      <c r="R97566" s="25"/>
      <c r="S97566" s="25"/>
    </row>
    <row r="97612" spans="17:19" hidden="1" x14ac:dyDescent="0.2">
      <c r="Q97612" s="25"/>
      <c r="R97612" s="25"/>
      <c r="S97612" s="25"/>
    </row>
    <row r="97658" spans="17:19" hidden="1" x14ac:dyDescent="0.2">
      <c r="Q97658" s="25"/>
      <c r="R97658" s="25"/>
      <c r="S97658" s="25"/>
    </row>
    <row r="97704" spans="17:19" hidden="1" x14ac:dyDescent="0.2">
      <c r="Q97704" s="25"/>
      <c r="R97704" s="25"/>
      <c r="S97704" s="25"/>
    </row>
    <row r="97750" spans="17:19" hidden="1" x14ac:dyDescent="0.2">
      <c r="Q97750" s="25"/>
      <c r="R97750" s="25"/>
      <c r="S97750" s="25"/>
    </row>
    <row r="97796" spans="17:19" hidden="1" x14ac:dyDescent="0.2">
      <c r="Q97796" s="25"/>
      <c r="R97796" s="25"/>
      <c r="S97796" s="25"/>
    </row>
    <row r="97842" spans="17:19" hidden="1" x14ac:dyDescent="0.2">
      <c r="Q97842" s="25"/>
      <c r="R97842" s="25"/>
      <c r="S97842" s="25"/>
    </row>
    <row r="97888" spans="17:19" hidden="1" x14ac:dyDescent="0.2">
      <c r="Q97888" s="25"/>
      <c r="R97888" s="25"/>
      <c r="S97888" s="25"/>
    </row>
    <row r="97934" spans="17:19" hidden="1" x14ac:dyDescent="0.2">
      <c r="Q97934" s="25"/>
      <c r="R97934" s="25"/>
      <c r="S97934" s="25"/>
    </row>
    <row r="97980" spans="17:19" hidden="1" x14ac:dyDescent="0.2">
      <c r="Q97980" s="25"/>
      <c r="R97980" s="25"/>
      <c r="S97980" s="25"/>
    </row>
    <row r="98026" spans="17:19" hidden="1" x14ac:dyDescent="0.2">
      <c r="Q98026" s="25"/>
      <c r="R98026" s="25"/>
      <c r="S98026" s="25"/>
    </row>
    <row r="98072" spans="17:19" hidden="1" x14ac:dyDescent="0.2">
      <c r="Q98072" s="25"/>
      <c r="R98072" s="25"/>
      <c r="S98072" s="25"/>
    </row>
    <row r="98118" spans="17:19" hidden="1" x14ac:dyDescent="0.2">
      <c r="Q98118" s="25"/>
      <c r="R98118" s="25"/>
      <c r="S98118" s="25"/>
    </row>
    <row r="98164" spans="17:19" hidden="1" x14ac:dyDescent="0.2">
      <c r="Q98164" s="25"/>
      <c r="R98164" s="25"/>
      <c r="S98164" s="25"/>
    </row>
    <row r="98210" spans="17:19" hidden="1" x14ac:dyDescent="0.2">
      <c r="Q98210" s="25"/>
      <c r="R98210" s="25"/>
      <c r="S98210" s="25"/>
    </row>
    <row r="98256" spans="17:19" hidden="1" x14ac:dyDescent="0.2">
      <c r="Q98256" s="25"/>
      <c r="R98256" s="25"/>
      <c r="S98256" s="25"/>
    </row>
    <row r="98302" spans="17:19" hidden="1" x14ac:dyDescent="0.2">
      <c r="Q98302" s="25"/>
      <c r="R98302" s="25"/>
      <c r="S98302" s="25"/>
    </row>
    <row r="98348" spans="17:19" hidden="1" x14ac:dyDescent="0.2">
      <c r="Q98348" s="25"/>
      <c r="R98348" s="25"/>
      <c r="S98348" s="25"/>
    </row>
    <row r="98394" spans="17:19" hidden="1" x14ac:dyDescent="0.2">
      <c r="Q98394" s="25"/>
      <c r="R98394" s="25"/>
      <c r="S98394" s="25"/>
    </row>
    <row r="98440" spans="17:19" hidden="1" x14ac:dyDescent="0.2">
      <c r="Q98440" s="25"/>
      <c r="R98440" s="25"/>
      <c r="S98440" s="25"/>
    </row>
    <row r="98486" spans="17:19" hidden="1" x14ac:dyDescent="0.2">
      <c r="Q98486" s="25"/>
      <c r="R98486" s="25"/>
      <c r="S98486" s="25"/>
    </row>
    <row r="98532" spans="17:19" hidden="1" x14ac:dyDescent="0.2">
      <c r="Q98532" s="25"/>
      <c r="R98532" s="25"/>
      <c r="S98532" s="25"/>
    </row>
    <row r="98578" spans="17:19" hidden="1" x14ac:dyDescent="0.2">
      <c r="Q98578" s="25"/>
      <c r="R98578" s="25"/>
      <c r="S98578" s="25"/>
    </row>
    <row r="98624" spans="17:19" hidden="1" x14ac:dyDescent="0.2">
      <c r="Q98624" s="25"/>
      <c r="R98624" s="25"/>
      <c r="S98624" s="25"/>
    </row>
    <row r="98670" spans="17:19" hidden="1" x14ac:dyDescent="0.2">
      <c r="Q98670" s="25"/>
      <c r="R98670" s="25"/>
      <c r="S98670" s="25"/>
    </row>
    <row r="98716" spans="17:19" hidden="1" x14ac:dyDescent="0.2">
      <c r="Q98716" s="25"/>
      <c r="R98716" s="25"/>
      <c r="S98716" s="25"/>
    </row>
    <row r="98762" spans="17:19" hidden="1" x14ac:dyDescent="0.2">
      <c r="Q98762" s="25"/>
      <c r="R98762" s="25"/>
      <c r="S98762" s="25"/>
    </row>
    <row r="98808" spans="17:19" hidden="1" x14ac:dyDescent="0.2">
      <c r="Q98808" s="25"/>
      <c r="R98808" s="25"/>
      <c r="S98808" s="25"/>
    </row>
    <row r="98854" spans="17:19" hidden="1" x14ac:dyDescent="0.2">
      <c r="Q98854" s="25"/>
      <c r="R98854" s="25"/>
      <c r="S98854" s="25"/>
    </row>
    <row r="98900" spans="17:19" hidden="1" x14ac:dyDescent="0.2">
      <c r="Q98900" s="25"/>
      <c r="R98900" s="25"/>
      <c r="S98900" s="25"/>
    </row>
    <row r="98946" spans="17:19" hidden="1" x14ac:dyDescent="0.2">
      <c r="Q98946" s="25"/>
      <c r="R98946" s="25"/>
      <c r="S98946" s="25"/>
    </row>
    <row r="98992" spans="17:19" hidden="1" x14ac:dyDescent="0.2">
      <c r="Q98992" s="25"/>
      <c r="R98992" s="25"/>
      <c r="S98992" s="25"/>
    </row>
    <row r="99038" spans="17:19" hidden="1" x14ac:dyDescent="0.2">
      <c r="Q99038" s="25"/>
      <c r="R99038" s="25"/>
      <c r="S99038" s="25"/>
    </row>
    <row r="99084" spans="17:19" hidden="1" x14ac:dyDescent="0.2">
      <c r="Q99084" s="25"/>
      <c r="R99084" s="25"/>
      <c r="S99084" s="25"/>
    </row>
    <row r="99130" spans="17:19" hidden="1" x14ac:dyDescent="0.2">
      <c r="Q99130" s="25"/>
      <c r="R99130" s="25"/>
      <c r="S99130" s="25"/>
    </row>
    <row r="99176" spans="17:19" hidden="1" x14ac:dyDescent="0.2">
      <c r="Q99176" s="25"/>
      <c r="R99176" s="25"/>
      <c r="S99176" s="25"/>
    </row>
    <row r="99222" spans="17:19" hidden="1" x14ac:dyDescent="0.2">
      <c r="Q99222" s="25"/>
      <c r="R99222" s="25"/>
      <c r="S99222" s="25"/>
    </row>
    <row r="99268" spans="17:19" hidden="1" x14ac:dyDescent="0.2">
      <c r="Q99268" s="25"/>
      <c r="R99268" s="25"/>
      <c r="S99268" s="25"/>
    </row>
    <row r="99314" spans="17:19" hidden="1" x14ac:dyDescent="0.2">
      <c r="Q99314" s="25"/>
      <c r="R99314" s="25"/>
      <c r="S99314" s="25"/>
    </row>
    <row r="99360" spans="17:19" hidden="1" x14ac:dyDescent="0.2">
      <c r="Q99360" s="25"/>
      <c r="R99360" s="25"/>
      <c r="S99360" s="25"/>
    </row>
    <row r="99406" spans="17:19" hidden="1" x14ac:dyDescent="0.2">
      <c r="Q99406" s="25"/>
      <c r="R99406" s="25"/>
      <c r="S99406" s="25"/>
    </row>
    <row r="99452" spans="17:19" hidden="1" x14ac:dyDescent="0.2">
      <c r="Q99452" s="25"/>
      <c r="R99452" s="25"/>
      <c r="S99452" s="25"/>
    </row>
    <row r="99498" spans="17:19" hidden="1" x14ac:dyDescent="0.2">
      <c r="Q99498" s="25"/>
      <c r="R99498" s="25"/>
      <c r="S99498" s="25"/>
    </row>
    <row r="99544" spans="17:19" hidden="1" x14ac:dyDescent="0.2">
      <c r="Q99544" s="25"/>
      <c r="R99544" s="25"/>
      <c r="S99544" s="25"/>
    </row>
    <row r="99590" spans="17:19" hidden="1" x14ac:dyDescent="0.2">
      <c r="Q99590" s="25"/>
      <c r="R99590" s="25"/>
      <c r="S99590" s="25"/>
    </row>
    <row r="99636" spans="17:19" hidden="1" x14ac:dyDescent="0.2">
      <c r="Q99636" s="25"/>
      <c r="R99636" s="25"/>
      <c r="S99636" s="25"/>
    </row>
    <row r="99682" spans="17:19" hidden="1" x14ac:dyDescent="0.2">
      <c r="Q99682" s="25"/>
      <c r="R99682" s="25"/>
      <c r="S99682" s="25"/>
    </row>
    <row r="99728" spans="17:19" hidden="1" x14ac:dyDescent="0.2">
      <c r="Q99728" s="25"/>
      <c r="R99728" s="25"/>
      <c r="S99728" s="25"/>
    </row>
    <row r="99774" spans="17:19" hidden="1" x14ac:dyDescent="0.2">
      <c r="Q99774" s="25"/>
      <c r="R99774" s="25"/>
      <c r="S99774" s="25"/>
    </row>
    <row r="99820" spans="17:19" hidden="1" x14ac:dyDescent="0.2">
      <c r="Q99820" s="25"/>
      <c r="R99820" s="25"/>
      <c r="S99820" s="25"/>
    </row>
    <row r="99866" spans="17:19" hidden="1" x14ac:dyDescent="0.2">
      <c r="Q99866" s="25"/>
      <c r="R99866" s="25"/>
      <c r="S99866" s="25"/>
    </row>
    <row r="99912" spans="17:19" hidden="1" x14ac:dyDescent="0.2">
      <c r="Q99912" s="25"/>
      <c r="R99912" s="25"/>
      <c r="S99912" s="25"/>
    </row>
    <row r="99958" spans="17:19" hidden="1" x14ac:dyDescent="0.2">
      <c r="Q99958" s="25"/>
      <c r="R99958" s="25"/>
      <c r="S99958" s="25"/>
    </row>
    <row r="100004" spans="17:19" hidden="1" x14ac:dyDescent="0.2">
      <c r="Q100004" s="25"/>
      <c r="R100004" s="25"/>
      <c r="S100004" s="25"/>
    </row>
    <row r="100050" spans="17:19" hidden="1" x14ac:dyDescent="0.2">
      <c r="Q100050" s="25"/>
      <c r="R100050" s="25"/>
      <c r="S100050" s="25"/>
    </row>
    <row r="100096" spans="17:19" hidden="1" x14ac:dyDescent="0.2">
      <c r="Q100096" s="25"/>
      <c r="R100096" s="25"/>
      <c r="S100096" s="25"/>
    </row>
    <row r="100142" spans="17:19" hidden="1" x14ac:dyDescent="0.2">
      <c r="Q100142" s="25"/>
      <c r="R100142" s="25"/>
      <c r="S100142" s="25"/>
    </row>
    <row r="100188" spans="17:19" hidden="1" x14ac:dyDescent="0.2">
      <c r="Q100188" s="25"/>
      <c r="R100188" s="25"/>
      <c r="S100188" s="25"/>
    </row>
    <row r="100234" spans="17:19" hidden="1" x14ac:dyDescent="0.2">
      <c r="Q100234" s="25"/>
      <c r="R100234" s="25"/>
      <c r="S100234" s="25"/>
    </row>
    <row r="100280" spans="17:19" hidden="1" x14ac:dyDescent="0.2">
      <c r="Q100280" s="25"/>
      <c r="R100280" s="25"/>
      <c r="S100280" s="25"/>
    </row>
    <row r="100326" spans="17:19" hidden="1" x14ac:dyDescent="0.2">
      <c r="Q100326" s="25"/>
      <c r="R100326" s="25"/>
      <c r="S100326" s="25"/>
    </row>
    <row r="100372" spans="17:19" hidden="1" x14ac:dyDescent="0.2">
      <c r="Q100372" s="25"/>
      <c r="R100372" s="25"/>
      <c r="S100372" s="25"/>
    </row>
    <row r="100418" spans="17:19" hidden="1" x14ac:dyDescent="0.2">
      <c r="Q100418" s="25"/>
      <c r="R100418" s="25"/>
      <c r="S100418" s="25"/>
    </row>
    <row r="100464" spans="17:19" hidden="1" x14ac:dyDescent="0.2">
      <c r="Q100464" s="25"/>
      <c r="R100464" s="25"/>
      <c r="S100464" s="25"/>
    </row>
    <row r="100510" spans="17:19" hidden="1" x14ac:dyDescent="0.2">
      <c r="Q100510" s="25"/>
      <c r="R100510" s="25"/>
      <c r="S100510" s="25"/>
    </row>
    <row r="100556" spans="17:19" hidden="1" x14ac:dyDescent="0.2">
      <c r="Q100556" s="25"/>
      <c r="R100556" s="25"/>
      <c r="S100556" s="25"/>
    </row>
    <row r="100602" spans="17:19" hidden="1" x14ac:dyDescent="0.2">
      <c r="Q100602" s="25"/>
      <c r="R100602" s="25"/>
      <c r="S100602" s="25"/>
    </row>
    <row r="100648" spans="17:19" hidden="1" x14ac:dyDescent="0.2">
      <c r="Q100648" s="25"/>
      <c r="R100648" s="25"/>
      <c r="S100648" s="25"/>
    </row>
    <row r="100694" spans="17:19" hidden="1" x14ac:dyDescent="0.2">
      <c r="Q100694" s="25"/>
      <c r="R100694" s="25"/>
      <c r="S100694" s="25"/>
    </row>
    <row r="100740" spans="17:19" hidden="1" x14ac:dyDescent="0.2">
      <c r="Q100740" s="25"/>
      <c r="R100740" s="25"/>
      <c r="S100740" s="25"/>
    </row>
    <row r="100786" spans="17:19" hidden="1" x14ac:dyDescent="0.2">
      <c r="Q100786" s="25"/>
      <c r="R100786" s="25"/>
      <c r="S100786" s="25"/>
    </row>
    <row r="100832" spans="17:19" hidden="1" x14ac:dyDescent="0.2">
      <c r="Q100832" s="25"/>
      <c r="R100832" s="25"/>
      <c r="S100832" s="25"/>
    </row>
    <row r="100878" spans="17:19" hidden="1" x14ac:dyDescent="0.2">
      <c r="Q100878" s="25"/>
      <c r="R100878" s="25"/>
      <c r="S100878" s="25"/>
    </row>
    <row r="100924" spans="17:19" hidden="1" x14ac:dyDescent="0.2">
      <c r="Q100924" s="25"/>
      <c r="R100924" s="25"/>
      <c r="S100924" s="25"/>
    </row>
    <row r="100970" spans="17:19" hidden="1" x14ac:dyDescent="0.2">
      <c r="Q100970" s="25"/>
      <c r="R100970" s="25"/>
      <c r="S100970" s="25"/>
    </row>
    <row r="101016" spans="17:19" hidden="1" x14ac:dyDescent="0.2">
      <c r="Q101016" s="25"/>
      <c r="R101016" s="25"/>
      <c r="S101016" s="25"/>
    </row>
    <row r="101062" spans="17:19" hidden="1" x14ac:dyDescent="0.2">
      <c r="Q101062" s="25"/>
      <c r="R101062" s="25"/>
      <c r="S101062" s="25"/>
    </row>
    <row r="101108" spans="17:19" hidden="1" x14ac:dyDescent="0.2">
      <c r="Q101108" s="25"/>
      <c r="R101108" s="25"/>
      <c r="S101108" s="25"/>
    </row>
    <row r="101154" spans="17:19" hidden="1" x14ac:dyDescent="0.2">
      <c r="Q101154" s="25"/>
      <c r="R101154" s="25"/>
      <c r="S101154" s="25"/>
    </row>
    <row r="101200" spans="17:19" hidden="1" x14ac:dyDescent="0.2">
      <c r="Q101200" s="25"/>
      <c r="R101200" s="25"/>
      <c r="S101200" s="25"/>
    </row>
    <row r="101246" spans="17:19" hidden="1" x14ac:dyDescent="0.2">
      <c r="Q101246" s="25"/>
      <c r="R101246" s="25"/>
      <c r="S101246" s="25"/>
    </row>
    <row r="101292" spans="17:19" hidden="1" x14ac:dyDescent="0.2">
      <c r="Q101292" s="25"/>
      <c r="R101292" s="25"/>
      <c r="S101292" s="25"/>
    </row>
    <row r="101338" spans="17:19" hidden="1" x14ac:dyDescent="0.2">
      <c r="Q101338" s="25"/>
      <c r="R101338" s="25"/>
      <c r="S101338" s="25"/>
    </row>
    <row r="101384" spans="17:19" hidden="1" x14ac:dyDescent="0.2">
      <c r="Q101384" s="25"/>
      <c r="R101384" s="25"/>
      <c r="S101384" s="25"/>
    </row>
    <row r="101430" spans="17:19" hidden="1" x14ac:dyDescent="0.2">
      <c r="Q101430" s="25"/>
      <c r="R101430" s="25"/>
      <c r="S101430" s="25"/>
    </row>
    <row r="101476" spans="17:19" hidden="1" x14ac:dyDescent="0.2">
      <c r="Q101476" s="25"/>
      <c r="R101476" s="25"/>
      <c r="S101476" s="25"/>
    </row>
    <row r="101522" spans="17:19" hidden="1" x14ac:dyDescent="0.2">
      <c r="Q101522" s="25"/>
      <c r="R101522" s="25"/>
      <c r="S101522" s="25"/>
    </row>
    <row r="101568" spans="17:19" hidden="1" x14ac:dyDescent="0.2">
      <c r="Q101568" s="25"/>
      <c r="R101568" s="25"/>
      <c r="S101568" s="25"/>
    </row>
    <row r="101614" spans="17:19" hidden="1" x14ac:dyDescent="0.2">
      <c r="Q101614" s="25"/>
      <c r="R101614" s="25"/>
      <c r="S101614" s="25"/>
    </row>
    <row r="101660" spans="17:19" hidden="1" x14ac:dyDescent="0.2">
      <c r="Q101660" s="25"/>
      <c r="R101660" s="25"/>
      <c r="S101660" s="25"/>
    </row>
    <row r="101706" spans="17:19" hidden="1" x14ac:dyDescent="0.2">
      <c r="Q101706" s="25"/>
      <c r="R101706" s="25"/>
      <c r="S101706" s="25"/>
    </row>
    <row r="101752" spans="17:19" hidden="1" x14ac:dyDescent="0.2">
      <c r="Q101752" s="25"/>
      <c r="R101752" s="25"/>
      <c r="S101752" s="25"/>
    </row>
    <row r="101798" spans="17:19" hidden="1" x14ac:dyDescent="0.2">
      <c r="Q101798" s="25"/>
      <c r="R101798" s="25"/>
      <c r="S101798" s="25"/>
    </row>
    <row r="101844" spans="17:19" hidden="1" x14ac:dyDescent="0.2">
      <c r="Q101844" s="25"/>
      <c r="R101844" s="25"/>
      <c r="S101844" s="25"/>
    </row>
    <row r="101890" spans="17:19" hidden="1" x14ac:dyDescent="0.2">
      <c r="Q101890" s="25"/>
      <c r="R101890" s="25"/>
      <c r="S101890" s="25"/>
    </row>
    <row r="101936" spans="17:19" hidden="1" x14ac:dyDescent="0.2">
      <c r="Q101936" s="25"/>
      <c r="R101936" s="25"/>
      <c r="S101936" s="25"/>
    </row>
    <row r="101982" spans="17:19" hidden="1" x14ac:dyDescent="0.2">
      <c r="Q101982" s="25"/>
      <c r="R101982" s="25"/>
      <c r="S101982" s="25"/>
    </row>
    <row r="102028" spans="17:19" hidden="1" x14ac:dyDescent="0.2">
      <c r="Q102028" s="25"/>
      <c r="R102028" s="25"/>
      <c r="S102028" s="25"/>
    </row>
    <row r="102074" spans="17:19" hidden="1" x14ac:dyDescent="0.2">
      <c r="Q102074" s="25"/>
      <c r="R102074" s="25"/>
      <c r="S102074" s="25"/>
    </row>
    <row r="102120" spans="17:19" hidden="1" x14ac:dyDescent="0.2">
      <c r="Q102120" s="25"/>
      <c r="R102120" s="25"/>
      <c r="S102120" s="25"/>
    </row>
    <row r="102166" spans="17:19" hidden="1" x14ac:dyDescent="0.2">
      <c r="Q102166" s="25"/>
      <c r="R102166" s="25"/>
      <c r="S102166" s="25"/>
    </row>
    <row r="102212" spans="17:19" hidden="1" x14ac:dyDescent="0.2">
      <c r="Q102212" s="25"/>
      <c r="R102212" s="25"/>
      <c r="S102212" s="25"/>
    </row>
    <row r="102258" spans="17:19" hidden="1" x14ac:dyDescent="0.2">
      <c r="Q102258" s="25"/>
      <c r="R102258" s="25"/>
      <c r="S102258" s="25"/>
    </row>
    <row r="102304" spans="17:19" hidden="1" x14ac:dyDescent="0.2">
      <c r="Q102304" s="25"/>
      <c r="R102304" s="25"/>
      <c r="S102304" s="25"/>
    </row>
    <row r="102350" spans="17:19" hidden="1" x14ac:dyDescent="0.2">
      <c r="Q102350" s="25"/>
      <c r="R102350" s="25"/>
      <c r="S102350" s="25"/>
    </row>
    <row r="102396" spans="17:19" hidden="1" x14ac:dyDescent="0.2">
      <c r="Q102396" s="25"/>
      <c r="R102396" s="25"/>
      <c r="S102396" s="25"/>
    </row>
    <row r="102442" spans="17:19" hidden="1" x14ac:dyDescent="0.2">
      <c r="Q102442" s="25"/>
      <c r="R102442" s="25"/>
      <c r="S102442" s="25"/>
    </row>
    <row r="102488" spans="17:19" hidden="1" x14ac:dyDescent="0.2">
      <c r="Q102488" s="25"/>
      <c r="R102488" s="25"/>
      <c r="S102488" s="25"/>
    </row>
    <row r="102534" spans="17:19" hidden="1" x14ac:dyDescent="0.2">
      <c r="Q102534" s="25"/>
      <c r="R102534" s="25"/>
      <c r="S102534" s="25"/>
    </row>
    <row r="102580" spans="17:19" hidden="1" x14ac:dyDescent="0.2">
      <c r="Q102580" s="25"/>
      <c r="R102580" s="25"/>
      <c r="S102580" s="25"/>
    </row>
    <row r="102626" spans="17:19" hidden="1" x14ac:dyDescent="0.2">
      <c r="Q102626" s="25"/>
      <c r="R102626" s="25"/>
      <c r="S102626" s="25"/>
    </row>
    <row r="102672" spans="17:19" hidden="1" x14ac:dyDescent="0.2">
      <c r="Q102672" s="25"/>
      <c r="R102672" s="25"/>
      <c r="S102672" s="25"/>
    </row>
    <row r="102718" spans="17:19" hidden="1" x14ac:dyDescent="0.2">
      <c r="Q102718" s="25"/>
      <c r="R102718" s="25"/>
      <c r="S102718" s="25"/>
    </row>
    <row r="102764" spans="17:19" hidden="1" x14ac:dyDescent="0.2">
      <c r="Q102764" s="25"/>
      <c r="R102764" s="25"/>
      <c r="S102764" s="25"/>
    </row>
    <row r="102810" spans="17:19" hidden="1" x14ac:dyDescent="0.2">
      <c r="Q102810" s="25"/>
      <c r="R102810" s="25"/>
      <c r="S102810" s="25"/>
    </row>
    <row r="102856" spans="17:19" hidden="1" x14ac:dyDescent="0.2">
      <c r="Q102856" s="25"/>
      <c r="R102856" s="25"/>
      <c r="S102856" s="25"/>
    </row>
    <row r="102902" spans="17:19" hidden="1" x14ac:dyDescent="0.2">
      <c r="Q102902" s="25"/>
      <c r="R102902" s="25"/>
      <c r="S102902" s="25"/>
    </row>
    <row r="102948" spans="17:19" hidden="1" x14ac:dyDescent="0.2">
      <c r="Q102948" s="25"/>
      <c r="R102948" s="25"/>
      <c r="S102948" s="25"/>
    </row>
    <row r="102994" spans="17:19" hidden="1" x14ac:dyDescent="0.2">
      <c r="Q102994" s="25"/>
      <c r="R102994" s="25"/>
      <c r="S102994" s="25"/>
    </row>
    <row r="103040" spans="17:19" hidden="1" x14ac:dyDescent="0.2">
      <c r="Q103040" s="25"/>
      <c r="R103040" s="25"/>
      <c r="S103040" s="25"/>
    </row>
    <row r="103086" spans="17:19" hidden="1" x14ac:dyDescent="0.2">
      <c r="Q103086" s="25"/>
      <c r="R103086" s="25"/>
      <c r="S103086" s="25"/>
    </row>
    <row r="103132" spans="17:19" hidden="1" x14ac:dyDescent="0.2">
      <c r="Q103132" s="25"/>
      <c r="R103132" s="25"/>
      <c r="S103132" s="25"/>
    </row>
    <row r="103178" spans="17:19" hidden="1" x14ac:dyDescent="0.2">
      <c r="Q103178" s="25"/>
      <c r="R103178" s="25"/>
      <c r="S103178" s="25"/>
    </row>
    <row r="103224" spans="17:19" hidden="1" x14ac:dyDescent="0.2">
      <c r="Q103224" s="25"/>
      <c r="R103224" s="25"/>
      <c r="S103224" s="25"/>
    </row>
    <row r="103270" spans="17:19" hidden="1" x14ac:dyDescent="0.2">
      <c r="Q103270" s="25"/>
      <c r="R103270" s="25"/>
      <c r="S103270" s="25"/>
    </row>
    <row r="103316" spans="17:19" hidden="1" x14ac:dyDescent="0.2">
      <c r="Q103316" s="25"/>
      <c r="R103316" s="25"/>
      <c r="S103316" s="25"/>
    </row>
    <row r="103362" spans="17:19" hidden="1" x14ac:dyDescent="0.2">
      <c r="Q103362" s="25"/>
      <c r="R103362" s="25"/>
      <c r="S103362" s="25"/>
    </row>
    <row r="103408" spans="17:19" hidden="1" x14ac:dyDescent="0.2">
      <c r="Q103408" s="25"/>
      <c r="R103408" s="25"/>
      <c r="S103408" s="25"/>
    </row>
    <row r="103454" spans="17:19" hidden="1" x14ac:dyDescent="0.2">
      <c r="Q103454" s="25"/>
      <c r="R103454" s="25"/>
      <c r="S103454" s="25"/>
    </row>
    <row r="103500" spans="17:19" hidden="1" x14ac:dyDescent="0.2">
      <c r="Q103500" s="25"/>
      <c r="R103500" s="25"/>
      <c r="S103500" s="25"/>
    </row>
    <row r="103546" spans="17:19" hidden="1" x14ac:dyDescent="0.2">
      <c r="Q103546" s="25"/>
      <c r="R103546" s="25"/>
      <c r="S103546" s="25"/>
    </row>
    <row r="103592" spans="17:19" hidden="1" x14ac:dyDescent="0.2">
      <c r="Q103592" s="25"/>
      <c r="R103592" s="25"/>
      <c r="S103592" s="25"/>
    </row>
    <row r="103638" spans="17:19" hidden="1" x14ac:dyDescent="0.2">
      <c r="Q103638" s="25"/>
      <c r="R103638" s="25"/>
      <c r="S103638" s="25"/>
    </row>
    <row r="103684" spans="17:19" hidden="1" x14ac:dyDescent="0.2">
      <c r="Q103684" s="25"/>
      <c r="R103684" s="25"/>
      <c r="S103684" s="25"/>
    </row>
    <row r="103730" spans="17:19" hidden="1" x14ac:dyDescent="0.2">
      <c r="Q103730" s="25"/>
      <c r="R103730" s="25"/>
      <c r="S103730" s="25"/>
    </row>
    <row r="103776" spans="17:19" hidden="1" x14ac:dyDescent="0.2">
      <c r="Q103776" s="25"/>
      <c r="R103776" s="25"/>
      <c r="S103776" s="25"/>
    </row>
    <row r="103822" spans="17:19" hidden="1" x14ac:dyDescent="0.2">
      <c r="Q103822" s="25"/>
      <c r="R103822" s="25"/>
      <c r="S103822" s="25"/>
    </row>
    <row r="103868" spans="17:19" hidden="1" x14ac:dyDescent="0.2">
      <c r="Q103868" s="25"/>
      <c r="R103868" s="25"/>
      <c r="S103868" s="25"/>
    </row>
    <row r="103914" spans="17:19" hidden="1" x14ac:dyDescent="0.2">
      <c r="Q103914" s="25"/>
      <c r="R103914" s="25"/>
      <c r="S103914" s="25"/>
    </row>
    <row r="103960" spans="17:19" hidden="1" x14ac:dyDescent="0.2">
      <c r="Q103960" s="25"/>
      <c r="R103960" s="25"/>
      <c r="S103960" s="25"/>
    </row>
    <row r="104006" spans="17:19" hidden="1" x14ac:dyDescent="0.2">
      <c r="Q104006" s="25"/>
      <c r="R104006" s="25"/>
      <c r="S104006" s="25"/>
    </row>
    <row r="104052" spans="17:19" hidden="1" x14ac:dyDescent="0.2">
      <c r="Q104052" s="25"/>
      <c r="R104052" s="25"/>
      <c r="S104052" s="25"/>
    </row>
    <row r="104098" spans="17:19" hidden="1" x14ac:dyDescent="0.2">
      <c r="Q104098" s="25"/>
      <c r="R104098" s="25"/>
      <c r="S104098" s="25"/>
    </row>
    <row r="104144" spans="17:19" hidden="1" x14ac:dyDescent="0.2">
      <c r="Q104144" s="25"/>
      <c r="R104144" s="25"/>
      <c r="S104144" s="25"/>
    </row>
    <row r="104190" spans="17:19" hidden="1" x14ac:dyDescent="0.2">
      <c r="Q104190" s="25"/>
      <c r="R104190" s="25"/>
      <c r="S104190" s="25"/>
    </row>
    <row r="104236" spans="17:19" hidden="1" x14ac:dyDescent="0.2">
      <c r="Q104236" s="25"/>
      <c r="R104236" s="25"/>
      <c r="S104236" s="25"/>
    </row>
    <row r="104282" spans="17:19" hidden="1" x14ac:dyDescent="0.2">
      <c r="Q104282" s="25"/>
      <c r="R104282" s="25"/>
      <c r="S104282" s="25"/>
    </row>
    <row r="104328" spans="17:19" hidden="1" x14ac:dyDescent="0.2">
      <c r="Q104328" s="25"/>
      <c r="R104328" s="25"/>
      <c r="S104328" s="25"/>
    </row>
    <row r="104374" spans="17:19" hidden="1" x14ac:dyDescent="0.2">
      <c r="Q104374" s="25"/>
      <c r="R104374" s="25"/>
      <c r="S104374" s="25"/>
    </row>
    <row r="104420" spans="17:19" hidden="1" x14ac:dyDescent="0.2">
      <c r="Q104420" s="25"/>
      <c r="R104420" s="25"/>
      <c r="S104420" s="25"/>
    </row>
    <row r="104466" spans="17:19" hidden="1" x14ac:dyDescent="0.2">
      <c r="Q104466" s="25"/>
      <c r="R104466" s="25"/>
      <c r="S104466" s="25"/>
    </row>
    <row r="104512" spans="17:19" hidden="1" x14ac:dyDescent="0.2">
      <c r="Q104512" s="25"/>
      <c r="R104512" s="25"/>
      <c r="S104512" s="25"/>
    </row>
    <row r="104558" spans="17:19" hidden="1" x14ac:dyDescent="0.2">
      <c r="Q104558" s="25"/>
      <c r="R104558" s="25"/>
      <c r="S104558" s="25"/>
    </row>
    <row r="104604" spans="17:19" hidden="1" x14ac:dyDescent="0.2">
      <c r="Q104604" s="25"/>
      <c r="R104604" s="25"/>
      <c r="S104604" s="25"/>
    </row>
    <row r="104650" spans="17:19" hidden="1" x14ac:dyDescent="0.2">
      <c r="Q104650" s="25"/>
      <c r="R104650" s="25"/>
      <c r="S104650" s="25"/>
    </row>
    <row r="104696" spans="17:19" hidden="1" x14ac:dyDescent="0.2">
      <c r="Q104696" s="25"/>
      <c r="R104696" s="25"/>
      <c r="S104696" s="25"/>
    </row>
    <row r="104742" spans="17:19" hidden="1" x14ac:dyDescent="0.2">
      <c r="Q104742" s="25"/>
      <c r="R104742" s="25"/>
      <c r="S104742" s="25"/>
    </row>
    <row r="104788" spans="17:19" hidden="1" x14ac:dyDescent="0.2">
      <c r="Q104788" s="25"/>
      <c r="R104788" s="25"/>
      <c r="S104788" s="25"/>
    </row>
    <row r="104834" spans="17:19" hidden="1" x14ac:dyDescent="0.2">
      <c r="Q104834" s="25"/>
      <c r="R104834" s="25"/>
      <c r="S104834" s="25"/>
    </row>
    <row r="104880" spans="17:19" hidden="1" x14ac:dyDescent="0.2">
      <c r="Q104880" s="25"/>
      <c r="R104880" s="25"/>
      <c r="S104880" s="25"/>
    </row>
    <row r="104926" spans="17:19" hidden="1" x14ac:dyDescent="0.2">
      <c r="Q104926" s="25"/>
      <c r="R104926" s="25"/>
      <c r="S104926" s="25"/>
    </row>
    <row r="104972" spans="17:19" hidden="1" x14ac:dyDescent="0.2">
      <c r="Q104972" s="25"/>
      <c r="R104972" s="25"/>
      <c r="S104972" s="25"/>
    </row>
    <row r="105018" spans="17:19" hidden="1" x14ac:dyDescent="0.2">
      <c r="Q105018" s="25"/>
      <c r="R105018" s="25"/>
      <c r="S105018" s="25"/>
    </row>
    <row r="105064" spans="17:19" hidden="1" x14ac:dyDescent="0.2">
      <c r="Q105064" s="25"/>
      <c r="R105064" s="25"/>
      <c r="S105064" s="25"/>
    </row>
    <row r="105110" spans="17:19" hidden="1" x14ac:dyDescent="0.2">
      <c r="Q105110" s="25"/>
      <c r="R105110" s="25"/>
      <c r="S105110" s="25"/>
    </row>
    <row r="105156" spans="17:19" hidden="1" x14ac:dyDescent="0.2">
      <c r="Q105156" s="25"/>
      <c r="R105156" s="25"/>
      <c r="S105156" s="25"/>
    </row>
    <row r="105202" spans="17:19" hidden="1" x14ac:dyDescent="0.2">
      <c r="Q105202" s="25"/>
      <c r="R105202" s="25"/>
      <c r="S105202" s="25"/>
    </row>
    <row r="105248" spans="17:19" hidden="1" x14ac:dyDescent="0.2">
      <c r="Q105248" s="25"/>
      <c r="R105248" s="25"/>
      <c r="S105248" s="25"/>
    </row>
    <row r="105294" spans="17:19" hidden="1" x14ac:dyDescent="0.2">
      <c r="Q105294" s="25"/>
      <c r="R105294" s="25"/>
      <c r="S105294" s="25"/>
    </row>
    <row r="105340" spans="17:19" hidden="1" x14ac:dyDescent="0.2">
      <c r="Q105340" s="25"/>
      <c r="R105340" s="25"/>
      <c r="S105340" s="25"/>
    </row>
    <row r="105386" spans="17:19" hidden="1" x14ac:dyDescent="0.2">
      <c r="Q105386" s="25"/>
      <c r="R105386" s="25"/>
      <c r="S105386" s="25"/>
    </row>
    <row r="105432" spans="17:19" hidden="1" x14ac:dyDescent="0.2">
      <c r="Q105432" s="25"/>
      <c r="R105432" s="25"/>
      <c r="S105432" s="25"/>
    </row>
    <row r="105478" spans="17:19" hidden="1" x14ac:dyDescent="0.2">
      <c r="Q105478" s="25"/>
      <c r="R105478" s="25"/>
      <c r="S105478" s="25"/>
    </row>
    <row r="105524" spans="17:19" hidden="1" x14ac:dyDescent="0.2">
      <c r="Q105524" s="25"/>
      <c r="R105524" s="25"/>
      <c r="S105524" s="25"/>
    </row>
    <row r="105570" spans="17:19" hidden="1" x14ac:dyDescent="0.2">
      <c r="Q105570" s="25"/>
      <c r="R105570" s="25"/>
      <c r="S105570" s="25"/>
    </row>
    <row r="105616" spans="17:19" hidden="1" x14ac:dyDescent="0.2">
      <c r="Q105616" s="25"/>
      <c r="R105616" s="25"/>
      <c r="S105616" s="25"/>
    </row>
    <row r="105662" spans="17:19" hidden="1" x14ac:dyDescent="0.2">
      <c r="Q105662" s="25"/>
      <c r="R105662" s="25"/>
      <c r="S105662" s="25"/>
    </row>
    <row r="105708" spans="17:19" hidden="1" x14ac:dyDescent="0.2">
      <c r="Q105708" s="25"/>
      <c r="R105708" s="25"/>
      <c r="S105708" s="25"/>
    </row>
    <row r="105754" spans="17:19" hidden="1" x14ac:dyDescent="0.2">
      <c r="Q105754" s="25"/>
      <c r="R105754" s="25"/>
      <c r="S105754" s="25"/>
    </row>
    <row r="105800" spans="17:19" hidden="1" x14ac:dyDescent="0.2">
      <c r="Q105800" s="25"/>
      <c r="R105800" s="25"/>
      <c r="S105800" s="25"/>
    </row>
    <row r="105846" spans="17:19" hidden="1" x14ac:dyDescent="0.2">
      <c r="Q105846" s="25"/>
      <c r="R105846" s="25"/>
      <c r="S105846" s="25"/>
    </row>
    <row r="105892" spans="17:19" hidden="1" x14ac:dyDescent="0.2">
      <c r="Q105892" s="25"/>
      <c r="R105892" s="25"/>
      <c r="S105892" s="25"/>
    </row>
    <row r="105938" spans="17:19" hidden="1" x14ac:dyDescent="0.2">
      <c r="Q105938" s="25"/>
      <c r="R105938" s="25"/>
      <c r="S105938" s="25"/>
    </row>
    <row r="105984" spans="17:19" hidden="1" x14ac:dyDescent="0.2">
      <c r="Q105984" s="25"/>
      <c r="R105984" s="25"/>
      <c r="S105984" s="25"/>
    </row>
    <row r="106030" spans="17:19" hidden="1" x14ac:dyDescent="0.2">
      <c r="Q106030" s="25"/>
      <c r="R106030" s="25"/>
      <c r="S106030" s="25"/>
    </row>
    <row r="106076" spans="17:19" hidden="1" x14ac:dyDescent="0.2">
      <c r="Q106076" s="25"/>
      <c r="R106076" s="25"/>
      <c r="S106076" s="25"/>
    </row>
    <row r="106122" spans="17:19" hidden="1" x14ac:dyDescent="0.2">
      <c r="Q106122" s="25"/>
      <c r="R106122" s="25"/>
      <c r="S106122" s="25"/>
    </row>
    <row r="106168" spans="17:19" hidden="1" x14ac:dyDescent="0.2">
      <c r="Q106168" s="25"/>
      <c r="R106168" s="25"/>
      <c r="S106168" s="25"/>
    </row>
    <row r="106214" spans="17:19" hidden="1" x14ac:dyDescent="0.2">
      <c r="Q106214" s="25"/>
      <c r="R106214" s="25"/>
      <c r="S106214" s="25"/>
    </row>
    <row r="106260" spans="17:19" hidden="1" x14ac:dyDescent="0.2">
      <c r="Q106260" s="25"/>
      <c r="R106260" s="25"/>
      <c r="S106260" s="25"/>
    </row>
    <row r="106306" spans="17:19" hidden="1" x14ac:dyDescent="0.2">
      <c r="Q106306" s="25"/>
      <c r="R106306" s="25"/>
      <c r="S106306" s="25"/>
    </row>
    <row r="106352" spans="17:19" hidden="1" x14ac:dyDescent="0.2">
      <c r="Q106352" s="25"/>
      <c r="R106352" s="25"/>
      <c r="S106352" s="25"/>
    </row>
    <row r="106398" spans="17:19" hidden="1" x14ac:dyDescent="0.2">
      <c r="Q106398" s="25"/>
      <c r="R106398" s="25"/>
      <c r="S106398" s="25"/>
    </row>
    <row r="106444" spans="17:19" hidden="1" x14ac:dyDescent="0.2">
      <c r="Q106444" s="25"/>
      <c r="R106444" s="25"/>
      <c r="S106444" s="25"/>
    </row>
    <row r="106490" spans="17:19" hidden="1" x14ac:dyDescent="0.2">
      <c r="Q106490" s="25"/>
      <c r="R106490" s="25"/>
      <c r="S106490" s="25"/>
    </row>
    <row r="106536" spans="17:19" hidden="1" x14ac:dyDescent="0.2">
      <c r="Q106536" s="25"/>
      <c r="R106536" s="25"/>
      <c r="S106536" s="25"/>
    </row>
    <row r="106582" spans="17:19" hidden="1" x14ac:dyDescent="0.2">
      <c r="Q106582" s="25"/>
      <c r="R106582" s="25"/>
      <c r="S106582" s="25"/>
    </row>
    <row r="106628" spans="17:19" hidden="1" x14ac:dyDescent="0.2">
      <c r="Q106628" s="25"/>
      <c r="R106628" s="25"/>
      <c r="S106628" s="25"/>
    </row>
    <row r="106674" spans="17:19" hidden="1" x14ac:dyDescent="0.2">
      <c r="Q106674" s="25"/>
      <c r="R106674" s="25"/>
      <c r="S106674" s="25"/>
    </row>
    <row r="106720" spans="17:19" hidden="1" x14ac:dyDescent="0.2">
      <c r="Q106720" s="25"/>
      <c r="R106720" s="25"/>
      <c r="S106720" s="25"/>
    </row>
    <row r="106766" spans="17:19" hidden="1" x14ac:dyDescent="0.2">
      <c r="Q106766" s="25"/>
      <c r="R106766" s="25"/>
      <c r="S106766" s="25"/>
    </row>
    <row r="106812" spans="17:19" hidden="1" x14ac:dyDescent="0.2">
      <c r="Q106812" s="25"/>
      <c r="R106812" s="25"/>
      <c r="S106812" s="25"/>
    </row>
    <row r="106858" spans="17:19" hidden="1" x14ac:dyDescent="0.2">
      <c r="Q106858" s="25"/>
      <c r="R106858" s="25"/>
      <c r="S106858" s="25"/>
    </row>
    <row r="106904" spans="17:19" hidden="1" x14ac:dyDescent="0.2">
      <c r="Q106904" s="25"/>
      <c r="R106904" s="25"/>
      <c r="S106904" s="25"/>
    </row>
    <row r="106950" spans="17:19" hidden="1" x14ac:dyDescent="0.2">
      <c r="Q106950" s="25"/>
      <c r="R106950" s="25"/>
      <c r="S106950" s="25"/>
    </row>
    <row r="106996" spans="17:19" hidden="1" x14ac:dyDescent="0.2">
      <c r="Q106996" s="25"/>
      <c r="R106996" s="25"/>
      <c r="S106996" s="25"/>
    </row>
    <row r="107042" spans="17:19" hidden="1" x14ac:dyDescent="0.2">
      <c r="Q107042" s="25"/>
      <c r="R107042" s="25"/>
      <c r="S107042" s="25"/>
    </row>
    <row r="107088" spans="17:19" hidden="1" x14ac:dyDescent="0.2">
      <c r="Q107088" s="25"/>
      <c r="R107088" s="25"/>
      <c r="S107088" s="25"/>
    </row>
    <row r="107134" spans="17:19" hidden="1" x14ac:dyDescent="0.2">
      <c r="Q107134" s="25"/>
      <c r="R107134" s="25"/>
      <c r="S107134" s="25"/>
    </row>
    <row r="107180" spans="17:19" hidden="1" x14ac:dyDescent="0.2">
      <c r="Q107180" s="25"/>
      <c r="R107180" s="25"/>
      <c r="S107180" s="25"/>
    </row>
    <row r="107226" spans="17:19" hidden="1" x14ac:dyDescent="0.2">
      <c r="Q107226" s="25"/>
      <c r="R107226" s="25"/>
      <c r="S107226" s="25"/>
    </row>
    <row r="107272" spans="17:19" hidden="1" x14ac:dyDescent="0.2">
      <c r="Q107272" s="25"/>
      <c r="R107272" s="25"/>
      <c r="S107272" s="25"/>
    </row>
    <row r="107318" spans="17:19" hidden="1" x14ac:dyDescent="0.2">
      <c r="Q107318" s="25"/>
      <c r="R107318" s="25"/>
      <c r="S107318" s="25"/>
    </row>
    <row r="107364" spans="17:19" hidden="1" x14ac:dyDescent="0.2">
      <c r="Q107364" s="25"/>
      <c r="R107364" s="25"/>
      <c r="S107364" s="25"/>
    </row>
    <row r="107410" spans="17:19" hidden="1" x14ac:dyDescent="0.2">
      <c r="Q107410" s="25"/>
      <c r="R107410" s="25"/>
      <c r="S107410" s="25"/>
    </row>
    <row r="107456" spans="17:19" hidden="1" x14ac:dyDescent="0.2">
      <c r="Q107456" s="25"/>
      <c r="R107456" s="25"/>
      <c r="S107456" s="25"/>
    </row>
    <row r="107502" spans="17:19" hidden="1" x14ac:dyDescent="0.2">
      <c r="Q107502" s="25"/>
      <c r="R107502" s="25"/>
      <c r="S107502" s="25"/>
    </row>
    <row r="107548" spans="17:19" hidden="1" x14ac:dyDescent="0.2">
      <c r="Q107548" s="25"/>
      <c r="R107548" s="25"/>
      <c r="S107548" s="25"/>
    </row>
    <row r="107594" spans="17:19" hidden="1" x14ac:dyDescent="0.2">
      <c r="Q107594" s="25"/>
      <c r="R107594" s="25"/>
      <c r="S107594" s="25"/>
    </row>
    <row r="107640" spans="17:19" hidden="1" x14ac:dyDescent="0.2">
      <c r="Q107640" s="25"/>
      <c r="R107640" s="25"/>
      <c r="S107640" s="25"/>
    </row>
    <row r="107686" spans="17:19" hidden="1" x14ac:dyDescent="0.2">
      <c r="Q107686" s="25"/>
      <c r="R107686" s="25"/>
      <c r="S107686" s="25"/>
    </row>
    <row r="107732" spans="17:19" hidden="1" x14ac:dyDescent="0.2">
      <c r="Q107732" s="25"/>
      <c r="R107732" s="25"/>
      <c r="S107732" s="25"/>
    </row>
    <row r="107778" spans="17:19" hidden="1" x14ac:dyDescent="0.2">
      <c r="Q107778" s="25"/>
      <c r="R107778" s="25"/>
      <c r="S107778" s="25"/>
    </row>
    <row r="107824" spans="17:19" hidden="1" x14ac:dyDescent="0.2">
      <c r="Q107824" s="25"/>
      <c r="R107824" s="25"/>
      <c r="S107824" s="25"/>
    </row>
    <row r="107870" spans="17:19" hidden="1" x14ac:dyDescent="0.2">
      <c r="Q107870" s="25"/>
      <c r="R107870" s="25"/>
      <c r="S107870" s="25"/>
    </row>
    <row r="107916" spans="17:19" hidden="1" x14ac:dyDescent="0.2">
      <c r="Q107916" s="25"/>
      <c r="R107916" s="25"/>
      <c r="S107916" s="25"/>
    </row>
    <row r="107962" spans="17:19" hidden="1" x14ac:dyDescent="0.2">
      <c r="Q107962" s="25"/>
      <c r="R107962" s="25"/>
      <c r="S107962" s="25"/>
    </row>
    <row r="108008" spans="17:19" hidden="1" x14ac:dyDescent="0.2">
      <c r="Q108008" s="25"/>
      <c r="R108008" s="25"/>
      <c r="S108008" s="25"/>
    </row>
    <row r="108054" spans="17:19" hidden="1" x14ac:dyDescent="0.2">
      <c r="Q108054" s="25"/>
      <c r="R108054" s="25"/>
      <c r="S108054" s="25"/>
    </row>
    <row r="108100" spans="17:19" hidden="1" x14ac:dyDescent="0.2">
      <c r="Q108100" s="25"/>
      <c r="R108100" s="25"/>
      <c r="S108100" s="25"/>
    </row>
    <row r="108146" spans="17:19" hidden="1" x14ac:dyDescent="0.2">
      <c r="Q108146" s="25"/>
      <c r="R108146" s="25"/>
      <c r="S108146" s="25"/>
    </row>
    <row r="108192" spans="17:19" hidden="1" x14ac:dyDescent="0.2">
      <c r="Q108192" s="25"/>
      <c r="R108192" s="25"/>
      <c r="S108192" s="25"/>
    </row>
    <row r="108238" spans="17:19" hidden="1" x14ac:dyDescent="0.2">
      <c r="Q108238" s="25"/>
      <c r="R108238" s="25"/>
      <c r="S108238" s="25"/>
    </row>
    <row r="108284" spans="17:19" hidden="1" x14ac:dyDescent="0.2">
      <c r="Q108284" s="25"/>
      <c r="R108284" s="25"/>
      <c r="S108284" s="25"/>
    </row>
    <row r="108330" spans="17:19" hidden="1" x14ac:dyDescent="0.2">
      <c r="Q108330" s="25"/>
      <c r="R108330" s="25"/>
      <c r="S108330" s="25"/>
    </row>
    <row r="108376" spans="17:19" hidden="1" x14ac:dyDescent="0.2">
      <c r="Q108376" s="25"/>
      <c r="R108376" s="25"/>
      <c r="S108376" s="25"/>
    </row>
    <row r="108422" spans="17:19" hidden="1" x14ac:dyDescent="0.2">
      <c r="Q108422" s="25"/>
      <c r="R108422" s="25"/>
      <c r="S108422" s="25"/>
    </row>
    <row r="108468" spans="17:19" hidden="1" x14ac:dyDescent="0.2">
      <c r="Q108468" s="25"/>
      <c r="R108468" s="25"/>
      <c r="S108468" s="25"/>
    </row>
    <row r="108514" spans="17:19" hidden="1" x14ac:dyDescent="0.2">
      <c r="Q108514" s="25"/>
      <c r="R108514" s="25"/>
      <c r="S108514" s="25"/>
    </row>
    <row r="108560" spans="17:19" hidden="1" x14ac:dyDescent="0.2">
      <c r="Q108560" s="25"/>
      <c r="R108560" s="25"/>
      <c r="S108560" s="25"/>
    </row>
    <row r="108606" spans="17:19" hidden="1" x14ac:dyDescent="0.2">
      <c r="Q108606" s="25"/>
      <c r="R108606" s="25"/>
      <c r="S108606" s="25"/>
    </row>
    <row r="108652" spans="17:19" hidden="1" x14ac:dyDescent="0.2">
      <c r="Q108652" s="25"/>
      <c r="R108652" s="25"/>
      <c r="S108652" s="25"/>
    </row>
    <row r="108698" spans="17:19" hidden="1" x14ac:dyDescent="0.2">
      <c r="Q108698" s="25"/>
      <c r="R108698" s="25"/>
      <c r="S108698" s="25"/>
    </row>
    <row r="108744" spans="17:19" hidden="1" x14ac:dyDescent="0.2">
      <c r="Q108744" s="25"/>
      <c r="R108744" s="25"/>
      <c r="S108744" s="25"/>
    </row>
    <row r="108790" spans="17:19" hidden="1" x14ac:dyDescent="0.2">
      <c r="Q108790" s="25"/>
      <c r="R108790" s="25"/>
      <c r="S108790" s="25"/>
    </row>
    <row r="108836" spans="17:19" hidden="1" x14ac:dyDescent="0.2">
      <c r="Q108836" s="25"/>
      <c r="R108836" s="25"/>
      <c r="S108836" s="25"/>
    </row>
    <row r="108882" spans="17:19" hidden="1" x14ac:dyDescent="0.2">
      <c r="Q108882" s="25"/>
      <c r="R108882" s="25"/>
      <c r="S108882" s="25"/>
    </row>
    <row r="108928" spans="17:19" hidden="1" x14ac:dyDescent="0.2">
      <c r="Q108928" s="25"/>
      <c r="R108928" s="25"/>
      <c r="S108928" s="25"/>
    </row>
    <row r="108974" spans="17:19" hidden="1" x14ac:dyDescent="0.2">
      <c r="Q108974" s="25"/>
      <c r="R108974" s="25"/>
      <c r="S108974" s="25"/>
    </row>
    <row r="109020" spans="17:19" hidden="1" x14ac:dyDescent="0.2">
      <c r="Q109020" s="25"/>
      <c r="R109020" s="25"/>
      <c r="S109020" s="25"/>
    </row>
    <row r="109066" spans="17:19" hidden="1" x14ac:dyDescent="0.2">
      <c r="Q109066" s="25"/>
      <c r="R109066" s="25"/>
      <c r="S109066" s="25"/>
    </row>
    <row r="109112" spans="17:19" hidden="1" x14ac:dyDescent="0.2">
      <c r="Q109112" s="25"/>
      <c r="R109112" s="25"/>
      <c r="S109112" s="25"/>
    </row>
    <row r="109158" spans="17:19" hidden="1" x14ac:dyDescent="0.2">
      <c r="Q109158" s="25"/>
      <c r="R109158" s="25"/>
      <c r="S109158" s="25"/>
    </row>
    <row r="109204" spans="17:19" hidden="1" x14ac:dyDescent="0.2">
      <c r="Q109204" s="25"/>
      <c r="R109204" s="25"/>
      <c r="S109204" s="25"/>
    </row>
    <row r="109250" spans="17:19" hidden="1" x14ac:dyDescent="0.2">
      <c r="Q109250" s="25"/>
      <c r="R109250" s="25"/>
      <c r="S109250" s="25"/>
    </row>
    <row r="109296" spans="17:19" hidden="1" x14ac:dyDescent="0.2">
      <c r="Q109296" s="25"/>
      <c r="R109296" s="25"/>
      <c r="S109296" s="25"/>
    </row>
    <row r="109342" spans="17:19" hidden="1" x14ac:dyDescent="0.2">
      <c r="Q109342" s="25"/>
      <c r="R109342" s="25"/>
      <c r="S109342" s="25"/>
    </row>
    <row r="109388" spans="17:19" hidden="1" x14ac:dyDescent="0.2">
      <c r="Q109388" s="25"/>
      <c r="R109388" s="25"/>
      <c r="S109388" s="25"/>
    </row>
    <row r="109434" spans="17:19" hidden="1" x14ac:dyDescent="0.2">
      <c r="Q109434" s="25"/>
      <c r="R109434" s="25"/>
      <c r="S109434" s="25"/>
    </row>
    <row r="109480" spans="17:19" hidden="1" x14ac:dyDescent="0.2">
      <c r="Q109480" s="25"/>
      <c r="R109480" s="25"/>
      <c r="S109480" s="25"/>
    </row>
    <row r="109526" spans="17:19" hidden="1" x14ac:dyDescent="0.2">
      <c r="Q109526" s="25"/>
      <c r="R109526" s="25"/>
      <c r="S109526" s="25"/>
    </row>
    <row r="109572" spans="17:19" hidden="1" x14ac:dyDescent="0.2">
      <c r="Q109572" s="25"/>
      <c r="R109572" s="25"/>
      <c r="S109572" s="25"/>
    </row>
    <row r="109618" spans="17:19" hidden="1" x14ac:dyDescent="0.2">
      <c r="Q109618" s="25"/>
      <c r="R109618" s="25"/>
      <c r="S109618" s="25"/>
    </row>
    <row r="109664" spans="17:19" hidden="1" x14ac:dyDescent="0.2">
      <c r="Q109664" s="25"/>
      <c r="R109664" s="25"/>
      <c r="S109664" s="25"/>
    </row>
    <row r="109710" spans="17:19" hidden="1" x14ac:dyDescent="0.2">
      <c r="Q109710" s="25"/>
      <c r="R109710" s="25"/>
      <c r="S109710" s="25"/>
    </row>
    <row r="109756" spans="17:19" hidden="1" x14ac:dyDescent="0.2">
      <c r="Q109756" s="25"/>
      <c r="R109756" s="25"/>
      <c r="S109756" s="25"/>
    </row>
    <row r="109802" spans="17:19" hidden="1" x14ac:dyDescent="0.2">
      <c r="Q109802" s="25"/>
      <c r="R109802" s="25"/>
      <c r="S109802" s="25"/>
    </row>
    <row r="109848" spans="17:19" hidden="1" x14ac:dyDescent="0.2">
      <c r="Q109848" s="25"/>
      <c r="R109848" s="25"/>
      <c r="S109848" s="25"/>
    </row>
    <row r="109894" spans="17:19" hidden="1" x14ac:dyDescent="0.2">
      <c r="Q109894" s="25"/>
      <c r="R109894" s="25"/>
      <c r="S109894" s="25"/>
    </row>
    <row r="109940" spans="17:19" hidden="1" x14ac:dyDescent="0.2">
      <c r="Q109940" s="25"/>
      <c r="R109940" s="25"/>
      <c r="S109940" s="25"/>
    </row>
    <row r="109986" spans="17:19" hidden="1" x14ac:dyDescent="0.2">
      <c r="Q109986" s="25"/>
      <c r="R109986" s="25"/>
      <c r="S109986" s="25"/>
    </row>
    <row r="110032" spans="17:19" hidden="1" x14ac:dyDescent="0.2">
      <c r="Q110032" s="25"/>
      <c r="R110032" s="25"/>
      <c r="S110032" s="25"/>
    </row>
    <row r="110078" spans="17:19" hidden="1" x14ac:dyDescent="0.2">
      <c r="Q110078" s="25"/>
      <c r="R110078" s="25"/>
      <c r="S110078" s="25"/>
    </row>
    <row r="110124" spans="17:19" hidden="1" x14ac:dyDescent="0.2">
      <c r="Q110124" s="25"/>
      <c r="R110124" s="25"/>
      <c r="S110124" s="25"/>
    </row>
    <row r="110170" spans="17:19" hidden="1" x14ac:dyDescent="0.2">
      <c r="Q110170" s="25"/>
      <c r="R110170" s="25"/>
      <c r="S110170" s="25"/>
    </row>
    <row r="110216" spans="17:19" hidden="1" x14ac:dyDescent="0.2">
      <c r="Q110216" s="25"/>
      <c r="R110216" s="25"/>
      <c r="S110216" s="25"/>
    </row>
    <row r="110262" spans="17:19" hidden="1" x14ac:dyDescent="0.2">
      <c r="Q110262" s="25"/>
      <c r="R110262" s="25"/>
      <c r="S110262" s="25"/>
    </row>
    <row r="110308" spans="17:19" hidden="1" x14ac:dyDescent="0.2">
      <c r="Q110308" s="25"/>
      <c r="R110308" s="25"/>
      <c r="S110308" s="25"/>
    </row>
    <row r="110354" spans="17:19" hidden="1" x14ac:dyDescent="0.2">
      <c r="Q110354" s="25"/>
      <c r="R110354" s="25"/>
      <c r="S110354" s="25"/>
    </row>
    <row r="110400" spans="17:19" hidden="1" x14ac:dyDescent="0.2">
      <c r="Q110400" s="25"/>
      <c r="R110400" s="25"/>
      <c r="S110400" s="25"/>
    </row>
    <row r="110446" spans="17:19" hidden="1" x14ac:dyDescent="0.2">
      <c r="Q110446" s="25"/>
      <c r="R110446" s="25"/>
      <c r="S110446" s="25"/>
    </row>
    <row r="110492" spans="17:19" hidden="1" x14ac:dyDescent="0.2">
      <c r="Q110492" s="25"/>
      <c r="R110492" s="25"/>
      <c r="S110492" s="25"/>
    </row>
    <row r="110538" spans="17:19" hidden="1" x14ac:dyDescent="0.2">
      <c r="Q110538" s="25"/>
      <c r="R110538" s="25"/>
      <c r="S110538" s="25"/>
    </row>
    <row r="110584" spans="17:19" hidden="1" x14ac:dyDescent="0.2">
      <c r="Q110584" s="25"/>
      <c r="R110584" s="25"/>
      <c r="S110584" s="25"/>
    </row>
    <row r="110630" spans="17:19" hidden="1" x14ac:dyDescent="0.2">
      <c r="Q110630" s="25"/>
      <c r="R110630" s="25"/>
      <c r="S110630" s="25"/>
    </row>
    <row r="110676" spans="17:19" hidden="1" x14ac:dyDescent="0.2">
      <c r="Q110676" s="25"/>
      <c r="R110676" s="25"/>
      <c r="S110676" s="25"/>
    </row>
    <row r="110722" spans="17:19" hidden="1" x14ac:dyDescent="0.2">
      <c r="Q110722" s="25"/>
      <c r="R110722" s="25"/>
      <c r="S110722" s="25"/>
    </row>
    <row r="110768" spans="17:19" hidden="1" x14ac:dyDescent="0.2">
      <c r="Q110768" s="25"/>
      <c r="R110768" s="25"/>
      <c r="S110768" s="25"/>
    </row>
    <row r="110814" spans="17:19" hidden="1" x14ac:dyDescent="0.2">
      <c r="Q110814" s="25"/>
      <c r="R110814" s="25"/>
      <c r="S110814" s="25"/>
    </row>
    <row r="110860" spans="17:19" hidden="1" x14ac:dyDescent="0.2">
      <c r="Q110860" s="25"/>
      <c r="R110860" s="25"/>
      <c r="S110860" s="25"/>
    </row>
    <row r="110906" spans="17:19" hidden="1" x14ac:dyDescent="0.2">
      <c r="Q110906" s="25"/>
      <c r="R110906" s="25"/>
      <c r="S110906" s="25"/>
    </row>
    <row r="110952" spans="17:19" hidden="1" x14ac:dyDescent="0.2">
      <c r="Q110952" s="25"/>
      <c r="R110952" s="25"/>
      <c r="S110952" s="25"/>
    </row>
    <row r="110998" spans="17:19" hidden="1" x14ac:dyDescent="0.2">
      <c r="Q110998" s="25"/>
      <c r="R110998" s="25"/>
      <c r="S110998" s="25"/>
    </row>
    <row r="111044" spans="17:19" hidden="1" x14ac:dyDescent="0.2">
      <c r="Q111044" s="25"/>
      <c r="R111044" s="25"/>
      <c r="S111044" s="25"/>
    </row>
    <row r="111090" spans="17:19" hidden="1" x14ac:dyDescent="0.2">
      <c r="Q111090" s="25"/>
      <c r="R111090" s="25"/>
      <c r="S111090" s="25"/>
    </row>
    <row r="111136" spans="17:19" hidden="1" x14ac:dyDescent="0.2">
      <c r="Q111136" s="25"/>
      <c r="R111136" s="25"/>
      <c r="S111136" s="25"/>
    </row>
    <row r="111182" spans="17:19" hidden="1" x14ac:dyDescent="0.2">
      <c r="Q111182" s="25"/>
      <c r="R111182" s="25"/>
      <c r="S111182" s="25"/>
    </row>
    <row r="111228" spans="17:19" hidden="1" x14ac:dyDescent="0.2">
      <c r="Q111228" s="25"/>
      <c r="R111228" s="25"/>
      <c r="S111228" s="25"/>
    </row>
    <row r="111274" spans="17:19" hidden="1" x14ac:dyDescent="0.2">
      <c r="Q111274" s="25"/>
      <c r="R111274" s="25"/>
      <c r="S111274" s="25"/>
    </row>
    <row r="111320" spans="17:19" hidden="1" x14ac:dyDescent="0.2">
      <c r="Q111320" s="25"/>
      <c r="R111320" s="25"/>
      <c r="S111320" s="25"/>
    </row>
    <row r="111366" spans="17:19" hidden="1" x14ac:dyDescent="0.2">
      <c r="Q111366" s="25"/>
      <c r="R111366" s="25"/>
      <c r="S111366" s="25"/>
    </row>
    <row r="111412" spans="17:19" hidden="1" x14ac:dyDescent="0.2">
      <c r="Q111412" s="25"/>
      <c r="R111412" s="25"/>
      <c r="S111412" s="25"/>
    </row>
    <row r="111458" spans="17:19" hidden="1" x14ac:dyDescent="0.2">
      <c r="Q111458" s="25"/>
      <c r="R111458" s="25"/>
      <c r="S111458" s="25"/>
    </row>
    <row r="111504" spans="17:19" hidden="1" x14ac:dyDescent="0.2">
      <c r="Q111504" s="25"/>
      <c r="R111504" s="25"/>
      <c r="S111504" s="25"/>
    </row>
    <row r="111550" spans="17:19" hidden="1" x14ac:dyDescent="0.2">
      <c r="Q111550" s="25"/>
      <c r="R111550" s="25"/>
      <c r="S111550" s="25"/>
    </row>
    <row r="111596" spans="17:19" hidden="1" x14ac:dyDescent="0.2">
      <c r="Q111596" s="25"/>
      <c r="R111596" s="25"/>
      <c r="S111596" s="25"/>
    </row>
    <row r="111642" spans="17:19" hidden="1" x14ac:dyDescent="0.2">
      <c r="Q111642" s="25"/>
      <c r="R111642" s="25"/>
      <c r="S111642" s="25"/>
    </row>
    <row r="111688" spans="17:19" hidden="1" x14ac:dyDescent="0.2">
      <c r="Q111688" s="25"/>
      <c r="R111688" s="25"/>
      <c r="S111688" s="25"/>
    </row>
    <row r="111734" spans="17:19" hidden="1" x14ac:dyDescent="0.2">
      <c r="Q111734" s="25"/>
      <c r="R111734" s="25"/>
      <c r="S111734" s="25"/>
    </row>
    <row r="111780" spans="17:19" hidden="1" x14ac:dyDescent="0.2">
      <c r="Q111780" s="25"/>
      <c r="R111780" s="25"/>
      <c r="S111780" s="25"/>
    </row>
    <row r="111826" spans="17:19" hidden="1" x14ac:dyDescent="0.2">
      <c r="Q111826" s="25"/>
      <c r="R111826" s="25"/>
      <c r="S111826" s="25"/>
    </row>
    <row r="111872" spans="17:19" hidden="1" x14ac:dyDescent="0.2">
      <c r="Q111872" s="25"/>
      <c r="R111872" s="25"/>
      <c r="S111872" s="25"/>
    </row>
    <row r="111918" spans="17:19" hidden="1" x14ac:dyDescent="0.2">
      <c r="Q111918" s="25"/>
      <c r="R111918" s="25"/>
      <c r="S111918" s="25"/>
    </row>
    <row r="111964" spans="17:19" hidden="1" x14ac:dyDescent="0.2">
      <c r="Q111964" s="25"/>
      <c r="R111964" s="25"/>
      <c r="S111964" s="25"/>
    </row>
    <row r="112010" spans="17:19" hidden="1" x14ac:dyDescent="0.2">
      <c r="Q112010" s="25"/>
      <c r="R112010" s="25"/>
      <c r="S112010" s="25"/>
    </row>
    <row r="112056" spans="17:19" hidden="1" x14ac:dyDescent="0.2">
      <c r="Q112056" s="25"/>
      <c r="R112056" s="25"/>
      <c r="S112056" s="25"/>
    </row>
    <row r="112102" spans="17:19" hidden="1" x14ac:dyDescent="0.2">
      <c r="Q112102" s="25"/>
      <c r="R112102" s="25"/>
      <c r="S112102" s="25"/>
    </row>
    <row r="112148" spans="17:19" hidden="1" x14ac:dyDescent="0.2">
      <c r="Q112148" s="25"/>
      <c r="R112148" s="25"/>
      <c r="S112148" s="25"/>
    </row>
    <row r="112194" spans="17:19" hidden="1" x14ac:dyDescent="0.2">
      <c r="Q112194" s="25"/>
      <c r="R112194" s="25"/>
      <c r="S112194" s="25"/>
    </row>
    <row r="112240" spans="17:19" hidden="1" x14ac:dyDescent="0.2">
      <c r="Q112240" s="25"/>
      <c r="R112240" s="25"/>
      <c r="S112240" s="25"/>
    </row>
    <row r="112286" spans="17:19" hidden="1" x14ac:dyDescent="0.2">
      <c r="Q112286" s="25"/>
      <c r="R112286" s="25"/>
      <c r="S112286" s="25"/>
    </row>
    <row r="112332" spans="17:19" hidden="1" x14ac:dyDescent="0.2">
      <c r="Q112332" s="25"/>
      <c r="R112332" s="25"/>
      <c r="S112332" s="25"/>
    </row>
    <row r="112378" spans="17:19" hidden="1" x14ac:dyDescent="0.2">
      <c r="Q112378" s="25"/>
      <c r="R112378" s="25"/>
      <c r="S112378" s="25"/>
    </row>
    <row r="112424" spans="17:19" hidden="1" x14ac:dyDescent="0.2">
      <c r="Q112424" s="25"/>
      <c r="R112424" s="25"/>
      <c r="S112424" s="25"/>
    </row>
    <row r="112470" spans="17:19" hidden="1" x14ac:dyDescent="0.2">
      <c r="Q112470" s="25"/>
      <c r="R112470" s="25"/>
      <c r="S112470" s="25"/>
    </row>
    <row r="112516" spans="17:19" hidden="1" x14ac:dyDescent="0.2">
      <c r="Q112516" s="25"/>
      <c r="R112516" s="25"/>
      <c r="S112516" s="25"/>
    </row>
    <row r="112562" spans="17:19" hidden="1" x14ac:dyDescent="0.2">
      <c r="Q112562" s="25"/>
      <c r="R112562" s="25"/>
      <c r="S112562" s="25"/>
    </row>
    <row r="112608" spans="17:19" hidden="1" x14ac:dyDescent="0.2">
      <c r="Q112608" s="25"/>
      <c r="R112608" s="25"/>
      <c r="S112608" s="25"/>
    </row>
    <row r="112654" spans="17:19" hidden="1" x14ac:dyDescent="0.2">
      <c r="Q112654" s="25"/>
      <c r="R112654" s="25"/>
      <c r="S112654" s="25"/>
    </row>
    <row r="112700" spans="17:19" hidden="1" x14ac:dyDescent="0.2">
      <c r="Q112700" s="25"/>
      <c r="R112700" s="25"/>
      <c r="S112700" s="25"/>
    </row>
    <row r="112746" spans="17:19" hidden="1" x14ac:dyDescent="0.2">
      <c r="Q112746" s="25"/>
      <c r="R112746" s="25"/>
      <c r="S112746" s="25"/>
    </row>
    <row r="112792" spans="17:19" hidden="1" x14ac:dyDescent="0.2">
      <c r="Q112792" s="25"/>
      <c r="R112792" s="25"/>
      <c r="S112792" s="25"/>
    </row>
    <row r="112838" spans="17:19" hidden="1" x14ac:dyDescent="0.2">
      <c r="Q112838" s="25"/>
      <c r="R112838" s="25"/>
      <c r="S112838" s="25"/>
    </row>
    <row r="112884" spans="17:19" hidden="1" x14ac:dyDescent="0.2">
      <c r="Q112884" s="25"/>
      <c r="R112884" s="25"/>
      <c r="S112884" s="25"/>
    </row>
    <row r="112930" spans="17:19" hidden="1" x14ac:dyDescent="0.2">
      <c r="Q112930" s="25"/>
      <c r="R112930" s="25"/>
      <c r="S112930" s="25"/>
    </row>
    <row r="112976" spans="17:19" hidden="1" x14ac:dyDescent="0.2">
      <c r="Q112976" s="25"/>
      <c r="R112976" s="25"/>
      <c r="S112976" s="25"/>
    </row>
    <row r="113022" spans="17:19" hidden="1" x14ac:dyDescent="0.2">
      <c r="Q113022" s="25"/>
      <c r="R113022" s="25"/>
      <c r="S113022" s="25"/>
    </row>
    <row r="113068" spans="17:19" hidden="1" x14ac:dyDescent="0.2">
      <c r="Q113068" s="25"/>
      <c r="R113068" s="25"/>
      <c r="S113068" s="25"/>
    </row>
    <row r="113114" spans="17:19" hidden="1" x14ac:dyDescent="0.2">
      <c r="Q113114" s="25"/>
      <c r="R113114" s="25"/>
      <c r="S113114" s="25"/>
    </row>
    <row r="113160" spans="17:19" hidden="1" x14ac:dyDescent="0.2">
      <c r="Q113160" s="25"/>
      <c r="R113160" s="25"/>
      <c r="S113160" s="25"/>
    </row>
    <row r="113206" spans="17:19" hidden="1" x14ac:dyDescent="0.2">
      <c r="Q113206" s="25"/>
      <c r="R113206" s="25"/>
      <c r="S113206" s="25"/>
    </row>
    <row r="113252" spans="17:19" hidden="1" x14ac:dyDescent="0.2">
      <c r="Q113252" s="25"/>
      <c r="R113252" s="25"/>
      <c r="S113252" s="25"/>
    </row>
    <row r="113298" spans="17:19" hidden="1" x14ac:dyDescent="0.2">
      <c r="Q113298" s="25"/>
      <c r="R113298" s="25"/>
      <c r="S113298" s="25"/>
    </row>
    <row r="113344" spans="17:19" hidden="1" x14ac:dyDescent="0.2">
      <c r="Q113344" s="25"/>
      <c r="R113344" s="25"/>
      <c r="S113344" s="25"/>
    </row>
    <row r="113390" spans="17:19" hidden="1" x14ac:dyDescent="0.2">
      <c r="Q113390" s="25"/>
      <c r="R113390" s="25"/>
      <c r="S113390" s="25"/>
    </row>
    <row r="113436" spans="17:19" hidden="1" x14ac:dyDescent="0.2">
      <c r="Q113436" s="25"/>
      <c r="R113436" s="25"/>
      <c r="S113436" s="25"/>
    </row>
    <row r="113482" spans="17:19" hidden="1" x14ac:dyDescent="0.2">
      <c r="Q113482" s="25"/>
      <c r="R113482" s="25"/>
      <c r="S113482" s="25"/>
    </row>
    <row r="113528" spans="17:19" hidden="1" x14ac:dyDescent="0.2">
      <c r="Q113528" s="25"/>
      <c r="R113528" s="25"/>
      <c r="S113528" s="25"/>
    </row>
    <row r="113574" spans="17:19" hidden="1" x14ac:dyDescent="0.2">
      <c r="Q113574" s="25"/>
      <c r="R113574" s="25"/>
      <c r="S113574" s="25"/>
    </row>
    <row r="113620" spans="17:19" hidden="1" x14ac:dyDescent="0.2">
      <c r="Q113620" s="25"/>
      <c r="R113620" s="25"/>
      <c r="S113620" s="25"/>
    </row>
    <row r="113666" spans="17:19" hidden="1" x14ac:dyDescent="0.2">
      <c r="Q113666" s="25"/>
      <c r="R113666" s="25"/>
      <c r="S113666" s="25"/>
    </row>
    <row r="113712" spans="17:19" hidden="1" x14ac:dyDescent="0.2">
      <c r="Q113712" s="25"/>
      <c r="R113712" s="25"/>
      <c r="S113712" s="25"/>
    </row>
    <row r="113758" spans="17:19" hidden="1" x14ac:dyDescent="0.2">
      <c r="Q113758" s="25"/>
      <c r="R113758" s="25"/>
      <c r="S113758" s="25"/>
    </row>
    <row r="113804" spans="17:19" hidden="1" x14ac:dyDescent="0.2">
      <c r="Q113804" s="25"/>
      <c r="R113804" s="25"/>
      <c r="S113804" s="25"/>
    </row>
    <row r="113850" spans="17:19" hidden="1" x14ac:dyDescent="0.2">
      <c r="Q113850" s="25"/>
      <c r="R113850" s="25"/>
      <c r="S113850" s="25"/>
    </row>
    <row r="113896" spans="17:19" hidden="1" x14ac:dyDescent="0.2">
      <c r="Q113896" s="25"/>
      <c r="R113896" s="25"/>
      <c r="S113896" s="25"/>
    </row>
    <row r="113942" spans="17:19" hidden="1" x14ac:dyDescent="0.2">
      <c r="Q113942" s="25"/>
      <c r="R113942" s="25"/>
      <c r="S113942" s="25"/>
    </row>
    <row r="113988" spans="17:19" hidden="1" x14ac:dyDescent="0.2">
      <c r="Q113988" s="25"/>
      <c r="R113988" s="25"/>
      <c r="S113988" s="25"/>
    </row>
    <row r="114034" spans="17:19" hidden="1" x14ac:dyDescent="0.2">
      <c r="Q114034" s="25"/>
      <c r="R114034" s="25"/>
      <c r="S114034" s="25"/>
    </row>
    <row r="114080" spans="17:19" hidden="1" x14ac:dyDescent="0.2">
      <c r="Q114080" s="25"/>
      <c r="R114080" s="25"/>
      <c r="S114080" s="25"/>
    </row>
    <row r="114126" spans="17:19" hidden="1" x14ac:dyDescent="0.2">
      <c r="Q114126" s="25"/>
      <c r="R114126" s="25"/>
      <c r="S114126" s="25"/>
    </row>
    <row r="114172" spans="17:19" hidden="1" x14ac:dyDescent="0.2">
      <c r="Q114172" s="25"/>
      <c r="R114172" s="25"/>
      <c r="S114172" s="25"/>
    </row>
    <row r="114218" spans="17:19" hidden="1" x14ac:dyDescent="0.2">
      <c r="Q114218" s="25"/>
      <c r="R114218" s="25"/>
      <c r="S114218" s="25"/>
    </row>
    <row r="114264" spans="17:19" hidden="1" x14ac:dyDescent="0.2">
      <c r="Q114264" s="25"/>
      <c r="R114264" s="25"/>
      <c r="S114264" s="25"/>
    </row>
    <row r="114310" spans="17:19" hidden="1" x14ac:dyDescent="0.2">
      <c r="Q114310" s="25"/>
      <c r="R114310" s="25"/>
      <c r="S114310" s="25"/>
    </row>
    <row r="114356" spans="17:19" hidden="1" x14ac:dyDescent="0.2">
      <c r="Q114356" s="25"/>
      <c r="R114356" s="25"/>
      <c r="S114356" s="25"/>
    </row>
    <row r="114402" spans="17:19" hidden="1" x14ac:dyDescent="0.2">
      <c r="Q114402" s="25"/>
      <c r="R114402" s="25"/>
      <c r="S114402" s="25"/>
    </row>
    <row r="114448" spans="17:19" hidden="1" x14ac:dyDescent="0.2">
      <c r="Q114448" s="25"/>
      <c r="R114448" s="25"/>
      <c r="S114448" s="25"/>
    </row>
    <row r="114494" spans="17:19" hidden="1" x14ac:dyDescent="0.2">
      <c r="Q114494" s="25"/>
      <c r="R114494" s="25"/>
      <c r="S114494" s="25"/>
    </row>
    <row r="114540" spans="17:19" hidden="1" x14ac:dyDescent="0.2">
      <c r="Q114540" s="25"/>
      <c r="R114540" s="25"/>
      <c r="S114540" s="25"/>
    </row>
    <row r="114586" spans="17:19" hidden="1" x14ac:dyDescent="0.2">
      <c r="Q114586" s="25"/>
      <c r="R114586" s="25"/>
      <c r="S114586" s="25"/>
    </row>
    <row r="114632" spans="17:19" hidden="1" x14ac:dyDescent="0.2">
      <c r="Q114632" s="25"/>
      <c r="R114632" s="25"/>
      <c r="S114632" s="25"/>
    </row>
    <row r="114678" spans="17:19" hidden="1" x14ac:dyDescent="0.2">
      <c r="Q114678" s="25"/>
      <c r="R114678" s="25"/>
      <c r="S114678" s="25"/>
    </row>
    <row r="114724" spans="17:19" hidden="1" x14ac:dyDescent="0.2">
      <c r="Q114724" s="25"/>
      <c r="R114724" s="25"/>
      <c r="S114724" s="25"/>
    </row>
    <row r="114770" spans="17:19" hidden="1" x14ac:dyDescent="0.2">
      <c r="Q114770" s="25"/>
      <c r="R114770" s="25"/>
      <c r="S114770" s="25"/>
    </row>
    <row r="114816" spans="17:19" hidden="1" x14ac:dyDescent="0.2">
      <c r="Q114816" s="25"/>
      <c r="R114816" s="25"/>
      <c r="S114816" s="25"/>
    </row>
    <row r="114862" spans="17:19" hidden="1" x14ac:dyDescent="0.2">
      <c r="Q114862" s="25"/>
      <c r="R114862" s="25"/>
      <c r="S114862" s="25"/>
    </row>
    <row r="114908" spans="17:19" hidden="1" x14ac:dyDescent="0.2">
      <c r="Q114908" s="25"/>
      <c r="R114908" s="25"/>
      <c r="S114908" s="25"/>
    </row>
    <row r="114954" spans="17:19" hidden="1" x14ac:dyDescent="0.2">
      <c r="Q114954" s="25"/>
      <c r="R114954" s="25"/>
      <c r="S114954" s="25"/>
    </row>
    <row r="115000" spans="17:19" hidden="1" x14ac:dyDescent="0.2">
      <c r="Q115000" s="25"/>
      <c r="R115000" s="25"/>
      <c r="S115000" s="25"/>
    </row>
    <row r="115046" spans="17:19" hidden="1" x14ac:dyDescent="0.2">
      <c r="Q115046" s="25"/>
      <c r="R115046" s="25"/>
      <c r="S115046" s="25"/>
    </row>
    <row r="115092" spans="17:19" hidden="1" x14ac:dyDescent="0.2">
      <c r="Q115092" s="25"/>
      <c r="R115092" s="25"/>
      <c r="S115092" s="25"/>
    </row>
    <row r="115138" spans="17:19" hidden="1" x14ac:dyDescent="0.2">
      <c r="Q115138" s="25"/>
      <c r="R115138" s="25"/>
      <c r="S115138" s="25"/>
    </row>
    <row r="115184" spans="17:19" hidden="1" x14ac:dyDescent="0.2">
      <c r="Q115184" s="25"/>
      <c r="R115184" s="25"/>
      <c r="S115184" s="25"/>
    </row>
    <row r="115230" spans="17:19" hidden="1" x14ac:dyDescent="0.2">
      <c r="Q115230" s="25"/>
      <c r="R115230" s="25"/>
      <c r="S115230" s="25"/>
    </row>
    <row r="115276" spans="17:19" hidden="1" x14ac:dyDescent="0.2">
      <c r="Q115276" s="25"/>
      <c r="R115276" s="25"/>
      <c r="S115276" s="25"/>
    </row>
    <row r="115322" spans="17:19" hidden="1" x14ac:dyDescent="0.2">
      <c r="Q115322" s="25"/>
      <c r="R115322" s="25"/>
      <c r="S115322" s="25"/>
    </row>
    <row r="115368" spans="17:19" hidden="1" x14ac:dyDescent="0.2">
      <c r="Q115368" s="25"/>
      <c r="R115368" s="25"/>
      <c r="S115368" s="25"/>
    </row>
    <row r="115414" spans="17:19" hidden="1" x14ac:dyDescent="0.2">
      <c r="Q115414" s="25"/>
      <c r="R115414" s="25"/>
      <c r="S115414" s="25"/>
    </row>
    <row r="115460" spans="17:19" hidden="1" x14ac:dyDescent="0.2">
      <c r="Q115460" s="25"/>
      <c r="R115460" s="25"/>
      <c r="S115460" s="25"/>
    </row>
    <row r="115506" spans="17:19" hidden="1" x14ac:dyDescent="0.2">
      <c r="Q115506" s="25"/>
      <c r="R115506" s="25"/>
      <c r="S115506" s="25"/>
    </row>
    <row r="115552" spans="17:19" hidden="1" x14ac:dyDescent="0.2">
      <c r="Q115552" s="25"/>
      <c r="R115552" s="25"/>
      <c r="S115552" s="25"/>
    </row>
    <row r="115598" spans="17:19" hidden="1" x14ac:dyDescent="0.2">
      <c r="Q115598" s="25"/>
      <c r="R115598" s="25"/>
      <c r="S115598" s="25"/>
    </row>
    <row r="115644" spans="17:19" hidden="1" x14ac:dyDescent="0.2">
      <c r="Q115644" s="25"/>
      <c r="R115644" s="25"/>
      <c r="S115644" s="25"/>
    </row>
    <row r="115690" spans="17:19" hidden="1" x14ac:dyDescent="0.2">
      <c r="Q115690" s="25"/>
      <c r="R115690" s="25"/>
      <c r="S115690" s="25"/>
    </row>
    <row r="115736" spans="17:19" hidden="1" x14ac:dyDescent="0.2">
      <c r="Q115736" s="25"/>
      <c r="R115736" s="25"/>
      <c r="S115736" s="25"/>
    </row>
    <row r="115782" spans="17:19" hidden="1" x14ac:dyDescent="0.2">
      <c r="Q115782" s="25"/>
      <c r="R115782" s="25"/>
      <c r="S115782" s="25"/>
    </row>
    <row r="115828" spans="17:19" hidden="1" x14ac:dyDescent="0.2">
      <c r="Q115828" s="25"/>
      <c r="R115828" s="25"/>
      <c r="S115828" s="25"/>
    </row>
    <row r="115874" spans="17:19" hidden="1" x14ac:dyDescent="0.2">
      <c r="Q115874" s="25"/>
      <c r="R115874" s="25"/>
      <c r="S115874" s="25"/>
    </row>
    <row r="115920" spans="17:19" hidden="1" x14ac:dyDescent="0.2">
      <c r="Q115920" s="25"/>
      <c r="R115920" s="25"/>
      <c r="S115920" s="25"/>
    </row>
    <row r="115966" spans="17:19" hidden="1" x14ac:dyDescent="0.2">
      <c r="Q115966" s="25"/>
      <c r="R115966" s="25"/>
      <c r="S115966" s="25"/>
    </row>
    <row r="116012" spans="17:19" hidden="1" x14ac:dyDescent="0.2">
      <c r="Q116012" s="25"/>
      <c r="R116012" s="25"/>
      <c r="S116012" s="25"/>
    </row>
    <row r="116058" spans="17:19" hidden="1" x14ac:dyDescent="0.2">
      <c r="Q116058" s="25"/>
      <c r="R116058" s="25"/>
      <c r="S116058" s="25"/>
    </row>
    <row r="116104" spans="17:19" hidden="1" x14ac:dyDescent="0.2">
      <c r="Q116104" s="25"/>
      <c r="R116104" s="25"/>
      <c r="S116104" s="25"/>
    </row>
    <row r="116150" spans="17:19" hidden="1" x14ac:dyDescent="0.2">
      <c r="Q116150" s="25"/>
      <c r="R116150" s="25"/>
      <c r="S116150" s="25"/>
    </row>
    <row r="116196" spans="17:19" hidden="1" x14ac:dyDescent="0.2">
      <c r="Q116196" s="25"/>
      <c r="R116196" s="25"/>
      <c r="S116196" s="25"/>
    </row>
    <row r="116242" spans="17:19" hidden="1" x14ac:dyDescent="0.2">
      <c r="Q116242" s="25"/>
      <c r="R116242" s="25"/>
      <c r="S116242" s="25"/>
    </row>
    <row r="116288" spans="17:19" hidden="1" x14ac:dyDescent="0.2">
      <c r="Q116288" s="25"/>
      <c r="R116288" s="25"/>
      <c r="S116288" s="25"/>
    </row>
    <row r="116334" spans="17:19" hidden="1" x14ac:dyDescent="0.2">
      <c r="Q116334" s="25"/>
      <c r="R116334" s="25"/>
      <c r="S116334" s="25"/>
    </row>
    <row r="116380" spans="17:19" hidden="1" x14ac:dyDescent="0.2">
      <c r="Q116380" s="25"/>
      <c r="R116380" s="25"/>
      <c r="S116380" s="25"/>
    </row>
    <row r="116426" spans="17:19" hidden="1" x14ac:dyDescent="0.2">
      <c r="Q116426" s="25"/>
      <c r="R116426" s="25"/>
      <c r="S116426" s="25"/>
    </row>
    <row r="116472" spans="17:19" hidden="1" x14ac:dyDescent="0.2">
      <c r="Q116472" s="25"/>
      <c r="R116472" s="25"/>
      <c r="S116472" s="25"/>
    </row>
    <row r="116518" spans="17:19" hidden="1" x14ac:dyDescent="0.2">
      <c r="Q116518" s="25"/>
      <c r="R116518" s="25"/>
      <c r="S116518" s="25"/>
    </row>
    <row r="116564" spans="17:19" hidden="1" x14ac:dyDescent="0.2">
      <c r="Q116564" s="25"/>
      <c r="R116564" s="25"/>
      <c r="S116564" s="25"/>
    </row>
    <row r="116610" spans="17:19" hidden="1" x14ac:dyDescent="0.2">
      <c r="Q116610" s="25"/>
      <c r="R116610" s="25"/>
      <c r="S116610" s="25"/>
    </row>
    <row r="116656" spans="17:19" hidden="1" x14ac:dyDescent="0.2">
      <c r="Q116656" s="25"/>
      <c r="R116656" s="25"/>
      <c r="S116656" s="25"/>
    </row>
    <row r="116702" spans="17:19" hidden="1" x14ac:dyDescent="0.2">
      <c r="Q116702" s="25"/>
      <c r="R116702" s="25"/>
      <c r="S116702" s="25"/>
    </row>
    <row r="116748" spans="17:19" hidden="1" x14ac:dyDescent="0.2">
      <c r="Q116748" s="25"/>
      <c r="R116748" s="25"/>
      <c r="S116748" s="25"/>
    </row>
    <row r="116794" spans="17:19" hidden="1" x14ac:dyDescent="0.2">
      <c r="Q116794" s="25"/>
      <c r="R116794" s="25"/>
      <c r="S116794" s="25"/>
    </row>
    <row r="116840" spans="17:19" hidden="1" x14ac:dyDescent="0.2">
      <c r="Q116840" s="25"/>
      <c r="R116840" s="25"/>
      <c r="S116840" s="25"/>
    </row>
    <row r="116886" spans="17:19" hidden="1" x14ac:dyDescent="0.2">
      <c r="Q116886" s="25"/>
      <c r="R116886" s="25"/>
      <c r="S116886" s="25"/>
    </row>
    <row r="116932" spans="17:19" hidden="1" x14ac:dyDescent="0.2">
      <c r="Q116932" s="25"/>
      <c r="R116932" s="25"/>
      <c r="S116932" s="25"/>
    </row>
    <row r="116978" spans="17:19" hidden="1" x14ac:dyDescent="0.2">
      <c r="Q116978" s="25"/>
      <c r="R116978" s="25"/>
      <c r="S116978" s="25"/>
    </row>
    <row r="117024" spans="17:19" hidden="1" x14ac:dyDescent="0.2">
      <c r="Q117024" s="25"/>
      <c r="R117024" s="25"/>
      <c r="S117024" s="25"/>
    </row>
    <row r="117070" spans="17:19" hidden="1" x14ac:dyDescent="0.2">
      <c r="Q117070" s="25"/>
      <c r="R117070" s="25"/>
      <c r="S117070" s="25"/>
    </row>
    <row r="117116" spans="17:19" hidden="1" x14ac:dyDescent="0.2">
      <c r="Q117116" s="25"/>
      <c r="R117116" s="25"/>
      <c r="S117116" s="25"/>
    </row>
    <row r="117162" spans="17:19" hidden="1" x14ac:dyDescent="0.2">
      <c r="Q117162" s="25"/>
      <c r="R117162" s="25"/>
      <c r="S117162" s="25"/>
    </row>
    <row r="117208" spans="17:19" hidden="1" x14ac:dyDescent="0.2">
      <c r="Q117208" s="25"/>
      <c r="R117208" s="25"/>
      <c r="S117208" s="25"/>
    </row>
    <row r="117254" spans="17:19" hidden="1" x14ac:dyDescent="0.2">
      <c r="Q117254" s="25"/>
      <c r="R117254" s="25"/>
      <c r="S117254" s="25"/>
    </row>
    <row r="117300" spans="17:19" hidden="1" x14ac:dyDescent="0.2">
      <c r="Q117300" s="25"/>
      <c r="R117300" s="25"/>
      <c r="S117300" s="25"/>
    </row>
    <row r="117346" spans="17:19" hidden="1" x14ac:dyDescent="0.2">
      <c r="Q117346" s="25"/>
      <c r="R117346" s="25"/>
      <c r="S117346" s="25"/>
    </row>
    <row r="117392" spans="17:19" hidden="1" x14ac:dyDescent="0.2">
      <c r="Q117392" s="25"/>
      <c r="R117392" s="25"/>
      <c r="S117392" s="25"/>
    </row>
    <row r="117438" spans="17:19" hidden="1" x14ac:dyDescent="0.2">
      <c r="Q117438" s="25"/>
      <c r="R117438" s="25"/>
      <c r="S117438" s="25"/>
    </row>
    <row r="117484" spans="17:19" hidden="1" x14ac:dyDescent="0.2">
      <c r="Q117484" s="25"/>
      <c r="R117484" s="25"/>
      <c r="S117484" s="25"/>
    </row>
    <row r="117530" spans="17:19" hidden="1" x14ac:dyDescent="0.2">
      <c r="Q117530" s="25"/>
      <c r="R117530" s="25"/>
      <c r="S117530" s="25"/>
    </row>
    <row r="117576" spans="17:19" hidden="1" x14ac:dyDescent="0.2">
      <c r="Q117576" s="25"/>
      <c r="R117576" s="25"/>
      <c r="S117576" s="25"/>
    </row>
    <row r="117622" spans="17:19" hidden="1" x14ac:dyDescent="0.2">
      <c r="Q117622" s="25"/>
      <c r="R117622" s="25"/>
      <c r="S117622" s="25"/>
    </row>
    <row r="117668" spans="17:19" hidden="1" x14ac:dyDescent="0.2">
      <c r="Q117668" s="25"/>
      <c r="R117668" s="25"/>
      <c r="S117668" s="25"/>
    </row>
    <row r="117714" spans="17:19" hidden="1" x14ac:dyDescent="0.2">
      <c r="Q117714" s="25"/>
      <c r="R117714" s="25"/>
      <c r="S117714" s="25"/>
    </row>
    <row r="117760" spans="17:19" hidden="1" x14ac:dyDescent="0.2">
      <c r="Q117760" s="25"/>
      <c r="R117760" s="25"/>
      <c r="S117760" s="25"/>
    </row>
    <row r="117806" spans="17:19" hidden="1" x14ac:dyDescent="0.2">
      <c r="Q117806" s="25"/>
      <c r="R117806" s="25"/>
      <c r="S117806" s="25"/>
    </row>
    <row r="117852" spans="17:19" hidden="1" x14ac:dyDescent="0.2">
      <c r="Q117852" s="25"/>
      <c r="R117852" s="25"/>
      <c r="S117852" s="25"/>
    </row>
    <row r="117898" spans="17:19" hidden="1" x14ac:dyDescent="0.2">
      <c r="Q117898" s="25"/>
      <c r="R117898" s="25"/>
      <c r="S117898" s="25"/>
    </row>
    <row r="117944" spans="17:19" hidden="1" x14ac:dyDescent="0.2">
      <c r="Q117944" s="25"/>
      <c r="R117944" s="25"/>
      <c r="S117944" s="25"/>
    </row>
    <row r="117990" spans="17:19" hidden="1" x14ac:dyDescent="0.2">
      <c r="Q117990" s="25"/>
      <c r="R117990" s="25"/>
      <c r="S117990" s="25"/>
    </row>
    <row r="118036" spans="17:19" hidden="1" x14ac:dyDescent="0.2">
      <c r="Q118036" s="25"/>
      <c r="R118036" s="25"/>
      <c r="S118036" s="25"/>
    </row>
    <row r="118082" spans="17:19" hidden="1" x14ac:dyDescent="0.2">
      <c r="Q118082" s="25"/>
      <c r="R118082" s="25"/>
      <c r="S118082" s="25"/>
    </row>
    <row r="118128" spans="17:19" hidden="1" x14ac:dyDescent="0.2">
      <c r="Q118128" s="25"/>
      <c r="R118128" s="25"/>
      <c r="S118128" s="25"/>
    </row>
    <row r="118174" spans="17:19" hidden="1" x14ac:dyDescent="0.2">
      <c r="Q118174" s="25"/>
      <c r="R118174" s="25"/>
      <c r="S118174" s="25"/>
    </row>
    <row r="118220" spans="17:19" hidden="1" x14ac:dyDescent="0.2">
      <c r="Q118220" s="25"/>
      <c r="R118220" s="25"/>
      <c r="S118220" s="25"/>
    </row>
    <row r="118266" spans="17:19" hidden="1" x14ac:dyDescent="0.2">
      <c r="Q118266" s="25"/>
      <c r="R118266" s="25"/>
      <c r="S118266" s="25"/>
    </row>
    <row r="118312" spans="17:19" hidden="1" x14ac:dyDescent="0.2">
      <c r="Q118312" s="25"/>
      <c r="R118312" s="25"/>
      <c r="S118312" s="25"/>
    </row>
    <row r="118358" spans="17:19" hidden="1" x14ac:dyDescent="0.2">
      <c r="Q118358" s="25"/>
      <c r="R118358" s="25"/>
      <c r="S118358" s="25"/>
    </row>
    <row r="118404" spans="17:19" hidden="1" x14ac:dyDescent="0.2">
      <c r="Q118404" s="25"/>
      <c r="R118404" s="25"/>
      <c r="S118404" s="25"/>
    </row>
    <row r="118450" spans="17:19" hidden="1" x14ac:dyDescent="0.2">
      <c r="Q118450" s="25"/>
      <c r="R118450" s="25"/>
      <c r="S118450" s="25"/>
    </row>
    <row r="118496" spans="17:19" hidden="1" x14ac:dyDescent="0.2">
      <c r="Q118496" s="25"/>
      <c r="R118496" s="25"/>
      <c r="S118496" s="25"/>
    </row>
    <row r="118542" spans="17:19" hidden="1" x14ac:dyDescent="0.2">
      <c r="Q118542" s="25"/>
      <c r="R118542" s="25"/>
      <c r="S118542" s="25"/>
    </row>
    <row r="118588" spans="17:19" hidden="1" x14ac:dyDescent="0.2">
      <c r="Q118588" s="25"/>
      <c r="R118588" s="25"/>
      <c r="S118588" s="25"/>
    </row>
    <row r="118634" spans="17:19" hidden="1" x14ac:dyDescent="0.2">
      <c r="Q118634" s="25"/>
      <c r="R118634" s="25"/>
      <c r="S118634" s="25"/>
    </row>
    <row r="118680" spans="17:19" hidden="1" x14ac:dyDescent="0.2">
      <c r="Q118680" s="25"/>
      <c r="R118680" s="25"/>
      <c r="S118680" s="25"/>
    </row>
    <row r="118726" spans="17:19" hidden="1" x14ac:dyDescent="0.2">
      <c r="Q118726" s="25"/>
      <c r="R118726" s="25"/>
      <c r="S118726" s="25"/>
    </row>
    <row r="118772" spans="17:19" hidden="1" x14ac:dyDescent="0.2">
      <c r="Q118772" s="25"/>
      <c r="R118772" s="25"/>
      <c r="S118772" s="25"/>
    </row>
    <row r="118818" spans="17:19" hidden="1" x14ac:dyDescent="0.2">
      <c r="Q118818" s="25"/>
      <c r="R118818" s="25"/>
      <c r="S118818" s="25"/>
    </row>
    <row r="118864" spans="17:19" hidden="1" x14ac:dyDescent="0.2">
      <c r="Q118864" s="25"/>
      <c r="R118864" s="25"/>
      <c r="S118864" s="25"/>
    </row>
    <row r="118910" spans="17:19" hidden="1" x14ac:dyDescent="0.2">
      <c r="Q118910" s="25"/>
      <c r="R118910" s="25"/>
      <c r="S118910" s="25"/>
    </row>
    <row r="118956" spans="17:19" hidden="1" x14ac:dyDescent="0.2">
      <c r="Q118956" s="25"/>
      <c r="R118956" s="25"/>
      <c r="S118956" s="25"/>
    </row>
    <row r="119002" spans="17:19" hidden="1" x14ac:dyDescent="0.2">
      <c r="Q119002" s="25"/>
      <c r="R119002" s="25"/>
      <c r="S119002" s="25"/>
    </row>
    <row r="119048" spans="17:19" hidden="1" x14ac:dyDescent="0.2">
      <c r="Q119048" s="25"/>
      <c r="R119048" s="25"/>
      <c r="S119048" s="25"/>
    </row>
    <row r="119094" spans="17:19" hidden="1" x14ac:dyDescent="0.2">
      <c r="Q119094" s="25"/>
      <c r="R119094" s="25"/>
      <c r="S119094" s="25"/>
    </row>
    <row r="119140" spans="17:19" hidden="1" x14ac:dyDescent="0.2">
      <c r="Q119140" s="25"/>
      <c r="R119140" s="25"/>
      <c r="S119140" s="25"/>
    </row>
    <row r="119186" spans="17:19" hidden="1" x14ac:dyDescent="0.2">
      <c r="Q119186" s="25"/>
      <c r="R119186" s="25"/>
      <c r="S119186" s="25"/>
    </row>
    <row r="119232" spans="17:19" hidden="1" x14ac:dyDescent="0.2">
      <c r="Q119232" s="25"/>
      <c r="R119232" s="25"/>
      <c r="S119232" s="25"/>
    </row>
    <row r="119278" spans="17:19" hidden="1" x14ac:dyDescent="0.2">
      <c r="Q119278" s="25"/>
      <c r="R119278" s="25"/>
      <c r="S119278" s="25"/>
    </row>
    <row r="119324" spans="17:19" hidden="1" x14ac:dyDescent="0.2">
      <c r="Q119324" s="25"/>
      <c r="R119324" s="25"/>
      <c r="S119324" s="25"/>
    </row>
    <row r="119370" spans="17:19" hidden="1" x14ac:dyDescent="0.2">
      <c r="Q119370" s="25"/>
      <c r="R119370" s="25"/>
      <c r="S119370" s="25"/>
    </row>
    <row r="119416" spans="17:19" hidden="1" x14ac:dyDescent="0.2">
      <c r="Q119416" s="25"/>
      <c r="R119416" s="25"/>
      <c r="S119416" s="25"/>
    </row>
    <row r="119462" spans="17:19" hidden="1" x14ac:dyDescent="0.2">
      <c r="Q119462" s="25"/>
      <c r="R119462" s="25"/>
      <c r="S119462" s="25"/>
    </row>
    <row r="119508" spans="17:19" hidden="1" x14ac:dyDescent="0.2">
      <c r="Q119508" s="25"/>
      <c r="R119508" s="25"/>
      <c r="S119508" s="25"/>
    </row>
    <row r="119554" spans="17:19" hidden="1" x14ac:dyDescent="0.2">
      <c r="Q119554" s="25"/>
      <c r="R119554" s="25"/>
      <c r="S119554" s="25"/>
    </row>
    <row r="119600" spans="17:19" hidden="1" x14ac:dyDescent="0.2">
      <c r="Q119600" s="25"/>
      <c r="R119600" s="25"/>
      <c r="S119600" s="25"/>
    </row>
    <row r="119646" spans="17:19" hidden="1" x14ac:dyDescent="0.2">
      <c r="Q119646" s="25"/>
      <c r="R119646" s="25"/>
      <c r="S119646" s="25"/>
    </row>
    <row r="119692" spans="17:19" hidden="1" x14ac:dyDescent="0.2">
      <c r="Q119692" s="25"/>
      <c r="R119692" s="25"/>
      <c r="S119692" s="25"/>
    </row>
    <row r="119738" spans="17:19" hidden="1" x14ac:dyDescent="0.2">
      <c r="Q119738" s="25"/>
      <c r="R119738" s="25"/>
      <c r="S119738" s="25"/>
    </row>
    <row r="119784" spans="17:19" hidden="1" x14ac:dyDescent="0.2">
      <c r="Q119784" s="25"/>
      <c r="R119784" s="25"/>
      <c r="S119784" s="25"/>
    </row>
    <row r="119830" spans="17:19" hidden="1" x14ac:dyDescent="0.2">
      <c r="Q119830" s="25"/>
      <c r="R119830" s="25"/>
      <c r="S119830" s="25"/>
    </row>
    <row r="119876" spans="17:19" hidden="1" x14ac:dyDescent="0.2">
      <c r="Q119876" s="25"/>
      <c r="R119876" s="25"/>
      <c r="S119876" s="25"/>
    </row>
    <row r="119922" spans="17:19" hidden="1" x14ac:dyDescent="0.2">
      <c r="Q119922" s="25"/>
      <c r="R119922" s="25"/>
      <c r="S119922" s="25"/>
    </row>
    <row r="119968" spans="17:19" hidden="1" x14ac:dyDescent="0.2">
      <c r="Q119968" s="25"/>
      <c r="R119968" s="25"/>
      <c r="S119968" s="25"/>
    </row>
    <row r="120014" spans="17:19" hidden="1" x14ac:dyDescent="0.2">
      <c r="Q120014" s="25"/>
      <c r="R120014" s="25"/>
      <c r="S120014" s="25"/>
    </row>
    <row r="120060" spans="17:19" hidden="1" x14ac:dyDescent="0.2">
      <c r="Q120060" s="25"/>
      <c r="R120060" s="25"/>
      <c r="S120060" s="25"/>
    </row>
    <row r="120106" spans="17:19" hidden="1" x14ac:dyDescent="0.2">
      <c r="Q120106" s="25"/>
      <c r="R120106" s="25"/>
      <c r="S120106" s="25"/>
    </row>
    <row r="120152" spans="17:19" hidden="1" x14ac:dyDescent="0.2">
      <c r="Q120152" s="25"/>
      <c r="R120152" s="25"/>
      <c r="S120152" s="25"/>
    </row>
    <row r="120198" spans="17:19" hidden="1" x14ac:dyDescent="0.2">
      <c r="Q120198" s="25"/>
      <c r="R120198" s="25"/>
      <c r="S120198" s="25"/>
    </row>
    <row r="120244" spans="17:19" hidden="1" x14ac:dyDescent="0.2">
      <c r="Q120244" s="25"/>
      <c r="R120244" s="25"/>
      <c r="S120244" s="25"/>
    </row>
    <row r="120290" spans="17:19" hidden="1" x14ac:dyDescent="0.2">
      <c r="Q120290" s="25"/>
      <c r="R120290" s="25"/>
      <c r="S120290" s="25"/>
    </row>
    <row r="120336" spans="17:19" hidden="1" x14ac:dyDescent="0.2">
      <c r="Q120336" s="25"/>
      <c r="R120336" s="25"/>
      <c r="S120336" s="25"/>
    </row>
    <row r="120382" spans="17:19" hidden="1" x14ac:dyDescent="0.2">
      <c r="Q120382" s="25"/>
      <c r="R120382" s="25"/>
      <c r="S120382" s="25"/>
    </row>
    <row r="120428" spans="17:19" hidden="1" x14ac:dyDescent="0.2">
      <c r="Q120428" s="25"/>
      <c r="R120428" s="25"/>
      <c r="S120428" s="25"/>
    </row>
    <row r="120474" spans="17:19" hidden="1" x14ac:dyDescent="0.2">
      <c r="Q120474" s="25"/>
      <c r="R120474" s="25"/>
      <c r="S120474" s="25"/>
    </row>
    <row r="120520" spans="17:19" hidden="1" x14ac:dyDescent="0.2">
      <c r="Q120520" s="25"/>
      <c r="R120520" s="25"/>
      <c r="S120520" s="25"/>
    </row>
    <row r="120566" spans="17:19" hidden="1" x14ac:dyDescent="0.2">
      <c r="Q120566" s="25"/>
      <c r="R120566" s="25"/>
      <c r="S120566" s="25"/>
    </row>
    <row r="120612" spans="17:19" hidden="1" x14ac:dyDescent="0.2">
      <c r="Q120612" s="25"/>
      <c r="R120612" s="25"/>
      <c r="S120612" s="25"/>
    </row>
    <row r="120658" spans="17:19" hidden="1" x14ac:dyDescent="0.2">
      <c r="Q120658" s="25"/>
      <c r="R120658" s="25"/>
      <c r="S120658" s="25"/>
    </row>
    <row r="120704" spans="17:19" hidden="1" x14ac:dyDescent="0.2">
      <c r="Q120704" s="25"/>
      <c r="R120704" s="25"/>
      <c r="S120704" s="25"/>
    </row>
    <row r="120750" spans="17:19" hidden="1" x14ac:dyDescent="0.2">
      <c r="Q120750" s="25"/>
      <c r="R120750" s="25"/>
      <c r="S120750" s="25"/>
    </row>
    <row r="120796" spans="17:19" hidden="1" x14ac:dyDescent="0.2">
      <c r="Q120796" s="25"/>
      <c r="R120796" s="25"/>
      <c r="S120796" s="25"/>
    </row>
    <row r="120842" spans="17:19" hidden="1" x14ac:dyDescent="0.2">
      <c r="Q120842" s="25"/>
      <c r="R120842" s="25"/>
      <c r="S120842" s="25"/>
    </row>
    <row r="120888" spans="17:19" hidden="1" x14ac:dyDescent="0.2">
      <c r="Q120888" s="25"/>
      <c r="R120888" s="25"/>
      <c r="S120888" s="25"/>
    </row>
    <row r="120934" spans="17:19" hidden="1" x14ac:dyDescent="0.2">
      <c r="Q120934" s="25"/>
      <c r="R120934" s="25"/>
      <c r="S120934" s="25"/>
    </row>
    <row r="120980" spans="17:19" hidden="1" x14ac:dyDescent="0.2">
      <c r="Q120980" s="25"/>
      <c r="R120980" s="25"/>
      <c r="S120980" s="25"/>
    </row>
    <row r="121026" spans="17:19" hidden="1" x14ac:dyDescent="0.2">
      <c r="Q121026" s="25"/>
      <c r="R121026" s="25"/>
      <c r="S121026" s="25"/>
    </row>
    <row r="121072" spans="17:19" hidden="1" x14ac:dyDescent="0.2">
      <c r="Q121072" s="25"/>
      <c r="R121072" s="25"/>
      <c r="S121072" s="25"/>
    </row>
    <row r="121118" spans="17:19" hidden="1" x14ac:dyDescent="0.2">
      <c r="Q121118" s="25"/>
      <c r="R121118" s="25"/>
      <c r="S121118" s="25"/>
    </row>
    <row r="121164" spans="17:19" hidden="1" x14ac:dyDescent="0.2">
      <c r="Q121164" s="25"/>
      <c r="R121164" s="25"/>
      <c r="S121164" s="25"/>
    </row>
    <row r="121210" spans="17:19" hidden="1" x14ac:dyDescent="0.2">
      <c r="Q121210" s="25"/>
      <c r="R121210" s="25"/>
      <c r="S121210" s="25"/>
    </row>
    <row r="121256" spans="17:19" hidden="1" x14ac:dyDescent="0.2">
      <c r="Q121256" s="25"/>
      <c r="R121256" s="25"/>
      <c r="S121256" s="25"/>
    </row>
    <row r="121302" spans="17:19" hidden="1" x14ac:dyDescent="0.2">
      <c r="Q121302" s="25"/>
      <c r="R121302" s="25"/>
      <c r="S121302" s="25"/>
    </row>
    <row r="121348" spans="17:19" hidden="1" x14ac:dyDescent="0.2">
      <c r="Q121348" s="25"/>
      <c r="R121348" s="25"/>
      <c r="S121348" s="25"/>
    </row>
    <row r="121394" spans="17:19" hidden="1" x14ac:dyDescent="0.2">
      <c r="Q121394" s="25"/>
      <c r="R121394" s="25"/>
      <c r="S121394" s="25"/>
    </row>
    <row r="121440" spans="17:19" hidden="1" x14ac:dyDescent="0.2">
      <c r="Q121440" s="25"/>
      <c r="R121440" s="25"/>
      <c r="S121440" s="25"/>
    </row>
    <row r="121486" spans="17:19" hidden="1" x14ac:dyDescent="0.2">
      <c r="Q121486" s="25"/>
      <c r="R121486" s="25"/>
      <c r="S121486" s="25"/>
    </row>
    <row r="121532" spans="17:19" hidden="1" x14ac:dyDescent="0.2">
      <c r="Q121532" s="25"/>
      <c r="R121532" s="25"/>
      <c r="S121532" s="25"/>
    </row>
    <row r="121578" spans="17:19" hidden="1" x14ac:dyDescent="0.2">
      <c r="Q121578" s="25"/>
      <c r="R121578" s="25"/>
      <c r="S121578" s="25"/>
    </row>
    <row r="121624" spans="17:19" hidden="1" x14ac:dyDescent="0.2">
      <c r="Q121624" s="25"/>
      <c r="R121624" s="25"/>
      <c r="S121624" s="25"/>
    </row>
    <row r="121670" spans="17:19" hidden="1" x14ac:dyDescent="0.2">
      <c r="Q121670" s="25"/>
      <c r="R121670" s="25"/>
      <c r="S121670" s="25"/>
    </row>
    <row r="121716" spans="17:19" hidden="1" x14ac:dyDescent="0.2">
      <c r="Q121716" s="25"/>
      <c r="R121716" s="25"/>
      <c r="S121716" s="25"/>
    </row>
    <row r="121762" spans="17:19" hidden="1" x14ac:dyDescent="0.2">
      <c r="Q121762" s="25"/>
      <c r="R121762" s="25"/>
      <c r="S121762" s="25"/>
    </row>
    <row r="121808" spans="17:19" hidden="1" x14ac:dyDescent="0.2">
      <c r="Q121808" s="25"/>
      <c r="R121808" s="25"/>
      <c r="S121808" s="25"/>
    </row>
    <row r="121854" spans="17:19" hidden="1" x14ac:dyDescent="0.2">
      <c r="Q121854" s="25"/>
      <c r="R121854" s="25"/>
      <c r="S121854" s="25"/>
    </row>
    <row r="121900" spans="17:19" hidden="1" x14ac:dyDescent="0.2">
      <c r="Q121900" s="25"/>
      <c r="R121900" s="25"/>
      <c r="S121900" s="25"/>
    </row>
    <row r="121946" spans="17:19" hidden="1" x14ac:dyDescent="0.2">
      <c r="Q121946" s="25"/>
      <c r="R121946" s="25"/>
      <c r="S121946" s="25"/>
    </row>
    <row r="121992" spans="17:19" hidden="1" x14ac:dyDescent="0.2">
      <c r="Q121992" s="25"/>
      <c r="R121992" s="25"/>
      <c r="S121992" s="25"/>
    </row>
    <row r="122038" spans="17:19" hidden="1" x14ac:dyDescent="0.2">
      <c r="Q122038" s="25"/>
      <c r="R122038" s="25"/>
      <c r="S122038" s="25"/>
    </row>
    <row r="122084" spans="17:19" hidden="1" x14ac:dyDescent="0.2">
      <c r="Q122084" s="25"/>
      <c r="R122084" s="25"/>
      <c r="S122084" s="25"/>
    </row>
    <row r="122130" spans="17:19" hidden="1" x14ac:dyDescent="0.2">
      <c r="Q122130" s="25"/>
      <c r="R122130" s="25"/>
      <c r="S122130" s="25"/>
    </row>
    <row r="122176" spans="17:19" hidden="1" x14ac:dyDescent="0.2">
      <c r="Q122176" s="25"/>
      <c r="R122176" s="25"/>
      <c r="S122176" s="25"/>
    </row>
    <row r="122222" spans="17:19" hidden="1" x14ac:dyDescent="0.2">
      <c r="Q122222" s="25"/>
      <c r="R122222" s="25"/>
      <c r="S122222" s="25"/>
    </row>
    <row r="122268" spans="17:19" hidden="1" x14ac:dyDescent="0.2">
      <c r="Q122268" s="25"/>
      <c r="R122268" s="25"/>
      <c r="S122268" s="25"/>
    </row>
    <row r="122314" spans="17:19" hidden="1" x14ac:dyDescent="0.2">
      <c r="Q122314" s="25"/>
      <c r="R122314" s="25"/>
      <c r="S122314" s="25"/>
    </row>
    <row r="122360" spans="17:19" hidden="1" x14ac:dyDescent="0.2">
      <c r="Q122360" s="25"/>
      <c r="R122360" s="25"/>
      <c r="S122360" s="25"/>
    </row>
    <row r="122406" spans="17:19" hidden="1" x14ac:dyDescent="0.2">
      <c r="Q122406" s="25"/>
      <c r="R122406" s="25"/>
      <c r="S122406" s="25"/>
    </row>
    <row r="122452" spans="17:19" hidden="1" x14ac:dyDescent="0.2">
      <c r="Q122452" s="25"/>
      <c r="R122452" s="25"/>
      <c r="S122452" s="25"/>
    </row>
    <row r="122498" spans="17:19" hidden="1" x14ac:dyDescent="0.2">
      <c r="Q122498" s="25"/>
      <c r="R122498" s="25"/>
      <c r="S122498" s="25"/>
    </row>
    <row r="122544" spans="17:19" hidden="1" x14ac:dyDescent="0.2">
      <c r="Q122544" s="25"/>
      <c r="R122544" s="25"/>
      <c r="S122544" s="25"/>
    </row>
    <row r="122590" spans="17:19" hidden="1" x14ac:dyDescent="0.2">
      <c r="Q122590" s="25"/>
      <c r="R122590" s="25"/>
      <c r="S122590" s="25"/>
    </row>
    <row r="122636" spans="17:19" hidden="1" x14ac:dyDescent="0.2">
      <c r="Q122636" s="25"/>
      <c r="R122636" s="25"/>
      <c r="S122636" s="25"/>
    </row>
    <row r="122682" spans="17:19" hidden="1" x14ac:dyDescent="0.2">
      <c r="Q122682" s="25"/>
      <c r="R122682" s="25"/>
      <c r="S122682" s="25"/>
    </row>
    <row r="122728" spans="17:19" hidden="1" x14ac:dyDescent="0.2">
      <c r="Q122728" s="25"/>
      <c r="R122728" s="25"/>
      <c r="S122728" s="25"/>
    </row>
    <row r="122774" spans="17:19" hidden="1" x14ac:dyDescent="0.2">
      <c r="Q122774" s="25"/>
      <c r="R122774" s="25"/>
      <c r="S122774" s="25"/>
    </row>
    <row r="122820" spans="17:19" hidden="1" x14ac:dyDescent="0.2">
      <c r="Q122820" s="25"/>
      <c r="R122820" s="25"/>
      <c r="S122820" s="25"/>
    </row>
    <row r="122866" spans="17:19" hidden="1" x14ac:dyDescent="0.2">
      <c r="Q122866" s="25"/>
      <c r="R122866" s="25"/>
      <c r="S122866" s="25"/>
    </row>
    <row r="122912" spans="17:19" hidden="1" x14ac:dyDescent="0.2">
      <c r="Q122912" s="25"/>
      <c r="R122912" s="25"/>
      <c r="S122912" s="25"/>
    </row>
    <row r="122958" spans="17:19" hidden="1" x14ac:dyDescent="0.2">
      <c r="Q122958" s="25"/>
      <c r="R122958" s="25"/>
      <c r="S122958" s="25"/>
    </row>
    <row r="123004" spans="17:19" hidden="1" x14ac:dyDescent="0.2">
      <c r="Q123004" s="25"/>
      <c r="R123004" s="25"/>
      <c r="S123004" s="25"/>
    </row>
    <row r="123050" spans="17:19" hidden="1" x14ac:dyDescent="0.2">
      <c r="Q123050" s="25"/>
      <c r="R123050" s="25"/>
      <c r="S123050" s="25"/>
    </row>
    <row r="123096" spans="17:19" hidden="1" x14ac:dyDescent="0.2">
      <c r="Q123096" s="25"/>
      <c r="R123096" s="25"/>
      <c r="S123096" s="25"/>
    </row>
    <row r="123142" spans="17:19" hidden="1" x14ac:dyDescent="0.2">
      <c r="Q123142" s="25"/>
      <c r="R123142" s="25"/>
      <c r="S123142" s="25"/>
    </row>
    <row r="123188" spans="17:19" hidden="1" x14ac:dyDescent="0.2">
      <c r="Q123188" s="25"/>
      <c r="R123188" s="25"/>
      <c r="S123188" s="25"/>
    </row>
    <row r="123234" spans="17:19" hidden="1" x14ac:dyDescent="0.2">
      <c r="Q123234" s="25"/>
      <c r="R123234" s="25"/>
      <c r="S123234" s="25"/>
    </row>
    <row r="123280" spans="17:19" hidden="1" x14ac:dyDescent="0.2">
      <c r="Q123280" s="25"/>
      <c r="R123280" s="25"/>
      <c r="S123280" s="25"/>
    </row>
    <row r="123326" spans="17:19" hidden="1" x14ac:dyDescent="0.2">
      <c r="Q123326" s="25"/>
      <c r="R123326" s="25"/>
      <c r="S123326" s="25"/>
    </row>
    <row r="123372" spans="17:19" hidden="1" x14ac:dyDescent="0.2">
      <c r="Q123372" s="25"/>
      <c r="R123372" s="25"/>
      <c r="S123372" s="25"/>
    </row>
    <row r="123418" spans="17:19" hidden="1" x14ac:dyDescent="0.2">
      <c r="Q123418" s="25"/>
      <c r="R123418" s="25"/>
      <c r="S123418" s="25"/>
    </row>
    <row r="123464" spans="17:19" hidden="1" x14ac:dyDescent="0.2">
      <c r="Q123464" s="25"/>
      <c r="R123464" s="25"/>
      <c r="S123464" s="25"/>
    </row>
    <row r="123510" spans="17:19" hidden="1" x14ac:dyDescent="0.2">
      <c r="Q123510" s="25"/>
      <c r="R123510" s="25"/>
      <c r="S123510" s="25"/>
    </row>
    <row r="123556" spans="17:19" hidden="1" x14ac:dyDescent="0.2">
      <c r="Q123556" s="25"/>
      <c r="R123556" s="25"/>
      <c r="S123556" s="25"/>
    </row>
    <row r="123602" spans="17:19" hidden="1" x14ac:dyDescent="0.2">
      <c r="Q123602" s="25"/>
      <c r="R123602" s="25"/>
      <c r="S123602" s="25"/>
    </row>
    <row r="123648" spans="17:19" hidden="1" x14ac:dyDescent="0.2">
      <c r="Q123648" s="25"/>
      <c r="R123648" s="25"/>
      <c r="S123648" s="25"/>
    </row>
    <row r="123694" spans="17:19" hidden="1" x14ac:dyDescent="0.2">
      <c r="Q123694" s="25"/>
      <c r="R123694" s="25"/>
      <c r="S123694" s="25"/>
    </row>
    <row r="123740" spans="17:19" hidden="1" x14ac:dyDescent="0.2">
      <c r="Q123740" s="25"/>
      <c r="R123740" s="25"/>
      <c r="S123740" s="25"/>
    </row>
    <row r="123786" spans="17:19" hidden="1" x14ac:dyDescent="0.2">
      <c r="Q123786" s="25"/>
      <c r="R123786" s="25"/>
      <c r="S123786" s="25"/>
    </row>
    <row r="123832" spans="17:19" hidden="1" x14ac:dyDescent="0.2">
      <c r="Q123832" s="25"/>
      <c r="R123832" s="25"/>
      <c r="S123832" s="25"/>
    </row>
    <row r="123878" spans="17:19" hidden="1" x14ac:dyDescent="0.2">
      <c r="Q123878" s="25"/>
      <c r="R123878" s="25"/>
      <c r="S123878" s="25"/>
    </row>
    <row r="123924" spans="17:19" hidden="1" x14ac:dyDescent="0.2">
      <c r="Q123924" s="25"/>
      <c r="R123924" s="25"/>
      <c r="S123924" s="25"/>
    </row>
    <row r="123970" spans="17:19" hidden="1" x14ac:dyDescent="0.2">
      <c r="Q123970" s="25"/>
      <c r="R123970" s="25"/>
      <c r="S123970" s="25"/>
    </row>
    <row r="124016" spans="17:19" hidden="1" x14ac:dyDescent="0.2">
      <c r="Q124016" s="25"/>
      <c r="R124016" s="25"/>
      <c r="S124016" s="25"/>
    </row>
    <row r="124062" spans="17:19" hidden="1" x14ac:dyDescent="0.2">
      <c r="Q124062" s="25"/>
      <c r="R124062" s="25"/>
      <c r="S124062" s="25"/>
    </row>
    <row r="124108" spans="17:19" hidden="1" x14ac:dyDescent="0.2">
      <c r="Q124108" s="25"/>
      <c r="R124108" s="25"/>
      <c r="S124108" s="25"/>
    </row>
    <row r="124154" spans="17:19" hidden="1" x14ac:dyDescent="0.2">
      <c r="Q124154" s="25"/>
      <c r="R124154" s="25"/>
      <c r="S124154" s="25"/>
    </row>
    <row r="124200" spans="17:19" hidden="1" x14ac:dyDescent="0.2">
      <c r="Q124200" s="25"/>
      <c r="R124200" s="25"/>
      <c r="S124200" s="25"/>
    </row>
    <row r="124246" spans="17:19" hidden="1" x14ac:dyDescent="0.2">
      <c r="Q124246" s="25"/>
      <c r="R124246" s="25"/>
      <c r="S124246" s="25"/>
    </row>
    <row r="124292" spans="17:19" hidden="1" x14ac:dyDescent="0.2">
      <c r="Q124292" s="25"/>
      <c r="R124292" s="25"/>
      <c r="S124292" s="25"/>
    </row>
    <row r="124338" spans="17:19" hidden="1" x14ac:dyDescent="0.2">
      <c r="Q124338" s="25"/>
      <c r="R124338" s="25"/>
      <c r="S124338" s="25"/>
    </row>
    <row r="124384" spans="17:19" hidden="1" x14ac:dyDescent="0.2">
      <c r="Q124384" s="25"/>
      <c r="R124384" s="25"/>
      <c r="S124384" s="25"/>
    </row>
    <row r="124430" spans="17:19" hidden="1" x14ac:dyDescent="0.2">
      <c r="Q124430" s="25"/>
      <c r="R124430" s="25"/>
      <c r="S124430" s="25"/>
    </row>
    <row r="124476" spans="17:19" hidden="1" x14ac:dyDescent="0.2">
      <c r="Q124476" s="25"/>
      <c r="R124476" s="25"/>
      <c r="S124476" s="25"/>
    </row>
    <row r="124522" spans="17:19" hidden="1" x14ac:dyDescent="0.2">
      <c r="Q124522" s="25"/>
      <c r="R124522" s="25"/>
      <c r="S124522" s="25"/>
    </row>
    <row r="124568" spans="17:19" hidden="1" x14ac:dyDescent="0.2">
      <c r="Q124568" s="25"/>
      <c r="R124568" s="25"/>
      <c r="S124568" s="25"/>
    </row>
    <row r="124614" spans="17:19" hidden="1" x14ac:dyDescent="0.2">
      <c r="Q124614" s="25"/>
      <c r="R124614" s="25"/>
      <c r="S124614" s="25"/>
    </row>
    <row r="124660" spans="17:19" hidden="1" x14ac:dyDescent="0.2">
      <c r="Q124660" s="25"/>
      <c r="R124660" s="25"/>
      <c r="S124660" s="25"/>
    </row>
    <row r="124706" spans="17:19" hidden="1" x14ac:dyDescent="0.2">
      <c r="Q124706" s="25"/>
      <c r="R124706" s="25"/>
      <c r="S124706" s="25"/>
    </row>
    <row r="124752" spans="17:19" hidden="1" x14ac:dyDescent="0.2">
      <c r="Q124752" s="25"/>
      <c r="R124752" s="25"/>
      <c r="S124752" s="25"/>
    </row>
    <row r="124798" spans="17:19" hidden="1" x14ac:dyDescent="0.2">
      <c r="Q124798" s="25"/>
      <c r="R124798" s="25"/>
      <c r="S124798" s="25"/>
    </row>
    <row r="124844" spans="17:19" hidden="1" x14ac:dyDescent="0.2">
      <c r="Q124844" s="25"/>
      <c r="R124844" s="25"/>
      <c r="S124844" s="25"/>
    </row>
    <row r="124890" spans="17:19" hidden="1" x14ac:dyDescent="0.2">
      <c r="Q124890" s="25"/>
      <c r="R124890" s="25"/>
      <c r="S124890" s="25"/>
    </row>
    <row r="124936" spans="17:19" hidden="1" x14ac:dyDescent="0.2">
      <c r="Q124936" s="25"/>
      <c r="R124936" s="25"/>
      <c r="S124936" s="25"/>
    </row>
    <row r="124982" spans="17:19" hidden="1" x14ac:dyDescent="0.2">
      <c r="Q124982" s="25"/>
      <c r="R124982" s="25"/>
      <c r="S124982" s="25"/>
    </row>
    <row r="125028" spans="17:19" hidden="1" x14ac:dyDescent="0.2">
      <c r="Q125028" s="25"/>
      <c r="R125028" s="25"/>
      <c r="S125028" s="25"/>
    </row>
    <row r="125074" spans="17:19" hidden="1" x14ac:dyDescent="0.2">
      <c r="Q125074" s="25"/>
      <c r="R125074" s="25"/>
      <c r="S125074" s="25"/>
    </row>
    <row r="125120" spans="17:19" hidden="1" x14ac:dyDescent="0.2">
      <c r="Q125120" s="25"/>
      <c r="R125120" s="25"/>
      <c r="S125120" s="25"/>
    </row>
    <row r="125166" spans="17:19" hidden="1" x14ac:dyDescent="0.2">
      <c r="Q125166" s="25"/>
      <c r="R125166" s="25"/>
      <c r="S125166" s="25"/>
    </row>
    <row r="125212" spans="17:19" hidden="1" x14ac:dyDescent="0.2">
      <c r="Q125212" s="25"/>
      <c r="R125212" s="25"/>
      <c r="S125212" s="25"/>
    </row>
    <row r="125258" spans="17:19" hidden="1" x14ac:dyDescent="0.2">
      <c r="Q125258" s="25"/>
      <c r="R125258" s="25"/>
      <c r="S125258" s="25"/>
    </row>
    <row r="125304" spans="17:19" hidden="1" x14ac:dyDescent="0.2">
      <c r="Q125304" s="25"/>
      <c r="R125304" s="25"/>
      <c r="S125304" s="25"/>
    </row>
    <row r="125350" spans="17:19" hidden="1" x14ac:dyDescent="0.2">
      <c r="Q125350" s="25"/>
      <c r="R125350" s="25"/>
      <c r="S125350" s="25"/>
    </row>
    <row r="125396" spans="17:19" hidden="1" x14ac:dyDescent="0.2">
      <c r="Q125396" s="25"/>
      <c r="R125396" s="25"/>
      <c r="S125396" s="25"/>
    </row>
    <row r="125442" spans="17:19" hidden="1" x14ac:dyDescent="0.2">
      <c r="Q125442" s="25"/>
      <c r="R125442" s="25"/>
      <c r="S125442" s="25"/>
    </row>
    <row r="125488" spans="17:19" hidden="1" x14ac:dyDescent="0.2">
      <c r="Q125488" s="25"/>
      <c r="R125488" s="25"/>
      <c r="S125488" s="25"/>
    </row>
    <row r="125534" spans="17:19" hidden="1" x14ac:dyDescent="0.2">
      <c r="Q125534" s="25"/>
      <c r="R125534" s="25"/>
      <c r="S125534" s="25"/>
    </row>
    <row r="125580" spans="17:19" hidden="1" x14ac:dyDescent="0.2">
      <c r="Q125580" s="25"/>
      <c r="R125580" s="25"/>
      <c r="S125580" s="25"/>
    </row>
    <row r="125626" spans="17:19" hidden="1" x14ac:dyDescent="0.2">
      <c r="Q125626" s="25"/>
      <c r="R125626" s="25"/>
      <c r="S125626" s="25"/>
    </row>
    <row r="125672" spans="17:19" hidden="1" x14ac:dyDescent="0.2">
      <c r="Q125672" s="25"/>
      <c r="R125672" s="25"/>
      <c r="S125672" s="25"/>
    </row>
    <row r="125718" spans="17:19" hidden="1" x14ac:dyDescent="0.2">
      <c r="Q125718" s="25"/>
      <c r="R125718" s="25"/>
      <c r="S125718" s="25"/>
    </row>
    <row r="125764" spans="17:19" hidden="1" x14ac:dyDescent="0.2">
      <c r="Q125764" s="25"/>
      <c r="R125764" s="25"/>
      <c r="S125764" s="25"/>
    </row>
    <row r="125810" spans="17:19" hidden="1" x14ac:dyDescent="0.2">
      <c r="Q125810" s="25"/>
      <c r="R125810" s="25"/>
      <c r="S125810" s="25"/>
    </row>
    <row r="125856" spans="17:19" hidden="1" x14ac:dyDescent="0.2">
      <c r="Q125856" s="25"/>
      <c r="R125856" s="25"/>
      <c r="S125856" s="25"/>
    </row>
    <row r="125902" spans="17:19" hidden="1" x14ac:dyDescent="0.2">
      <c r="Q125902" s="25"/>
      <c r="R125902" s="25"/>
      <c r="S125902" s="25"/>
    </row>
    <row r="125948" spans="17:19" hidden="1" x14ac:dyDescent="0.2">
      <c r="Q125948" s="25"/>
      <c r="R125948" s="25"/>
      <c r="S125948" s="25"/>
    </row>
    <row r="125994" spans="17:19" hidden="1" x14ac:dyDescent="0.2">
      <c r="Q125994" s="25"/>
      <c r="R125994" s="25"/>
      <c r="S125994" s="25"/>
    </row>
    <row r="126040" spans="17:19" hidden="1" x14ac:dyDescent="0.2">
      <c r="Q126040" s="25"/>
      <c r="R126040" s="25"/>
      <c r="S126040" s="25"/>
    </row>
    <row r="126086" spans="17:19" hidden="1" x14ac:dyDescent="0.2">
      <c r="Q126086" s="25"/>
      <c r="R126086" s="25"/>
      <c r="S126086" s="25"/>
    </row>
    <row r="126132" spans="17:19" hidden="1" x14ac:dyDescent="0.2">
      <c r="Q126132" s="25"/>
      <c r="R126132" s="25"/>
      <c r="S126132" s="25"/>
    </row>
    <row r="126178" spans="17:19" hidden="1" x14ac:dyDescent="0.2">
      <c r="Q126178" s="25"/>
      <c r="R126178" s="25"/>
      <c r="S126178" s="25"/>
    </row>
    <row r="126224" spans="17:19" hidden="1" x14ac:dyDescent="0.2">
      <c r="Q126224" s="25"/>
      <c r="R126224" s="25"/>
      <c r="S126224" s="25"/>
    </row>
    <row r="126270" spans="17:19" hidden="1" x14ac:dyDescent="0.2">
      <c r="Q126270" s="25"/>
      <c r="R126270" s="25"/>
      <c r="S126270" s="25"/>
    </row>
    <row r="126316" spans="17:19" hidden="1" x14ac:dyDescent="0.2">
      <c r="Q126316" s="25"/>
      <c r="R126316" s="25"/>
      <c r="S126316" s="25"/>
    </row>
    <row r="126362" spans="17:19" hidden="1" x14ac:dyDescent="0.2">
      <c r="Q126362" s="25"/>
      <c r="R126362" s="25"/>
      <c r="S126362" s="25"/>
    </row>
    <row r="126408" spans="17:19" hidden="1" x14ac:dyDescent="0.2">
      <c r="Q126408" s="25"/>
      <c r="R126408" s="25"/>
      <c r="S126408" s="25"/>
    </row>
    <row r="126454" spans="17:19" hidden="1" x14ac:dyDescent="0.2">
      <c r="Q126454" s="25"/>
      <c r="R126454" s="25"/>
      <c r="S126454" s="25"/>
    </row>
    <row r="126500" spans="17:19" hidden="1" x14ac:dyDescent="0.2">
      <c r="Q126500" s="25"/>
      <c r="R126500" s="25"/>
      <c r="S126500" s="25"/>
    </row>
    <row r="126546" spans="17:19" hidden="1" x14ac:dyDescent="0.2">
      <c r="Q126546" s="25"/>
      <c r="R126546" s="25"/>
      <c r="S126546" s="25"/>
    </row>
    <row r="126592" spans="17:19" hidden="1" x14ac:dyDescent="0.2">
      <c r="Q126592" s="25"/>
      <c r="R126592" s="25"/>
      <c r="S126592" s="25"/>
    </row>
    <row r="126638" spans="17:19" hidden="1" x14ac:dyDescent="0.2">
      <c r="Q126638" s="25"/>
      <c r="R126638" s="25"/>
      <c r="S126638" s="25"/>
    </row>
    <row r="126684" spans="17:19" hidden="1" x14ac:dyDescent="0.2">
      <c r="Q126684" s="25"/>
      <c r="R126684" s="25"/>
      <c r="S126684" s="25"/>
    </row>
    <row r="126730" spans="17:19" hidden="1" x14ac:dyDescent="0.2">
      <c r="Q126730" s="25"/>
      <c r="R126730" s="25"/>
      <c r="S126730" s="25"/>
    </row>
    <row r="126776" spans="17:19" hidden="1" x14ac:dyDescent="0.2">
      <c r="Q126776" s="25"/>
      <c r="R126776" s="25"/>
      <c r="S126776" s="25"/>
    </row>
    <row r="126822" spans="17:19" hidden="1" x14ac:dyDescent="0.2">
      <c r="Q126822" s="25"/>
      <c r="R126822" s="25"/>
      <c r="S126822" s="25"/>
    </row>
    <row r="126868" spans="17:19" hidden="1" x14ac:dyDescent="0.2">
      <c r="Q126868" s="25"/>
      <c r="R126868" s="25"/>
      <c r="S126868" s="25"/>
    </row>
    <row r="126914" spans="17:19" hidden="1" x14ac:dyDescent="0.2">
      <c r="Q126914" s="25"/>
      <c r="R126914" s="25"/>
      <c r="S126914" s="25"/>
    </row>
    <row r="126960" spans="17:19" hidden="1" x14ac:dyDescent="0.2">
      <c r="Q126960" s="25"/>
      <c r="R126960" s="25"/>
      <c r="S126960" s="25"/>
    </row>
    <row r="127006" spans="17:19" hidden="1" x14ac:dyDescent="0.2">
      <c r="Q127006" s="25"/>
      <c r="R127006" s="25"/>
      <c r="S127006" s="25"/>
    </row>
    <row r="127052" spans="17:19" hidden="1" x14ac:dyDescent="0.2">
      <c r="Q127052" s="25"/>
      <c r="R127052" s="25"/>
      <c r="S127052" s="25"/>
    </row>
    <row r="127098" spans="17:19" hidden="1" x14ac:dyDescent="0.2">
      <c r="Q127098" s="25"/>
      <c r="R127098" s="25"/>
      <c r="S127098" s="25"/>
    </row>
    <row r="127144" spans="17:19" hidden="1" x14ac:dyDescent="0.2">
      <c r="Q127144" s="25"/>
      <c r="R127144" s="25"/>
      <c r="S127144" s="25"/>
    </row>
    <row r="127190" spans="17:19" hidden="1" x14ac:dyDescent="0.2">
      <c r="Q127190" s="25"/>
      <c r="R127190" s="25"/>
      <c r="S127190" s="25"/>
    </row>
    <row r="127236" spans="17:19" hidden="1" x14ac:dyDescent="0.2">
      <c r="Q127236" s="25"/>
      <c r="R127236" s="25"/>
      <c r="S127236" s="25"/>
    </row>
    <row r="127282" spans="17:19" hidden="1" x14ac:dyDescent="0.2">
      <c r="Q127282" s="25"/>
      <c r="R127282" s="25"/>
      <c r="S127282" s="25"/>
    </row>
    <row r="127328" spans="17:19" hidden="1" x14ac:dyDescent="0.2">
      <c r="Q127328" s="25"/>
      <c r="R127328" s="25"/>
      <c r="S127328" s="25"/>
    </row>
    <row r="127374" spans="17:19" hidden="1" x14ac:dyDescent="0.2">
      <c r="Q127374" s="25"/>
      <c r="R127374" s="25"/>
      <c r="S127374" s="25"/>
    </row>
    <row r="127420" spans="17:19" hidden="1" x14ac:dyDescent="0.2">
      <c r="Q127420" s="25"/>
      <c r="R127420" s="25"/>
      <c r="S127420" s="25"/>
    </row>
    <row r="127466" spans="17:19" hidden="1" x14ac:dyDescent="0.2">
      <c r="Q127466" s="25"/>
      <c r="R127466" s="25"/>
      <c r="S127466" s="25"/>
    </row>
    <row r="127512" spans="17:19" hidden="1" x14ac:dyDescent="0.2">
      <c r="Q127512" s="25"/>
      <c r="R127512" s="25"/>
      <c r="S127512" s="25"/>
    </row>
    <row r="127558" spans="17:19" hidden="1" x14ac:dyDescent="0.2">
      <c r="Q127558" s="25"/>
      <c r="R127558" s="25"/>
      <c r="S127558" s="25"/>
    </row>
    <row r="127604" spans="17:19" hidden="1" x14ac:dyDescent="0.2">
      <c r="Q127604" s="25"/>
      <c r="R127604" s="25"/>
      <c r="S127604" s="25"/>
    </row>
    <row r="127650" spans="17:19" hidden="1" x14ac:dyDescent="0.2">
      <c r="Q127650" s="25"/>
      <c r="R127650" s="25"/>
      <c r="S127650" s="25"/>
    </row>
    <row r="127696" spans="17:19" hidden="1" x14ac:dyDescent="0.2">
      <c r="Q127696" s="25"/>
      <c r="R127696" s="25"/>
      <c r="S127696" s="25"/>
    </row>
    <row r="127742" spans="17:19" hidden="1" x14ac:dyDescent="0.2">
      <c r="Q127742" s="25"/>
      <c r="R127742" s="25"/>
      <c r="S127742" s="25"/>
    </row>
    <row r="127788" spans="17:19" hidden="1" x14ac:dyDescent="0.2">
      <c r="Q127788" s="25"/>
      <c r="R127788" s="25"/>
      <c r="S127788" s="25"/>
    </row>
    <row r="127834" spans="17:19" hidden="1" x14ac:dyDescent="0.2">
      <c r="Q127834" s="25"/>
      <c r="R127834" s="25"/>
      <c r="S127834" s="25"/>
    </row>
    <row r="127880" spans="17:19" hidden="1" x14ac:dyDescent="0.2">
      <c r="Q127880" s="25"/>
      <c r="R127880" s="25"/>
      <c r="S127880" s="25"/>
    </row>
    <row r="127926" spans="17:19" hidden="1" x14ac:dyDescent="0.2">
      <c r="Q127926" s="25"/>
      <c r="R127926" s="25"/>
      <c r="S127926" s="25"/>
    </row>
    <row r="127972" spans="17:19" hidden="1" x14ac:dyDescent="0.2">
      <c r="Q127972" s="25"/>
      <c r="R127972" s="25"/>
      <c r="S127972" s="25"/>
    </row>
    <row r="128018" spans="17:19" hidden="1" x14ac:dyDescent="0.2">
      <c r="Q128018" s="25"/>
      <c r="R128018" s="25"/>
      <c r="S128018" s="25"/>
    </row>
    <row r="128064" spans="17:19" hidden="1" x14ac:dyDescent="0.2">
      <c r="Q128064" s="25"/>
      <c r="R128064" s="25"/>
      <c r="S128064" s="25"/>
    </row>
    <row r="128110" spans="17:19" hidden="1" x14ac:dyDescent="0.2">
      <c r="Q128110" s="25"/>
      <c r="R128110" s="25"/>
      <c r="S128110" s="25"/>
    </row>
    <row r="128156" spans="17:19" hidden="1" x14ac:dyDescent="0.2">
      <c r="Q128156" s="25"/>
      <c r="R128156" s="25"/>
      <c r="S128156" s="25"/>
    </row>
    <row r="128202" spans="17:19" hidden="1" x14ac:dyDescent="0.2">
      <c r="Q128202" s="25"/>
      <c r="R128202" s="25"/>
      <c r="S128202" s="25"/>
    </row>
    <row r="128248" spans="17:19" hidden="1" x14ac:dyDescent="0.2">
      <c r="Q128248" s="25"/>
      <c r="R128248" s="25"/>
      <c r="S128248" s="25"/>
    </row>
    <row r="128294" spans="17:19" hidden="1" x14ac:dyDescent="0.2">
      <c r="Q128294" s="25"/>
      <c r="R128294" s="25"/>
      <c r="S128294" s="25"/>
    </row>
    <row r="128340" spans="17:19" hidden="1" x14ac:dyDescent="0.2">
      <c r="Q128340" s="25"/>
      <c r="R128340" s="25"/>
      <c r="S128340" s="25"/>
    </row>
    <row r="128386" spans="17:19" hidden="1" x14ac:dyDescent="0.2">
      <c r="Q128386" s="25"/>
      <c r="R128386" s="25"/>
      <c r="S128386" s="25"/>
    </row>
    <row r="128432" spans="17:19" hidden="1" x14ac:dyDescent="0.2">
      <c r="Q128432" s="25"/>
      <c r="R128432" s="25"/>
      <c r="S128432" s="25"/>
    </row>
    <row r="128478" spans="17:19" hidden="1" x14ac:dyDescent="0.2">
      <c r="Q128478" s="25"/>
      <c r="R128478" s="25"/>
      <c r="S128478" s="25"/>
    </row>
    <row r="128524" spans="17:19" hidden="1" x14ac:dyDescent="0.2">
      <c r="Q128524" s="25"/>
      <c r="R128524" s="25"/>
      <c r="S128524" s="25"/>
    </row>
    <row r="128570" spans="17:19" hidden="1" x14ac:dyDescent="0.2">
      <c r="Q128570" s="25"/>
      <c r="R128570" s="25"/>
      <c r="S128570" s="25"/>
    </row>
    <row r="128616" spans="17:19" hidden="1" x14ac:dyDescent="0.2">
      <c r="Q128616" s="25"/>
      <c r="R128616" s="25"/>
      <c r="S128616" s="25"/>
    </row>
    <row r="128662" spans="17:19" hidden="1" x14ac:dyDescent="0.2">
      <c r="Q128662" s="25"/>
      <c r="R128662" s="25"/>
      <c r="S128662" s="25"/>
    </row>
    <row r="128708" spans="17:19" hidden="1" x14ac:dyDescent="0.2">
      <c r="Q128708" s="25"/>
      <c r="R128708" s="25"/>
      <c r="S128708" s="25"/>
    </row>
    <row r="128754" spans="17:19" hidden="1" x14ac:dyDescent="0.2">
      <c r="Q128754" s="25"/>
      <c r="R128754" s="25"/>
      <c r="S128754" s="25"/>
    </row>
    <row r="128800" spans="17:19" hidden="1" x14ac:dyDescent="0.2">
      <c r="Q128800" s="25"/>
      <c r="R128800" s="25"/>
      <c r="S128800" s="25"/>
    </row>
    <row r="128846" spans="17:19" hidden="1" x14ac:dyDescent="0.2">
      <c r="Q128846" s="25"/>
      <c r="R128846" s="25"/>
      <c r="S128846" s="25"/>
    </row>
    <row r="128892" spans="17:19" hidden="1" x14ac:dyDescent="0.2">
      <c r="Q128892" s="25"/>
      <c r="R128892" s="25"/>
      <c r="S128892" s="25"/>
    </row>
    <row r="128938" spans="17:19" hidden="1" x14ac:dyDescent="0.2">
      <c r="Q128938" s="25"/>
      <c r="R128938" s="25"/>
      <c r="S128938" s="25"/>
    </row>
    <row r="128984" spans="17:19" hidden="1" x14ac:dyDescent="0.2">
      <c r="Q128984" s="25"/>
      <c r="R128984" s="25"/>
      <c r="S128984" s="25"/>
    </row>
    <row r="129030" spans="17:19" hidden="1" x14ac:dyDescent="0.2">
      <c r="Q129030" s="25"/>
      <c r="R129030" s="25"/>
      <c r="S129030" s="25"/>
    </row>
    <row r="129076" spans="17:19" hidden="1" x14ac:dyDescent="0.2">
      <c r="Q129076" s="25"/>
      <c r="R129076" s="25"/>
      <c r="S129076" s="25"/>
    </row>
    <row r="129122" spans="17:19" hidden="1" x14ac:dyDescent="0.2">
      <c r="Q129122" s="25"/>
      <c r="R129122" s="25"/>
      <c r="S129122" s="25"/>
    </row>
    <row r="129168" spans="17:19" hidden="1" x14ac:dyDescent="0.2">
      <c r="Q129168" s="25"/>
      <c r="R129168" s="25"/>
      <c r="S129168" s="25"/>
    </row>
    <row r="129214" spans="17:19" hidden="1" x14ac:dyDescent="0.2">
      <c r="Q129214" s="25"/>
      <c r="R129214" s="25"/>
      <c r="S129214" s="25"/>
    </row>
    <row r="129260" spans="17:19" hidden="1" x14ac:dyDescent="0.2">
      <c r="Q129260" s="25"/>
      <c r="R129260" s="25"/>
      <c r="S129260" s="25"/>
    </row>
    <row r="129306" spans="17:19" hidden="1" x14ac:dyDescent="0.2">
      <c r="Q129306" s="25"/>
      <c r="R129306" s="25"/>
      <c r="S129306" s="25"/>
    </row>
    <row r="129352" spans="17:19" hidden="1" x14ac:dyDescent="0.2">
      <c r="Q129352" s="25"/>
      <c r="R129352" s="25"/>
      <c r="S129352" s="25"/>
    </row>
    <row r="129398" spans="17:19" hidden="1" x14ac:dyDescent="0.2">
      <c r="Q129398" s="25"/>
      <c r="R129398" s="25"/>
      <c r="S129398" s="25"/>
    </row>
    <row r="129444" spans="17:19" hidden="1" x14ac:dyDescent="0.2">
      <c r="Q129444" s="25"/>
      <c r="R129444" s="25"/>
      <c r="S129444" s="25"/>
    </row>
    <row r="129490" spans="17:19" hidden="1" x14ac:dyDescent="0.2">
      <c r="Q129490" s="25"/>
      <c r="R129490" s="25"/>
      <c r="S129490" s="25"/>
    </row>
    <row r="129536" spans="17:19" hidden="1" x14ac:dyDescent="0.2">
      <c r="Q129536" s="25"/>
      <c r="R129536" s="25"/>
      <c r="S129536" s="25"/>
    </row>
    <row r="129582" spans="17:19" hidden="1" x14ac:dyDescent="0.2">
      <c r="Q129582" s="25"/>
      <c r="R129582" s="25"/>
      <c r="S129582" s="25"/>
    </row>
    <row r="129628" spans="17:19" hidden="1" x14ac:dyDescent="0.2">
      <c r="Q129628" s="25"/>
      <c r="R129628" s="25"/>
      <c r="S129628" s="25"/>
    </row>
    <row r="129674" spans="17:19" hidden="1" x14ac:dyDescent="0.2">
      <c r="Q129674" s="25"/>
      <c r="R129674" s="25"/>
      <c r="S129674" s="25"/>
    </row>
    <row r="129720" spans="17:19" hidden="1" x14ac:dyDescent="0.2">
      <c r="Q129720" s="25"/>
      <c r="R129720" s="25"/>
      <c r="S129720" s="25"/>
    </row>
    <row r="129766" spans="17:19" hidden="1" x14ac:dyDescent="0.2">
      <c r="Q129766" s="25"/>
      <c r="R129766" s="25"/>
      <c r="S129766" s="25"/>
    </row>
    <row r="129812" spans="17:19" hidden="1" x14ac:dyDescent="0.2">
      <c r="Q129812" s="25"/>
      <c r="R129812" s="25"/>
      <c r="S129812" s="25"/>
    </row>
    <row r="129858" spans="17:19" hidden="1" x14ac:dyDescent="0.2">
      <c r="Q129858" s="25"/>
      <c r="R129858" s="25"/>
      <c r="S129858" s="25"/>
    </row>
    <row r="129904" spans="17:19" hidden="1" x14ac:dyDescent="0.2">
      <c r="Q129904" s="25"/>
      <c r="R129904" s="25"/>
      <c r="S129904" s="25"/>
    </row>
    <row r="129950" spans="17:19" hidden="1" x14ac:dyDescent="0.2">
      <c r="Q129950" s="25"/>
      <c r="R129950" s="25"/>
      <c r="S129950" s="25"/>
    </row>
    <row r="129996" spans="17:19" hidden="1" x14ac:dyDescent="0.2">
      <c r="Q129996" s="25"/>
      <c r="R129996" s="25"/>
      <c r="S129996" s="25"/>
    </row>
    <row r="130042" spans="17:19" hidden="1" x14ac:dyDescent="0.2">
      <c r="Q130042" s="25"/>
      <c r="R130042" s="25"/>
      <c r="S130042" s="25"/>
    </row>
    <row r="130088" spans="17:19" hidden="1" x14ac:dyDescent="0.2">
      <c r="Q130088" s="25"/>
      <c r="R130088" s="25"/>
      <c r="S130088" s="25"/>
    </row>
    <row r="130134" spans="17:19" hidden="1" x14ac:dyDescent="0.2">
      <c r="Q130134" s="25"/>
      <c r="R130134" s="25"/>
      <c r="S130134" s="25"/>
    </row>
    <row r="130180" spans="17:19" hidden="1" x14ac:dyDescent="0.2">
      <c r="Q130180" s="25"/>
      <c r="R130180" s="25"/>
      <c r="S130180" s="25"/>
    </row>
    <row r="130226" spans="17:19" hidden="1" x14ac:dyDescent="0.2">
      <c r="Q130226" s="25"/>
      <c r="R130226" s="25"/>
      <c r="S130226" s="25"/>
    </row>
    <row r="130272" spans="17:19" hidden="1" x14ac:dyDescent="0.2">
      <c r="Q130272" s="25"/>
      <c r="R130272" s="25"/>
      <c r="S130272" s="25"/>
    </row>
    <row r="130318" spans="17:19" hidden="1" x14ac:dyDescent="0.2">
      <c r="Q130318" s="25"/>
      <c r="R130318" s="25"/>
      <c r="S130318" s="25"/>
    </row>
    <row r="130364" spans="17:19" hidden="1" x14ac:dyDescent="0.2">
      <c r="Q130364" s="25"/>
      <c r="R130364" s="25"/>
      <c r="S130364" s="25"/>
    </row>
    <row r="130410" spans="17:19" hidden="1" x14ac:dyDescent="0.2">
      <c r="Q130410" s="25"/>
      <c r="R130410" s="25"/>
      <c r="S130410" s="25"/>
    </row>
    <row r="130456" spans="17:19" hidden="1" x14ac:dyDescent="0.2">
      <c r="Q130456" s="25"/>
      <c r="R130456" s="25"/>
      <c r="S130456" s="25"/>
    </row>
    <row r="130502" spans="17:19" hidden="1" x14ac:dyDescent="0.2">
      <c r="Q130502" s="25"/>
      <c r="R130502" s="25"/>
      <c r="S130502" s="25"/>
    </row>
    <row r="130548" spans="17:19" hidden="1" x14ac:dyDescent="0.2">
      <c r="Q130548" s="25"/>
      <c r="R130548" s="25"/>
      <c r="S130548" s="25"/>
    </row>
    <row r="130594" spans="17:19" hidden="1" x14ac:dyDescent="0.2">
      <c r="Q130594" s="25"/>
      <c r="R130594" s="25"/>
      <c r="S130594" s="25"/>
    </row>
    <row r="130640" spans="17:19" hidden="1" x14ac:dyDescent="0.2">
      <c r="Q130640" s="25"/>
      <c r="R130640" s="25"/>
      <c r="S130640" s="25"/>
    </row>
    <row r="130686" spans="17:19" hidden="1" x14ac:dyDescent="0.2">
      <c r="Q130686" s="25"/>
      <c r="R130686" s="25"/>
      <c r="S130686" s="25"/>
    </row>
    <row r="130732" spans="17:19" hidden="1" x14ac:dyDescent="0.2">
      <c r="Q130732" s="25"/>
      <c r="R130732" s="25"/>
      <c r="S130732" s="25"/>
    </row>
    <row r="130778" spans="17:19" hidden="1" x14ac:dyDescent="0.2">
      <c r="Q130778" s="25"/>
      <c r="R130778" s="25"/>
      <c r="S130778" s="25"/>
    </row>
    <row r="130824" spans="17:19" hidden="1" x14ac:dyDescent="0.2">
      <c r="Q130824" s="25"/>
      <c r="R130824" s="25"/>
      <c r="S130824" s="25"/>
    </row>
    <row r="130870" spans="17:19" hidden="1" x14ac:dyDescent="0.2">
      <c r="Q130870" s="25"/>
      <c r="R130870" s="25"/>
      <c r="S130870" s="25"/>
    </row>
    <row r="130916" spans="17:19" hidden="1" x14ac:dyDescent="0.2">
      <c r="Q130916" s="25"/>
      <c r="R130916" s="25"/>
      <c r="S130916" s="25"/>
    </row>
    <row r="130962" spans="17:19" hidden="1" x14ac:dyDescent="0.2">
      <c r="Q130962" s="25"/>
      <c r="R130962" s="25"/>
      <c r="S130962" s="25"/>
    </row>
    <row r="131008" spans="17:19" hidden="1" x14ac:dyDescent="0.2">
      <c r="Q131008" s="25"/>
      <c r="R131008" s="25"/>
      <c r="S131008" s="25"/>
    </row>
    <row r="131054" spans="17:19" hidden="1" x14ac:dyDescent="0.2">
      <c r="Q131054" s="25"/>
      <c r="R131054" s="25"/>
      <c r="S131054" s="25"/>
    </row>
    <row r="131100" spans="17:19" hidden="1" x14ac:dyDescent="0.2">
      <c r="Q131100" s="25"/>
      <c r="R131100" s="25"/>
      <c r="S131100" s="25"/>
    </row>
    <row r="131146" spans="17:19" hidden="1" x14ac:dyDescent="0.2">
      <c r="Q131146" s="25"/>
      <c r="R131146" s="25"/>
      <c r="S131146" s="25"/>
    </row>
    <row r="131192" spans="17:19" hidden="1" x14ac:dyDescent="0.2">
      <c r="Q131192" s="25"/>
      <c r="R131192" s="25"/>
      <c r="S131192" s="25"/>
    </row>
    <row r="131238" spans="17:19" hidden="1" x14ac:dyDescent="0.2">
      <c r="Q131238" s="25"/>
      <c r="R131238" s="25"/>
      <c r="S131238" s="25"/>
    </row>
    <row r="131284" spans="17:19" hidden="1" x14ac:dyDescent="0.2">
      <c r="Q131284" s="25"/>
      <c r="R131284" s="25"/>
      <c r="S131284" s="25"/>
    </row>
    <row r="131330" spans="17:19" hidden="1" x14ac:dyDescent="0.2">
      <c r="Q131330" s="25"/>
      <c r="R131330" s="25"/>
      <c r="S131330" s="25"/>
    </row>
    <row r="131376" spans="17:19" hidden="1" x14ac:dyDescent="0.2">
      <c r="Q131376" s="25"/>
      <c r="R131376" s="25"/>
      <c r="S131376" s="25"/>
    </row>
    <row r="131422" spans="17:19" hidden="1" x14ac:dyDescent="0.2">
      <c r="Q131422" s="25"/>
      <c r="R131422" s="25"/>
      <c r="S131422" s="25"/>
    </row>
    <row r="131468" spans="17:19" hidden="1" x14ac:dyDescent="0.2">
      <c r="Q131468" s="25"/>
      <c r="R131468" s="25"/>
      <c r="S131468" s="25"/>
    </row>
    <row r="131514" spans="17:19" hidden="1" x14ac:dyDescent="0.2">
      <c r="Q131514" s="25"/>
      <c r="R131514" s="25"/>
      <c r="S131514" s="25"/>
    </row>
    <row r="131560" spans="17:19" hidden="1" x14ac:dyDescent="0.2">
      <c r="Q131560" s="25"/>
      <c r="R131560" s="25"/>
      <c r="S131560" s="25"/>
    </row>
    <row r="131606" spans="17:19" hidden="1" x14ac:dyDescent="0.2">
      <c r="Q131606" s="25"/>
      <c r="R131606" s="25"/>
      <c r="S131606" s="25"/>
    </row>
    <row r="131652" spans="17:19" hidden="1" x14ac:dyDescent="0.2">
      <c r="Q131652" s="25"/>
      <c r="R131652" s="25"/>
      <c r="S131652" s="25"/>
    </row>
    <row r="131698" spans="17:19" hidden="1" x14ac:dyDescent="0.2">
      <c r="Q131698" s="25"/>
      <c r="R131698" s="25"/>
      <c r="S131698" s="25"/>
    </row>
    <row r="131744" spans="17:19" hidden="1" x14ac:dyDescent="0.2">
      <c r="Q131744" s="25"/>
      <c r="R131744" s="25"/>
      <c r="S131744" s="25"/>
    </row>
    <row r="131790" spans="17:19" hidden="1" x14ac:dyDescent="0.2">
      <c r="Q131790" s="25"/>
      <c r="R131790" s="25"/>
      <c r="S131790" s="25"/>
    </row>
    <row r="131836" spans="17:19" hidden="1" x14ac:dyDescent="0.2">
      <c r="Q131836" s="25"/>
      <c r="R131836" s="25"/>
      <c r="S131836" s="25"/>
    </row>
    <row r="131882" spans="17:19" hidden="1" x14ac:dyDescent="0.2">
      <c r="Q131882" s="25"/>
      <c r="R131882" s="25"/>
      <c r="S131882" s="25"/>
    </row>
    <row r="131928" spans="17:19" hidden="1" x14ac:dyDescent="0.2">
      <c r="Q131928" s="25"/>
      <c r="R131928" s="25"/>
      <c r="S131928" s="25"/>
    </row>
    <row r="131974" spans="17:19" hidden="1" x14ac:dyDescent="0.2">
      <c r="Q131974" s="25"/>
      <c r="R131974" s="25"/>
      <c r="S131974" s="25"/>
    </row>
    <row r="132020" spans="17:19" hidden="1" x14ac:dyDescent="0.2">
      <c r="Q132020" s="25"/>
      <c r="R132020" s="25"/>
      <c r="S132020" s="25"/>
    </row>
    <row r="132066" spans="17:19" hidden="1" x14ac:dyDescent="0.2">
      <c r="Q132066" s="25"/>
      <c r="R132066" s="25"/>
      <c r="S132066" s="25"/>
    </row>
    <row r="132112" spans="17:19" hidden="1" x14ac:dyDescent="0.2">
      <c r="Q132112" s="25"/>
      <c r="R132112" s="25"/>
      <c r="S132112" s="25"/>
    </row>
    <row r="132158" spans="17:19" hidden="1" x14ac:dyDescent="0.2">
      <c r="Q132158" s="25"/>
      <c r="R132158" s="25"/>
      <c r="S132158" s="25"/>
    </row>
    <row r="132204" spans="17:19" hidden="1" x14ac:dyDescent="0.2">
      <c r="Q132204" s="25"/>
      <c r="R132204" s="25"/>
      <c r="S132204" s="25"/>
    </row>
    <row r="132250" spans="17:19" hidden="1" x14ac:dyDescent="0.2">
      <c r="Q132250" s="25"/>
      <c r="R132250" s="25"/>
      <c r="S132250" s="25"/>
    </row>
    <row r="132296" spans="17:19" hidden="1" x14ac:dyDescent="0.2">
      <c r="Q132296" s="25"/>
      <c r="R132296" s="25"/>
      <c r="S132296" s="25"/>
    </row>
    <row r="132342" spans="17:19" hidden="1" x14ac:dyDescent="0.2">
      <c r="Q132342" s="25"/>
      <c r="R132342" s="25"/>
      <c r="S132342" s="25"/>
    </row>
    <row r="132388" spans="17:19" hidden="1" x14ac:dyDescent="0.2">
      <c r="Q132388" s="25"/>
      <c r="R132388" s="25"/>
      <c r="S132388" s="25"/>
    </row>
    <row r="132434" spans="17:19" hidden="1" x14ac:dyDescent="0.2">
      <c r="Q132434" s="25"/>
      <c r="R132434" s="25"/>
      <c r="S132434" s="25"/>
    </row>
    <row r="132480" spans="17:19" hidden="1" x14ac:dyDescent="0.2">
      <c r="Q132480" s="25"/>
      <c r="R132480" s="25"/>
      <c r="S132480" s="25"/>
    </row>
    <row r="132526" spans="17:19" hidden="1" x14ac:dyDescent="0.2">
      <c r="Q132526" s="25"/>
      <c r="R132526" s="25"/>
      <c r="S132526" s="25"/>
    </row>
    <row r="132572" spans="17:19" hidden="1" x14ac:dyDescent="0.2">
      <c r="Q132572" s="25"/>
      <c r="R132572" s="25"/>
      <c r="S132572" s="25"/>
    </row>
    <row r="132618" spans="17:19" hidden="1" x14ac:dyDescent="0.2">
      <c r="Q132618" s="25"/>
      <c r="R132618" s="25"/>
      <c r="S132618" s="25"/>
    </row>
    <row r="132664" spans="17:19" hidden="1" x14ac:dyDescent="0.2">
      <c r="Q132664" s="25"/>
      <c r="R132664" s="25"/>
      <c r="S132664" s="25"/>
    </row>
    <row r="132710" spans="17:19" hidden="1" x14ac:dyDescent="0.2">
      <c r="Q132710" s="25"/>
      <c r="R132710" s="25"/>
      <c r="S132710" s="25"/>
    </row>
    <row r="132756" spans="17:19" hidden="1" x14ac:dyDescent="0.2">
      <c r="Q132756" s="25"/>
      <c r="R132756" s="25"/>
      <c r="S132756" s="25"/>
    </row>
    <row r="132802" spans="17:19" hidden="1" x14ac:dyDescent="0.2">
      <c r="Q132802" s="25"/>
      <c r="R132802" s="25"/>
      <c r="S132802" s="25"/>
    </row>
    <row r="132848" spans="17:19" hidden="1" x14ac:dyDescent="0.2">
      <c r="Q132848" s="25"/>
      <c r="R132848" s="25"/>
      <c r="S132848" s="25"/>
    </row>
    <row r="132894" spans="17:19" hidden="1" x14ac:dyDescent="0.2">
      <c r="Q132894" s="25"/>
      <c r="R132894" s="25"/>
      <c r="S132894" s="25"/>
    </row>
    <row r="132940" spans="17:19" hidden="1" x14ac:dyDescent="0.2">
      <c r="Q132940" s="25"/>
      <c r="R132940" s="25"/>
      <c r="S132940" s="25"/>
    </row>
    <row r="132986" spans="17:19" hidden="1" x14ac:dyDescent="0.2">
      <c r="Q132986" s="25"/>
      <c r="R132986" s="25"/>
      <c r="S132986" s="25"/>
    </row>
    <row r="133032" spans="17:19" hidden="1" x14ac:dyDescent="0.2">
      <c r="Q133032" s="25"/>
      <c r="R133032" s="25"/>
      <c r="S133032" s="25"/>
    </row>
    <row r="133078" spans="17:19" hidden="1" x14ac:dyDescent="0.2">
      <c r="Q133078" s="25"/>
      <c r="R133078" s="25"/>
      <c r="S133078" s="25"/>
    </row>
    <row r="133124" spans="17:19" hidden="1" x14ac:dyDescent="0.2">
      <c r="Q133124" s="25"/>
      <c r="R133124" s="25"/>
      <c r="S133124" s="25"/>
    </row>
    <row r="133170" spans="17:19" hidden="1" x14ac:dyDescent="0.2">
      <c r="Q133170" s="25"/>
      <c r="R133170" s="25"/>
      <c r="S133170" s="25"/>
    </row>
    <row r="133216" spans="17:19" hidden="1" x14ac:dyDescent="0.2">
      <c r="Q133216" s="25"/>
      <c r="R133216" s="25"/>
      <c r="S133216" s="25"/>
    </row>
    <row r="133262" spans="17:19" hidden="1" x14ac:dyDescent="0.2">
      <c r="Q133262" s="25"/>
      <c r="R133262" s="25"/>
      <c r="S133262" s="25"/>
    </row>
    <row r="133308" spans="17:19" hidden="1" x14ac:dyDescent="0.2">
      <c r="Q133308" s="25"/>
      <c r="R133308" s="25"/>
      <c r="S133308" s="25"/>
    </row>
    <row r="133354" spans="17:19" hidden="1" x14ac:dyDescent="0.2">
      <c r="Q133354" s="25"/>
      <c r="R133354" s="25"/>
      <c r="S133354" s="25"/>
    </row>
    <row r="133400" spans="17:19" hidden="1" x14ac:dyDescent="0.2">
      <c r="Q133400" s="25"/>
      <c r="R133400" s="25"/>
      <c r="S133400" s="25"/>
    </row>
    <row r="133446" spans="17:19" hidden="1" x14ac:dyDescent="0.2">
      <c r="Q133446" s="25"/>
      <c r="R133446" s="25"/>
      <c r="S133446" s="25"/>
    </row>
    <row r="133492" spans="17:19" hidden="1" x14ac:dyDescent="0.2">
      <c r="Q133492" s="25"/>
      <c r="R133492" s="25"/>
      <c r="S133492" s="25"/>
    </row>
    <row r="133538" spans="17:19" hidden="1" x14ac:dyDescent="0.2">
      <c r="Q133538" s="25"/>
      <c r="R133538" s="25"/>
      <c r="S133538" s="25"/>
    </row>
    <row r="133584" spans="17:19" hidden="1" x14ac:dyDescent="0.2">
      <c r="Q133584" s="25"/>
      <c r="R133584" s="25"/>
      <c r="S133584" s="25"/>
    </row>
    <row r="133630" spans="17:19" hidden="1" x14ac:dyDescent="0.2">
      <c r="Q133630" s="25"/>
      <c r="R133630" s="25"/>
      <c r="S133630" s="25"/>
    </row>
    <row r="133676" spans="17:19" hidden="1" x14ac:dyDescent="0.2">
      <c r="Q133676" s="25"/>
      <c r="R133676" s="25"/>
      <c r="S133676" s="25"/>
    </row>
    <row r="133722" spans="17:19" hidden="1" x14ac:dyDescent="0.2">
      <c r="Q133722" s="25"/>
      <c r="R133722" s="25"/>
      <c r="S133722" s="25"/>
    </row>
    <row r="133768" spans="17:19" hidden="1" x14ac:dyDescent="0.2">
      <c r="Q133768" s="25"/>
      <c r="R133768" s="25"/>
      <c r="S133768" s="25"/>
    </row>
    <row r="133814" spans="17:19" hidden="1" x14ac:dyDescent="0.2">
      <c r="Q133814" s="25"/>
      <c r="R133814" s="25"/>
      <c r="S133814" s="25"/>
    </row>
    <row r="133860" spans="17:19" hidden="1" x14ac:dyDescent="0.2">
      <c r="Q133860" s="25"/>
      <c r="R133860" s="25"/>
      <c r="S133860" s="25"/>
    </row>
    <row r="133906" spans="17:19" hidden="1" x14ac:dyDescent="0.2">
      <c r="Q133906" s="25"/>
      <c r="R133906" s="25"/>
      <c r="S133906" s="25"/>
    </row>
    <row r="133952" spans="17:19" hidden="1" x14ac:dyDescent="0.2">
      <c r="Q133952" s="25"/>
      <c r="R133952" s="25"/>
      <c r="S133952" s="25"/>
    </row>
    <row r="133998" spans="17:19" hidden="1" x14ac:dyDescent="0.2">
      <c r="Q133998" s="25"/>
      <c r="R133998" s="25"/>
      <c r="S133998" s="25"/>
    </row>
    <row r="134044" spans="17:19" hidden="1" x14ac:dyDescent="0.2">
      <c r="Q134044" s="25"/>
      <c r="R134044" s="25"/>
      <c r="S134044" s="25"/>
    </row>
    <row r="134090" spans="17:19" hidden="1" x14ac:dyDescent="0.2">
      <c r="Q134090" s="25"/>
      <c r="R134090" s="25"/>
      <c r="S134090" s="25"/>
    </row>
    <row r="134136" spans="17:19" hidden="1" x14ac:dyDescent="0.2">
      <c r="Q134136" s="25"/>
      <c r="R134136" s="25"/>
      <c r="S134136" s="25"/>
    </row>
    <row r="134182" spans="17:19" hidden="1" x14ac:dyDescent="0.2">
      <c r="Q134182" s="25"/>
      <c r="R134182" s="25"/>
      <c r="S134182" s="25"/>
    </row>
    <row r="134228" spans="17:19" hidden="1" x14ac:dyDescent="0.2">
      <c r="Q134228" s="25"/>
      <c r="R134228" s="25"/>
      <c r="S134228" s="25"/>
    </row>
    <row r="134274" spans="17:19" hidden="1" x14ac:dyDescent="0.2">
      <c r="Q134274" s="25"/>
      <c r="R134274" s="25"/>
      <c r="S134274" s="25"/>
    </row>
    <row r="134320" spans="17:19" hidden="1" x14ac:dyDescent="0.2">
      <c r="Q134320" s="25"/>
      <c r="R134320" s="25"/>
      <c r="S134320" s="25"/>
    </row>
    <row r="134366" spans="17:19" hidden="1" x14ac:dyDescent="0.2">
      <c r="Q134366" s="25"/>
      <c r="R134366" s="25"/>
      <c r="S134366" s="25"/>
    </row>
    <row r="134412" spans="17:19" hidden="1" x14ac:dyDescent="0.2">
      <c r="Q134412" s="25"/>
      <c r="R134412" s="25"/>
      <c r="S134412" s="25"/>
    </row>
    <row r="134458" spans="17:19" hidden="1" x14ac:dyDescent="0.2">
      <c r="Q134458" s="25"/>
      <c r="R134458" s="25"/>
      <c r="S134458" s="25"/>
    </row>
    <row r="134504" spans="17:19" hidden="1" x14ac:dyDescent="0.2">
      <c r="Q134504" s="25"/>
      <c r="R134504" s="25"/>
      <c r="S134504" s="25"/>
    </row>
    <row r="134550" spans="17:19" hidden="1" x14ac:dyDescent="0.2">
      <c r="Q134550" s="25"/>
      <c r="R134550" s="25"/>
      <c r="S134550" s="25"/>
    </row>
    <row r="134596" spans="17:19" hidden="1" x14ac:dyDescent="0.2">
      <c r="Q134596" s="25"/>
      <c r="R134596" s="25"/>
      <c r="S134596" s="25"/>
    </row>
    <row r="134642" spans="17:19" hidden="1" x14ac:dyDescent="0.2">
      <c r="Q134642" s="25"/>
      <c r="R134642" s="25"/>
      <c r="S134642" s="25"/>
    </row>
    <row r="134688" spans="17:19" hidden="1" x14ac:dyDescent="0.2">
      <c r="Q134688" s="25"/>
      <c r="R134688" s="25"/>
      <c r="S134688" s="25"/>
    </row>
    <row r="134734" spans="17:19" hidden="1" x14ac:dyDescent="0.2">
      <c r="Q134734" s="25"/>
      <c r="R134734" s="25"/>
      <c r="S134734" s="25"/>
    </row>
    <row r="134780" spans="17:19" hidden="1" x14ac:dyDescent="0.2">
      <c r="Q134780" s="25"/>
      <c r="R134780" s="25"/>
      <c r="S134780" s="25"/>
    </row>
    <row r="134826" spans="17:19" hidden="1" x14ac:dyDescent="0.2">
      <c r="Q134826" s="25"/>
      <c r="R134826" s="25"/>
      <c r="S134826" s="25"/>
    </row>
    <row r="134872" spans="17:19" hidden="1" x14ac:dyDescent="0.2">
      <c r="Q134872" s="25"/>
      <c r="R134872" s="25"/>
      <c r="S134872" s="25"/>
    </row>
    <row r="134918" spans="17:19" hidden="1" x14ac:dyDescent="0.2">
      <c r="Q134918" s="25"/>
      <c r="R134918" s="25"/>
      <c r="S134918" s="25"/>
    </row>
    <row r="134964" spans="17:19" hidden="1" x14ac:dyDescent="0.2">
      <c r="Q134964" s="25"/>
      <c r="R134964" s="25"/>
      <c r="S134964" s="25"/>
    </row>
    <row r="135010" spans="17:19" hidden="1" x14ac:dyDescent="0.2">
      <c r="Q135010" s="25"/>
      <c r="R135010" s="25"/>
      <c r="S135010" s="25"/>
    </row>
    <row r="135056" spans="17:19" hidden="1" x14ac:dyDescent="0.2">
      <c r="Q135056" s="25"/>
      <c r="R135056" s="25"/>
      <c r="S135056" s="25"/>
    </row>
    <row r="135102" spans="17:19" hidden="1" x14ac:dyDescent="0.2">
      <c r="Q135102" s="25"/>
      <c r="R135102" s="25"/>
      <c r="S135102" s="25"/>
    </row>
    <row r="135148" spans="17:19" hidden="1" x14ac:dyDescent="0.2">
      <c r="Q135148" s="25"/>
      <c r="R135148" s="25"/>
      <c r="S135148" s="25"/>
    </row>
    <row r="135194" spans="17:19" hidden="1" x14ac:dyDescent="0.2">
      <c r="Q135194" s="25"/>
      <c r="R135194" s="25"/>
      <c r="S135194" s="25"/>
    </row>
    <row r="135240" spans="17:19" hidden="1" x14ac:dyDescent="0.2">
      <c r="Q135240" s="25"/>
      <c r="R135240" s="25"/>
      <c r="S135240" s="25"/>
    </row>
    <row r="135286" spans="17:19" hidden="1" x14ac:dyDescent="0.2">
      <c r="Q135286" s="25"/>
      <c r="R135286" s="25"/>
      <c r="S135286" s="25"/>
    </row>
    <row r="135332" spans="17:19" hidden="1" x14ac:dyDescent="0.2">
      <c r="Q135332" s="25"/>
      <c r="R135332" s="25"/>
      <c r="S135332" s="25"/>
    </row>
    <row r="135378" spans="17:19" hidden="1" x14ac:dyDescent="0.2">
      <c r="Q135378" s="25"/>
      <c r="R135378" s="25"/>
      <c r="S135378" s="25"/>
    </row>
    <row r="135424" spans="17:19" hidden="1" x14ac:dyDescent="0.2">
      <c r="Q135424" s="25"/>
      <c r="R135424" s="25"/>
      <c r="S135424" s="25"/>
    </row>
    <row r="135470" spans="17:19" hidden="1" x14ac:dyDescent="0.2">
      <c r="Q135470" s="25"/>
      <c r="R135470" s="25"/>
      <c r="S135470" s="25"/>
    </row>
    <row r="135516" spans="17:19" hidden="1" x14ac:dyDescent="0.2">
      <c r="Q135516" s="25"/>
      <c r="R135516" s="25"/>
      <c r="S135516" s="25"/>
    </row>
    <row r="135562" spans="17:19" hidden="1" x14ac:dyDescent="0.2">
      <c r="Q135562" s="25"/>
      <c r="R135562" s="25"/>
      <c r="S135562" s="25"/>
    </row>
    <row r="135608" spans="17:19" hidden="1" x14ac:dyDescent="0.2">
      <c r="Q135608" s="25"/>
      <c r="R135608" s="25"/>
      <c r="S135608" s="25"/>
    </row>
    <row r="135654" spans="17:19" hidden="1" x14ac:dyDescent="0.2">
      <c r="Q135654" s="25"/>
      <c r="R135654" s="25"/>
      <c r="S135654" s="25"/>
    </row>
    <row r="135700" spans="17:19" hidden="1" x14ac:dyDescent="0.2">
      <c r="Q135700" s="25"/>
      <c r="R135700" s="25"/>
      <c r="S135700" s="25"/>
    </row>
    <row r="135746" spans="17:19" hidden="1" x14ac:dyDescent="0.2">
      <c r="Q135746" s="25"/>
      <c r="R135746" s="25"/>
      <c r="S135746" s="25"/>
    </row>
    <row r="135792" spans="17:19" hidden="1" x14ac:dyDescent="0.2">
      <c r="Q135792" s="25"/>
      <c r="R135792" s="25"/>
      <c r="S135792" s="25"/>
    </row>
    <row r="135838" spans="17:19" hidden="1" x14ac:dyDescent="0.2">
      <c r="Q135838" s="25"/>
      <c r="R135838" s="25"/>
      <c r="S135838" s="25"/>
    </row>
    <row r="135884" spans="17:19" hidden="1" x14ac:dyDescent="0.2">
      <c r="Q135884" s="25"/>
      <c r="R135884" s="25"/>
      <c r="S135884" s="25"/>
    </row>
    <row r="135930" spans="17:19" hidden="1" x14ac:dyDescent="0.2">
      <c r="Q135930" s="25"/>
      <c r="R135930" s="25"/>
      <c r="S135930" s="25"/>
    </row>
    <row r="135976" spans="17:19" hidden="1" x14ac:dyDescent="0.2">
      <c r="Q135976" s="25"/>
      <c r="R135976" s="25"/>
      <c r="S135976" s="25"/>
    </row>
    <row r="136022" spans="17:19" hidden="1" x14ac:dyDescent="0.2">
      <c r="Q136022" s="25"/>
      <c r="R136022" s="25"/>
      <c r="S136022" s="25"/>
    </row>
    <row r="136068" spans="17:19" hidden="1" x14ac:dyDescent="0.2">
      <c r="Q136068" s="25"/>
      <c r="R136068" s="25"/>
      <c r="S136068" s="25"/>
    </row>
    <row r="136114" spans="17:19" hidden="1" x14ac:dyDescent="0.2">
      <c r="Q136114" s="25"/>
      <c r="R136114" s="25"/>
      <c r="S136114" s="25"/>
    </row>
    <row r="136160" spans="17:19" hidden="1" x14ac:dyDescent="0.2">
      <c r="Q136160" s="25"/>
      <c r="R136160" s="25"/>
      <c r="S136160" s="25"/>
    </row>
    <row r="136206" spans="17:19" hidden="1" x14ac:dyDescent="0.2">
      <c r="Q136206" s="25"/>
      <c r="R136206" s="25"/>
      <c r="S136206" s="25"/>
    </row>
    <row r="136252" spans="17:19" hidden="1" x14ac:dyDescent="0.2">
      <c r="Q136252" s="25"/>
      <c r="R136252" s="25"/>
      <c r="S136252" s="25"/>
    </row>
    <row r="136298" spans="17:19" hidden="1" x14ac:dyDescent="0.2">
      <c r="Q136298" s="25"/>
      <c r="R136298" s="25"/>
      <c r="S136298" s="25"/>
    </row>
    <row r="136344" spans="17:19" hidden="1" x14ac:dyDescent="0.2">
      <c r="Q136344" s="25"/>
      <c r="R136344" s="25"/>
      <c r="S136344" s="25"/>
    </row>
    <row r="136390" spans="17:19" hidden="1" x14ac:dyDescent="0.2">
      <c r="Q136390" s="25"/>
      <c r="R136390" s="25"/>
      <c r="S136390" s="25"/>
    </row>
    <row r="136436" spans="17:19" hidden="1" x14ac:dyDescent="0.2">
      <c r="Q136436" s="25"/>
      <c r="R136436" s="25"/>
      <c r="S136436" s="25"/>
    </row>
    <row r="136482" spans="17:19" hidden="1" x14ac:dyDescent="0.2">
      <c r="Q136482" s="25"/>
      <c r="R136482" s="25"/>
      <c r="S136482" s="25"/>
    </row>
    <row r="136528" spans="17:19" hidden="1" x14ac:dyDescent="0.2">
      <c r="Q136528" s="25"/>
      <c r="R136528" s="25"/>
      <c r="S136528" s="25"/>
    </row>
    <row r="136574" spans="17:19" hidden="1" x14ac:dyDescent="0.2">
      <c r="Q136574" s="25"/>
      <c r="R136574" s="25"/>
      <c r="S136574" s="25"/>
    </row>
    <row r="136620" spans="17:19" hidden="1" x14ac:dyDescent="0.2">
      <c r="Q136620" s="25"/>
      <c r="R136620" s="25"/>
      <c r="S136620" s="25"/>
    </row>
    <row r="136666" spans="17:19" hidden="1" x14ac:dyDescent="0.2">
      <c r="Q136666" s="25"/>
      <c r="R136666" s="25"/>
      <c r="S136666" s="25"/>
    </row>
    <row r="136712" spans="17:19" hidden="1" x14ac:dyDescent="0.2">
      <c r="Q136712" s="25"/>
      <c r="R136712" s="25"/>
      <c r="S136712" s="25"/>
    </row>
    <row r="136758" spans="17:19" hidden="1" x14ac:dyDescent="0.2">
      <c r="Q136758" s="25"/>
      <c r="R136758" s="25"/>
      <c r="S136758" s="25"/>
    </row>
    <row r="136804" spans="17:19" hidden="1" x14ac:dyDescent="0.2">
      <c r="Q136804" s="25"/>
      <c r="R136804" s="25"/>
      <c r="S136804" s="25"/>
    </row>
    <row r="136850" spans="17:19" hidden="1" x14ac:dyDescent="0.2">
      <c r="Q136850" s="25"/>
      <c r="R136850" s="25"/>
      <c r="S136850" s="25"/>
    </row>
    <row r="136896" spans="17:19" hidden="1" x14ac:dyDescent="0.2">
      <c r="Q136896" s="25"/>
      <c r="R136896" s="25"/>
      <c r="S136896" s="25"/>
    </row>
    <row r="136942" spans="17:19" hidden="1" x14ac:dyDescent="0.2">
      <c r="Q136942" s="25"/>
      <c r="R136942" s="25"/>
      <c r="S136942" s="25"/>
    </row>
    <row r="136988" spans="17:19" hidden="1" x14ac:dyDescent="0.2">
      <c r="Q136988" s="25"/>
      <c r="R136988" s="25"/>
      <c r="S136988" s="25"/>
    </row>
    <row r="137034" spans="17:19" hidden="1" x14ac:dyDescent="0.2">
      <c r="Q137034" s="25"/>
      <c r="R137034" s="25"/>
      <c r="S137034" s="25"/>
    </row>
    <row r="137080" spans="17:19" hidden="1" x14ac:dyDescent="0.2">
      <c r="Q137080" s="25"/>
      <c r="R137080" s="25"/>
      <c r="S137080" s="25"/>
    </row>
    <row r="137126" spans="17:19" hidden="1" x14ac:dyDescent="0.2">
      <c r="Q137126" s="25"/>
      <c r="R137126" s="25"/>
      <c r="S137126" s="25"/>
    </row>
    <row r="137172" spans="17:19" hidden="1" x14ac:dyDescent="0.2">
      <c r="Q137172" s="25"/>
      <c r="R137172" s="25"/>
      <c r="S137172" s="25"/>
    </row>
    <row r="137218" spans="17:19" hidden="1" x14ac:dyDescent="0.2">
      <c r="Q137218" s="25"/>
      <c r="R137218" s="25"/>
      <c r="S137218" s="25"/>
    </row>
    <row r="137264" spans="17:19" hidden="1" x14ac:dyDescent="0.2">
      <c r="Q137264" s="25"/>
      <c r="R137264" s="25"/>
      <c r="S137264" s="25"/>
    </row>
    <row r="137310" spans="17:19" hidden="1" x14ac:dyDescent="0.2">
      <c r="Q137310" s="25"/>
      <c r="R137310" s="25"/>
      <c r="S137310" s="25"/>
    </row>
    <row r="137356" spans="17:19" hidden="1" x14ac:dyDescent="0.2">
      <c r="Q137356" s="25"/>
      <c r="R137356" s="25"/>
      <c r="S137356" s="25"/>
    </row>
    <row r="137402" spans="17:19" hidden="1" x14ac:dyDescent="0.2">
      <c r="Q137402" s="25"/>
      <c r="R137402" s="25"/>
      <c r="S137402" s="25"/>
    </row>
    <row r="137448" spans="17:19" hidden="1" x14ac:dyDescent="0.2">
      <c r="Q137448" s="25"/>
      <c r="R137448" s="25"/>
      <c r="S137448" s="25"/>
    </row>
    <row r="137494" spans="17:19" hidden="1" x14ac:dyDescent="0.2">
      <c r="Q137494" s="25"/>
      <c r="R137494" s="25"/>
      <c r="S137494" s="25"/>
    </row>
    <row r="137540" spans="17:19" hidden="1" x14ac:dyDescent="0.2">
      <c r="Q137540" s="25"/>
      <c r="R137540" s="25"/>
      <c r="S137540" s="25"/>
    </row>
    <row r="137586" spans="17:19" hidden="1" x14ac:dyDescent="0.2">
      <c r="Q137586" s="25"/>
      <c r="R137586" s="25"/>
      <c r="S137586" s="25"/>
    </row>
    <row r="137632" spans="17:19" hidden="1" x14ac:dyDescent="0.2">
      <c r="Q137632" s="25"/>
      <c r="R137632" s="25"/>
      <c r="S137632" s="25"/>
    </row>
    <row r="137678" spans="17:19" hidden="1" x14ac:dyDescent="0.2">
      <c r="Q137678" s="25"/>
      <c r="R137678" s="25"/>
      <c r="S137678" s="25"/>
    </row>
    <row r="137724" spans="17:19" hidden="1" x14ac:dyDescent="0.2">
      <c r="Q137724" s="25"/>
      <c r="R137724" s="25"/>
      <c r="S137724" s="25"/>
    </row>
    <row r="137770" spans="17:19" hidden="1" x14ac:dyDescent="0.2">
      <c r="Q137770" s="25"/>
      <c r="R137770" s="25"/>
      <c r="S137770" s="25"/>
    </row>
    <row r="137816" spans="17:19" hidden="1" x14ac:dyDescent="0.2">
      <c r="Q137816" s="25"/>
      <c r="R137816" s="25"/>
      <c r="S137816" s="25"/>
    </row>
    <row r="137862" spans="17:19" hidden="1" x14ac:dyDescent="0.2">
      <c r="Q137862" s="25"/>
      <c r="R137862" s="25"/>
      <c r="S137862" s="25"/>
    </row>
    <row r="137908" spans="17:19" hidden="1" x14ac:dyDescent="0.2">
      <c r="Q137908" s="25"/>
      <c r="R137908" s="25"/>
      <c r="S137908" s="25"/>
    </row>
    <row r="137954" spans="17:19" hidden="1" x14ac:dyDescent="0.2">
      <c r="Q137954" s="25"/>
      <c r="R137954" s="25"/>
      <c r="S137954" s="25"/>
    </row>
    <row r="138000" spans="17:19" hidden="1" x14ac:dyDescent="0.2">
      <c r="Q138000" s="25"/>
      <c r="R138000" s="25"/>
      <c r="S138000" s="25"/>
    </row>
    <row r="138046" spans="17:19" hidden="1" x14ac:dyDescent="0.2">
      <c r="Q138046" s="25"/>
      <c r="R138046" s="25"/>
      <c r="S138046" s="25"/>
    </row>
    <row r="138092" spans="17:19" hidden="1" x14ac:dyDescent="0.2">
      <c r="Q138092" s="25"/>
      <c r="R138092" s="25"/>
      <c r="S138092" s="25"/>
    </row>
    <row r="138138" spans="17:19" hidden="1" x14ac:dyDescent="0.2">
      <c r="Q138138" s="25"/>
      <c r="R138138" s="25"/>
      <c r="S138138" s="25"/>
    </row>
    <row r="138184" spans="17:19" hidden="1" x14ac:dyDescent="0.2">
      <c r="Q138184" s="25"/>
      <c r="R138184" s="25"/>
      <c r="S138184" s="25"/>
    </row>
    <row r="138230" spans="17:19" hidden="1" x14ac:dyDescent="0.2">
      <c r="Q138230" s="25"/>
      <c r="R138230" s="25"/>
      <c r="S138230" s="25"/>
    </row>
    <row r="138276" spans="17:19" hidden="1" x14ac:dyDescent="0.2">
      <c r="Q138276" s="25"/>
      <c r="R138276" s="25"/>
      <c r="S138276" s="25"/>
    </row>
    <row r="138322" spans="17:19" hidden="1" x14ac:dyDescent="0.2">
      <c r="Q138322" s="25"/>
      <c r="R138322" s="25"/>
      <c r="S138322" s="25"/>
    </row>
    <row r="138368" spans="17:19" hidden="1" x14ac:dyDescent="0.2">
      <c r="Q138368" s="25"/>
      <c r="R138368" s="25"/>
      <c r="S138368" s="25"/>
    </row>
    <row r="138414" spans="17:19" hidden="1" x14ac:dyDescent="0.2">
      <c r="Q138414" s="25"/>
      <c r="R138414" s="25"/>
      <c r="S138414" s="25"/>
    </row>
    <row r="138460" spans="17:19" hidden="1" x14ac:dyDescent="0.2">
      <c r="Q138460" s="25"/>
      <c r="R138460" s="25"/>
      <c r="S138460" s="25"/>
    </row>
    <row r="138506" spans="17:19" hidden="1" x14ac:dyDescent="0.2">
      <c r="Q138506" s="25"/>
      <c r="R138506" s="25"/>
      <c r="S138506" s="25"/>
    </row>
    <row r="138552" spans="17:19" hidden="1" x14ac:dyDescent="0.2">
      <c r="Q138552" s="25"/>
      <c r="R138552" s="25"/>
      <c r="S138552" s="25"/>
    </row>
    <row r="138598" spans="17:19" hidden="1" x14ac:dyDescent="0.2">
      <c r="Q138598" s="25"/>
      <c r="R138598" s="25"/>
      <c r="S138598" s="25"/>
    </row>
    <row r="138644" spans="17:19" hidden="1" x14ac:dyDescent="0.2">
      <c r="Q138644" s="25"/>
      <c r="R138644" s="25"/>
      <c r="S138644" s="25"/>
    </row>
    <row r="138690" spans="17:19" hidden="1" x14ac:dyDescent="0.2">
      <c r="Q138690" s="25"/>
      <c r="R138690" s="25"/>
      <c r="S138690" s="25"/>
    </row>
    <row r="138736" spans="17:19" hidden="1" x14ac:dyDescent="0.2">
      <c r="Q138736" s="25"/>
      <c r="R138736" s="25"/>
      <c r="S138736" s="25"/>
    </row>
    <row r="138782" spans="17:19" hidden="1" x14ac:dyDescent="0.2">
      <c r="Q138782" s="25"/>
      <c r="R138782" s="25"/>
      <c r="S138782" s="25"/>
    </row>
    <row r="138828" spans="17:19" hidden="1" x14ac:dyDescent="0.2">
      <c r="Q138828" s="25"/>
      <c r="R138828" s="25"/>
      <c r="S138828" s="25"/>
    </row>
    <row r="138874" spans="17:19" hidden="1" x14ac:dyDescent="0.2">
      <c r="Q138874" s="25"/>
      <c r="R138874" s="25"/>
      <c r="S138874" s="25"/>
    </row>
    <row r="138920" spans="17:19" hidden="1" x14ac:dyDescent="0.2">
      <c r="Q138920" s="25"/>
      <c r="R138920" s="25"/>
      <c r="S138920" s="25"/>
    </row>
    <row r="138966" spans="17:19" hidden="1" x14ac:dyDescent="0.2">
      <c r="Q138966" s="25"/>
      <c r="R138966" s="25"/>
      <c r="S138966" s="25"/>
    </row>
    <row r="139012" spans="17:19" hidden="1" x14ac:dyDescent="0.2">
      <c r="Q139012" s="25"/>
      <c r="R139012" s="25"/>
      <c r="S139012" s="25"/>
    </row>
    <row r="139058" spans="17:19" hidden="1" x14ac:dyDescent="0.2">
      <c r="Q139058" s="25"/>
      <c r="R139058" s="25"/>
      <c r="S139058" s="25"/>
    </row>
    <row r="139104" spans="17:19" hidden="1" x14ac:dyDescent="0.2">
      <c r="Q139104" s="25"/>
      <c r="R139104" s="25"/>
      <c r="S139104" s="25"/>
    </row>
    <row r="139150" spans="17:19" hidden="1" x14ac:dyDescent="0.2">
      <c r="Q139150" s="25"/>
      <c r="R139150" s="25"/>
      <c r="S139150" s="25"/>
    </row>
    <row r="139196" spans="17:19" hidden="1" x14ac:dyDescent="0.2">
      <c r="Q139196" s="25"/>
      <c r="R139196" s="25"/>
      <c r="S139196" s="25"/>
    </row>
    <row r="139242" spans="17:19" hidden="1" x14ac:dyDescent="0.2">
      <c r="Q139242" s="25"/>
      <c r="R139242" s="25"/>
      <c r="S139242" s="25"/>
    </row>
    <row r="139288" spans="17:19" hidden="1" x14ac:dyDescent="0.2">
      <c r="Q139288" s="25"/>
      <c r="R139288" s="25"/>
      <c r="S139288" s="25"/>
    </row>
    <row r="139334" spans="17:19" hidden="1" x14ac:dyDescent="0.2">
      <c r="Q139334" s="25"/>
      <c r="R139334" s="25"/>
      <c r="S139334" s="25"/>
    </row>
    <row r="139380" spans="17:19" hidden="1" x14ac:dyDescent="0.2">
      <c r="Q139380" s="25"/>
      <c r="R139380" s="25"/>
      <c r="S139380" s="25"/>
    </row>
    <row r="139426" spans="17:19" hidden="1" x14ac:dyDescent="0.2">
      <c r="Q139426" s="25"/>
      <c r="R139426" s="25"/>
      <c r="S139426" s="25"/>
    </row>
    <row r="139472" spans="17:19" hidden="1" x14ac:dyDescent="0.2">
      <c r="Q139472" s="25"/>
      <c r="R139472" s="25"/>
      <c r="S139472" s="25"/>
    </row>
    <row r="139518" spans="17:19" hidden="1" x14ac:dyDescent="0.2">
      <c r="Q139518" s="25"/>
      <c r="R139518" s="25"/>
      <c r="S139518" s="25"/>
    </row>
    <row r="139564" spans="17:19" hidden="1" x14ac:dyDescent="0.2">
      <c r="Q139564" s="25"/>
      <c r="R139564" s="25"/>
      <c r="S139564" s="25"/>
    </row>
    <row r="139610" spans="17:19" hidden="1" x14ac:dyDescent="0.2">
      <c r="Q139610" s="25"/>
      <c r="R139610" s="25"/>
      <c r="S139610" s="25"/>
    </row>
    <row r="139656" spans="17:19" hidden="1" x14ac:dyDescent="0.2">
      <c r="Q139656" s="25"/>
      <c r="R139656" s="25"/>
      <c r="S139656" s="25"/>
    </row>
    <row r="139702" spans="17:19" hidden="1" x14ac:dyDescent="0.2">
      <c r="Q139702" s="25"/>
      <c r="R139702" s="25"/>
      <c r="S139702" s="25"/>
    </row>
    <row r="139748" spans="17:19" hidden="1" x14ac:dyDescent="0.2">
      <c r="Q139748" s="25"/>
      <c r="R139748" s="25"/>
      <c r="S139748" s="25"/>
    </row>
    <row r="139794" spans="17:19" hidden="1" x14ac:dyDescent="0.2">
      <c r="Q139794" s="25"/>
      <c r="R139794" s="25"/>
      <c r="S139794" s="25"/>
    </row>
    <row r="139840" spans="17:19" hidden="1" x14ac:dyDescent="0.2">
      <c r="Q139840" s="25"/>
      <c r="R139840" s="25"/>
      <c r="S139840" s="25"/>
    </row>
    <row r="139886" spans="17:19" hidden="1" x14ac:dyDescent="0.2">
      <c r="Q139886" s="25"/>
      <c r="R139886" s="25"/>
      <c r="S139886" s="25"/>
    </row>
    <row r="139932" spans="17:19" hidden="1" x14ac:dyDescent="0.2">
      <c r="Q139932" s="25"/>
      <c r="R139932" s="25"/>
      <c r="S139932" s="25"/>
    </row>
    <row r="139978" spans="17:19" hidden="1" x14ac:dyDescent="0.2">
      <c r="Q139978" s="25"/>
      <c r="R139978" s="25"/>
      <c r="S139978" s="25"/>
    </row>
    <row r="140024" spans="17:19" hidden="1" x14ac:dyDescent="0.2">
      <c r="Q140024" s="25"/>
      <c r="R140024" s="25"/>
      <c r="S140024" s="25"/>
    </row>
    <row r="140070" spans="17:19" hidden="1" x14ac:dyDescent="0.2">
      <c r="Q140070" s="25"/>
      <c r="R140070" s="25"/>
      <c r="S140070" s="25"/>
    </row>
    <row r="140116" spans="17:19" hidden="1" x14ac:dyDescent="0.2">
      <c r="Q140116" s="25"/>
      <c r="R140116" s="25"/>
      <c r="S140116" s="25"/>
    </row>
    <row r="140162" spans="17:19" hidden="1" x14ac:dyDescent="0.2">
      <c r="Q140162" s="25"/>
      <c r="R140162" s="25"/>
      <c r="S140162" s="25"/>
    </row>
    <row r="140208" spans="17:19" hidden="1" x14ac:dyDescent="0.2">
      <c r="Q140208" s="25"/>
      <c r="R140208" s="25"/>
      <c r="S140208" s="25"/>
    </row>
    <row r="140254" spans="17:19" hidden="1" x14ac:dyDescent="0.2">
      <c r="Q140254" s="25"/>
      <c r="R140254" s="25"/>
      <c r="S140254" s="25"/>
    </row>
    <row r="140300" spans="17:19" hidden="1" x14ac:dyDescent="0.2">
      <c r="Q140300" s="25"/>
      <c r="R140300" s="25"/>
      <c r="S140300" s="25"/>
    </row>
    <row r="140346" spans="17:19" hidden="1" x14ac:dyDescent="0.2">
      <c r="Q140346" s="25"/>
      <c r="R140346" s="25"/>
      <c r="S140346" s="25"/>
    </row>
    <row r="140392" spans="17:19" hidden="1" x14ac:dyDescent="0.2">
      <c r="Q140392" s="25"/>
      <c r="R140392" s="25"/>
      <c r="S140392" s="25"/>
    </row>
    <row r="140438" spans="17:19" hidden="1" x14ac:dyDescent="0.2">
      <c r="Q140438" s="25"/>
      <c r="R140438" s="25"/>
      <c r="S140438" s="25"/>
    </row>
    <row r="140484" spans="17:19" hidden="1" x14ac:dyDescent="0.2">
      <c r="Q140484" s="25"/>
      <c r="R140484" s="25"/>
      <c r="S140484" s="25"/>
    </row>
    <row r="140530" spans="17:19" hidden="1" x14ac:dyDescent="0.2">
      <c r="Q140530" s="25"/>
      <c r="R140530" s="25"/>
      <c r="S140530" s="25"/>
    </row>
    <row r="140576" spans="17:19" hidden="1" x14ac:dyDescent="0.2">
      <c r="Q140576" s="25"/>
      <c r="R140576" s="25"/>
      <c r="S140576" s="25"/>
    </row>
    <row r="140622" spans="17:19" hidden="1" x14ac:dyDescent="0.2">
      <c r="Q140622" s="25"/>
      <c r="R140622" s="25"/>
      <c r="S140622" s="25"/>
    </row>
    <row r="140668" spans="17:19" hidden="1" x14ac:dyDescent="0.2">
      <c r="Q140668" s="25"/>
      <c r="R140668" s="25"/>
      <c r="S140668" s="25"/>
    </row>
    <row r="140714" spans="17:19" hidden="1" x14ac:dyDescent="0.2">
      <c r="Q140714" s="25"/>
      <c r="R140714" s="25"/>
      <c r="S140714" s="25"/>
    </row>
    <row r="140760" spans="17:19" hidden="1" x14ac:dyDescent="0.2">
      <c r="Q140760" s="25"/>
      <c r="R140760" s="25"/>
      <c r="S140760" s="25"/>
    </row>
    <row r="140806" spans="17:19" hidden="1" x14ac:dyDescent="0.2">
      <c r="Q140806" s="25"/>
      <c r="R140806" s="25"/>
      <c r="S140806" s="25"/>
    </row>
    <row r="140852" spans="17:19" hidden="1" x14ac:dyDescent="0.2">
      <c r="Q140852" s="25"/>
      <c r="R140852" s="25"/>
      <c r="S140852" s="25"/>
    </row>
    <row r="140898" spans="17:19" hidden="1" x14ac:dyDescent="0.2">
      <c r="Q140898" s="25"/>
      <c r="R140898" s="25"/>
      <c r="S140898" s="25"/>
    </row>
    <row r="140944" spans="17:19" hidden="1" x14ac:dyDescent="0.2">
      <c r="Q140944" s="25"/>
      <c r="R140944" s="25"/>
      <c r="S140944" s="25"/>
    </row>
    <row r="140990" spans="17:19" hidden="1" x14ac:dyDescent="0.2">
      <c r="Q140990" s="25"/>
      <c r="R140990" s="25"/>
      <c r="S140990" s="25"/>
    </row>
    <row r="141036" spans="17:19" hidden="1" x14ac:dyDescent="0.2">
      <c r="Q141036" s="25"/>
      <c r="R141036" s="25"/>
      <c r="S141036" s="25"/>
    </row>
    <row r="141082" spans="17:19" hidden="1" x14ac:dyDescent="0.2">
      <c r="Q141082" s="25"/>
      <c r="R141082" s="25"/>
      <c r="S141082" s="25"/>
    </row>
    <row r="141128" spans="17:19" hidden="1" x14ac:dyDescent="0.2">
      <c r="Q141128" s="25"/>
      <c r="R141128" s="25"/>
      <c r="S141128" s="25"/>
    </row>
    <row r="141174" spans="17:19" hidden="1" x14ac:dyDescent="0.2">
      <c r="Q141174" s="25"/>
      <c r="R141174" s="25"/>
      <c r="S141174" s="25"/>
    </row>
    <row r="141220" spans="17:19" hidden="1" x14ac:dyDescent="0.2">
      <c r="Q141220" s="25"/>
      <c r="R141220" s="25"/>
      <c r="S141220" s="25"/>
    </row>
    <row r="141266" spans="17:19" hidden="1" x14ac:dyDescent="0.2">
      <c r="Q141266" s="25"/>
      <c r="R141266" s="25"/>
      <c r="S141266" s="25"/>
    </row>
    <row r="141312" spans="17:19" hidden="1" x14ac:dyDescent="0.2">
      <c r="Q141312" s="25"/>
      <c r="R141312" s="25"/>
      <c r="S141312" s="25"/>
    </row>
    <row r="141358" spans="17:19" hidden="1" x14ac:dyDescent="0.2">
      <c r="Q141358" s="25"/>
      <c r="R141358" s="25"/>
      <c r="S141358" s="25"/>
    </row>
    <row r="141404" spans="17:19" hidden="1" x14ac:dyDescent="0.2">
      <c r="Q141404" s="25"/>
      <c r="R141404" s="25"/>
      <c r="S141404" s="25"/>
    </row>
    <row r="141450" spans="17:19" hidden="1" x14ac:dyDescent="0.2">
      <c r="Q141450" s="25"/>
      <c r="R141450" s="25"/>
      <c r="S141450" s="25"/>
    </row>
    <row r="141496" spans="17:19" hidden="1" x14ac:dyDescent="0.2">
      <c r="Q141496" s="25"/>
      <c r="R141496" s="25"/>
      <c r="S141496" s="25"/>
    </row>
    <row r="141542" spans="17:19" hidden="1" x14ac:dyDescent="0.2">
      <c r="Q141542" s="25"/>
      <c r="R141542" s="25"/>
      <c r="S141542" s="25"/>
    </row>
    <row r="141588" spans="17:19" hidden="1" x14ac:dyDescent="0.2">
      <c r="Q141588" s="25"/>
      <c r="R141588" s="25"/>
      <c r="S141588" s="25"/>
    </row>
    <row r="141634" spans="17:19" hidden="1" x14ac:dyDescent="0.2">
      <c r="Q141634" s="25"/>
      <c r="R141634" s="25"/>
      <c r="S141634" s="25"/>
    </row>
    <row r="141680" spans="17:19" hidden="1" x14ac:dyDescent="0.2">
      <c r="Q141680" s="25"/>
      <c r="R141680" s="25"/>
      <c r="S141680" s="25"/>
    </row>
    <row r="141726" spans="17:19" hidden="1" x14ac:dyDescent="0.2">
      <c r="Q141726" s="25"/>
      <c r="R141726" s="25"/>
      <c r="S141726" s="25"/>
    </row>
    <row r="141772" spans="17:19" hidden="1" x14ac:dyDescent="0.2">
      <c r="Q141772" s="25"/>
      <c r="R141772" s="25"/>
      <c r="S141772" s="25"/>
    </row>
    <row r="141818" spans="17:19" hidden="1" x14ac:dyDescent="0.2">
      <c r="Q141818" s="25"/>
      <c r="R141818" s="25"/>
      <c r="S141818" s="25"/>
    </row>
    <row r="141864" spans="17:19" hidden="1" x14ac:dyDescent="0.2">
      <c r="Q141864" s="25"/>
      <c r="R141864" s="25"/>
      <c r="S141864" s="25"/>
    </row>
    <row r="141910" spans="17:19" hidden="1" x14ac:dyDescent="0.2">
      <c r="Q141910" s="25"/>
      <c r="R141910" s="25"/>
      <c r="S141910" s="25"/>
    </row>
    <row r="141956" spans="17:19" hidden="1" x14ac:dyDescent="0.2">
      <c r="Q141956" s="25"/>
      <c r="R141956" s="25"/>
      <c r="S141956" s="25"/>
    </row>
    <row r="142002" spans="17:19" hidden="1" x14ac:dyDescent="0.2">
      <c r="Q142002" s="25"/>
      <c r="R142002" s="25"/>
      <c r="S142002" s="25"/>
    </row>
    <row r="142048" spans="17:19" hidden="1" x14ac:dyDescent="0.2">
      <c r="Q142048" s="25"/>
      <c r="R142048" s="25"/>
      <c r="S142048" s="25"/>
    </row>
    <row r="142094" spans="17:19" hidden="1" x14ac:dyDescent="0.2">
      <c r="Q142094" s="25"/>
      <c r="R142094" s="25"/>
      <c r="S142094" s="25"/>
    </row>
    <row r="142140" spans="17:19" hidden="1" x14ac:dyDescent="0.2">
      <c r="Q142140" s="25"/>
      <c r="R142140" s="25"/>
      <c r="S142140" s="25"/>
    </row>
    <row r="142186" spans="17:19" hidden="1" x14ac:dyDescent="0.2">
      <c r="Q142186" s="25"/>
      <c r="R142186" s="25"/>
      <c r="S142186" s="25"/>
    </row>
    <row r="142232" spans="17:19" hidden="1" x14ac:dyDescent="0.2">
      <c r="Q142232" s="25"/>
      <c r="R142232" s="25"/>
      <c r="S142232" s="25"/>
    </row>
    <row r="142278" spans="17:19" hidden="1" x14ac:dyDescent="0.2">
      <c r="Q142278" s="25"/>
      <c r="R142278" s="25"/>
      <c r="S142278" s="25"/>
    </row>
    <row r="142324" spans="17:19" hidden="1" x14ac:dyDescent="0.2">
      <c r="Q142324" s="25"/>
      <c r="R142324" s="25"/>
      <c r="S142324" s="25"/>
    </row>
    <row r="142370" spans="17:19" hidden="1" x14ac:dyDescent="0.2">
      <c r="Q142370" s="25"/>
      <c r="R142370" s="25"/>
      <c r="S142370" s="25"/>
    </row>
    <row r="142416" spans="17:19" hidden="1" x14ac:dyDescent="0.2">
      <c r="Q142416" s="25"/>
      <c r="R142416" s="25"/>
      <c r="S142416" s="25"/>
    </row>
    <row r="142462" spans="17:19" hidden="1" x14ac:dyDescent="0.2">
      <c r="Q142462" s="25"/>
      <c r="R142462" s="25"/>
      <c r="S142462" s="25"/>
    </row>
    <row r="142508" spans="17:19" hidden="1" x14ac:dyDescent="0.2">
      <c r="Q142508" s="25"/>
      <c r="R142508" s="25"/>
      <c r="S142508" s="25"/>
    </row>
    <row r="142554" spans="17:19" hidden="1" x14ac:dyDescent="0.2">
      <c r="Q142554" s="25"/>
      <c r="R142554" s="25"/>
      <c r="S142554" s="25"/>
    </row>
    <row r="142600" spans="17:19" hidden="1" x14ac:dyDescent="0.2">
      <c r="Q142600" s="25"/>
      <c r="R142600" s="25"/>
      <c r="S142600" s="25"/>
    </row>
    <row r="142646" spans="17:19" hidden="1" x14ac:dyDescent="0.2">
      <c r="Q142646" s="25"/>
      <c r="R142646" s="25"/>
      <c r="S142646" s="25"/>
    </row>
    <row r="142692" spans="17:19" hidden="1" x14ac:dyDescent="0.2">
      <c r="Q142692" s="25"/>
      <c r="R142692" s="25"/>
      <c r="S142692" s="25"/>
    </row>
    <row r="142738" spans="17:19" hidden="1" x14ac:dyDescent="0.2">
      <c r="Q142738" s="25"/>
      <c r="R142738" s="25"/>
      <c r="S142738" s="25"/>
    </row>
    <row r="142784" spans="17:19" hidden="1" x14ac:dyDescent="0.2">
      <c r="Q142784" s="25"/>
      <c r="R142784" s="25"/>
      <c r="S142784" s="25"/>
    </row>
    <row r="142830" spans="17:19" hidden="1" x14ac:dyDescent="0.2">
      <c r="Q142830" s="25"/>
      <c r="R142830" s="25"/>
      <c r="S142830" s="25"/>
    </row>
    <row r="142876" spans="17:19" hidden="1" x14ac:dyDescent="0.2">
      <c r="Q142876" s="25"/>
      <c r="R142876" s="25"/>
      <c r="S142876" s="25"/>
    </row>
    <row r="142922" spans="17:19" hidden="1" x14ac:dyDescent="0.2">
      <c r="Q142922" s="25"/>
      <c r="R142922" s="25"/>
      <c r="S142922" s="25"/>
    </row>
    <row r="142968" spans="17:19" hidden="1" x14ac:dyDescent="0.2">
      <c r="Q142968" s="25"/>
      <c r="R142968" s="25"/>
      <c r="S142968" s="25"/>
    </row>
    <row r="143014" spans="17:19" hidden="1" x14ac:dyDescent="0.2">
      <c r="Q143014" s="25"/>
      <c r="R143014" s="25"/>
      <c r="S143014" s="25"/>
    </row>
    <row r="143060" spans="17:19" hidden="1" x14ac:dyDescent="0.2">
      <c r="Q143060" s="25"/>
      <c r="R143060" s="25"/>
      <c r="S143060" s="25"/>
    </row>
    <row r="143106" spans="17:19" hidden="1" x14ac:dyDescent="0.2">
      <c r="Q143106" s="25"/>
      <c r="R143106" s="25"/>
      <c r="S143106" s="25"/>
    </row>
    <row r="143152" spans="17:19" hidden="1" x14ac:dyDescent="0.2">
      <c r="Q143152" s="25"/>
      <c r="R143152" s="25"/>
      <c r="S143152" s="25"/>
    </row>
    <row r="143198" spans="17:19" hidden="1" x14ac:dyDescent="0.2">
      <c r="Q143198" s="25"/>
      <c r="R143198" s="25"/>
      <c r="S143198" s="25"/>
    </row>
    <row r="143244" spans="17:19" hidden="1" x14ac:dyDescent="0.2">
      <c r="Q143244" s="25"/>
      <c r="R143244" s="25"/>
      <c r="S143244" s="25"/>
    </row>
    <row r="143290" spans="17:19" hidden="1" x14ac:dyDescent="0.2">
      <c r="Q143290" s="25"/>
      <c r="R143290" s="25"/>
      <c r="S143290" s="25"/>
    </row>
    <row r="143336" spans="17:19" hidden="1" x14ac:dyDescent="0.2">
      <c r="Q143336" s="25"/>
      <c r="R143336" s="25"/>
      <c r="S143336" s="25"/>
    </row>
    <row r="143382" spans="17:19" hidden="1" x14ac:dyDescent="0.2">
      <c r="Q143382" s="25"/>
      <c r="R143382" s="25"/>
      <c r="S143382" s="25"/>
    </row>
    <row r="143428" spans="17:19" hidden="1" x14ac:dyDescent="0.2">
      <c r="Q143428" s="25"/>
      <c r="R143428" s="25"/>
      <c r="S143428" s="25"/>
    </row>
    <row r="143474" spans="17:19" hidden="1" x14ac:dyDescent="0.2">
      <c r="Q143474" s="25"/>
      <c r="R143474" s="25"/>
      <c r="S143474" s="25"/>
    </row>
    <row r="143520" spans="17:19" hidden="1" x14ac:dyDescent="0.2">
      <c r="Q143520" s="25"/>
      <c r="R143520" s="25"/>
      <c r="S143520" s="25"/>
    </row>
    <row r="143566" spans="17:19" hidden="1" x14ac:dyDescent="0.2">
      <c r="Q143566" s="25"/>
      <c r="R143566" s="25"/>
      <c r="S143566" s="25"/>
    </row>
    <row r="143612" spans="17:19" hidden="1" x14ac:dyDescent="0.2">
      <c r="Q143612" s="25"/>
      <c r="R143612" s="25"/>
      <c r="S143612" s="25"/>
    </row>
    <row r="143658" spans="17:19" hidden="1" x14ac:dyDescent="0.2">
      <c r="Q143658" s="25"/>
      <c r="R143658" s="25"/>
      <c r="S143658" s="25"/>
    </row>
    <row r="143704" spans="17:19" hidden="1" x14ac:dyDescent="0.2">
      <c r="Q143704" s="25"/>
      <c r="R143704" s="25"/>
      <c r="S143704" s="25"/>
    </row>
    <row r="143750" spans="17:19" hidden="1" x14ac:dyDescent="0.2">
      <c r="Q143750" s="25"/>
      <c r="R143750" s="25"/>
      <c r="S143750" s="25"/>
    </row>
    <row r="143796" spans="17:19" hidden="1" x14ac:dyDescent="0.2">
      <c r="Q143796" s="25"/>
      <c r="R143796" s="25"/>
      <c r="S143796" s="25"/>
    </row>
    <row r="143842" spans="17:19" hidden="1" x14ac:dyDescent="0.2">
      <c r="Q143842" s="25"/>
      <c r="R143842" s="25"/>
      <c r="S143842" s="25"/>
    </row>
    <row r="143888" spans="17:19" hidden="1" x14ac:dyDescent="0.2">
      <c r="Q143888" s="25"/>
      <c r="R143888" s="25"/>
      <c r="S143888" s="25"/>
    </row>
    <row r="143934" spans="17:19" hidden="1" x14ac:dyDescent="0.2">
      <c r="Q143934" s="25"/>
      <c r="R143934" s="25"/>
      <c r="S143934" s="25"/>
    </row>
    <row r="143980" spans="17:19" hidden="1" x14ac:dyDescent="0.2">
      <c r="Q143980" s="25"/>
      <c r="R143980" s="25"/>
      <c r="S143980" s="25"/>
    </row>
    <row r="144026" spans="17:19" hidden="1" x14ac:dyDescent="0.2">
      <c r="Q144026" s="25"/>
      <c r="R144026" s="25"/>
      <c r="S144026" s="25"/>
    </row>
    <row r="144072" spans="17:19" hidden="1" x14ac:dyDescent="0.2">
      <c r="Q144072" s="25"/>
      <c r="R144072" s="25"/>
      <c r="S144072" s="25"/>
    </row>
    <row r="144118" spans="17:19" hidden="1" x14ac:dyDescent="0.2">
      <c r="Q144118" s="25"/>
      <c r="R144118" s="25"/>
      <c r="S144118" s="25"/>
    </row>
    <row r="144164" spans="17:19" hidden="1" x14ac:dyDescent="0.2">
      <c r="Q144164" s="25"/>
      <c r="R144164" s="25"/>
      <c r="S144164" s="25"/>
    </row>
    <row r="144210" spans="17:19" hidden="1" x14ac:dyDescent="0.2">
      <c r="Q144210" s="25"/>
      <c r="R144210" s="25"/>
      <c r="S144210" s="25"/>
    </row>
    <row r="144256" spans="17:19" hidden="1" x14ac:dyDescent="0.2">
      <c r="Q144256" s="25"/>
      <c r="R144256" s="25"/>
      <c r="S144256" s="25"/>
    </row>
    <row r="144302" spans="17:19" hidden="1" x14ac:dyDescent="0.2">
      <c r="Q144302" s="25"/>
      <c r="R144302" s="25"/>
      <c r="S144302" s="25"/>
    </row>
    <row r="144348" spans="17:19" hidden="1" x14ac:dyDescent="0.2">
      <c r="Q144348" s="25"/>
      <c r="R144348" s="25"/>
      <c r="S144348" s="25"/>
    </row>
    <row r="144394" spans="17:19" hidden="1" x14ac:dyDescent="0.2">
      <c r="Q144394" s="25"/>
      <c r="R144394" s="25"/>
      <c r="S144394" s="25"/>
    </row>
    <row r="144440" spans="17:19" hidden="1" x14ac:dyDescent="0.2">
      <c r="Q144440" s="25"/>
      <c r="R144440" s="25"/>
      <c r="S144440" s="25"/>
    </row>
    <row r="144486" spans="17:19" hidden="1" x14ac:dyDescent="0.2">
      <c r="Q144486" s="25"/>
      <c r="R144486" s="25"/>
      <c r="S144486" s="25"/>
    </row>
    <row r="144532" spans="17:19" hidden="1" x14ac:dyDescent="0.2">
      <c r="Q144532" s="25"/>
      <c r="R144532" s="25"/>
      <c r="S144532" s="25"/>
    </row>
    <row r="144578" spans="17:19" hidden="1" x14ac:dyDescent="0.2">
      <c r="Q144578" s="25"/>
      <c r="R144578" s="25"/>
      <c r="S144578" s="25"/>
    </row>
    <row r="144624" spans="17:19" hidden="1" x14ac:dyDescent="0.2">
      <c r="Q144624" s="25"/>
      <c r="R144624" s="25"/>
      <c r="S144624" s="25"/>
    </row>
    <row r="144670" spans="17:19" hidden="1" x14ac:dyDescent="0.2">
      <c r="Q144670" s="25"/>
      <c r="R144670" s="25"/>
      <c r="S144670" s="25"/>
    </row>
    <row r="144716" spans="17:19" hidden="1" x14ac:dyDescent="0.2">
      <c r="Q144716" s="25"/>
      <c r="R144716" s="25"/>
      <c r="S144716" s="25"/>
    </row>
    <row r="144762" spans="17:19" hidden="1" x14ac:dyDescent="0.2">
      <c r="Q144762" s="25"/>
      <c r="R144762" s="25"/>
      <c r="S144762" s="25"/>
    </row>
    <row r="144808" spans="17:19" hidden="1" x14ac:dyDescent="0.2">
      <c r="Q144808" s="25"/>
      <c r="R144808" s="25"/>
      <c r="S144808" s="25"/>
    </row>
    <row r="144854" spans="17:19" hidden="1" x14ac:dyDescent="0.2">
      <c r="Q144854" s="25"/>
      <c r="R144854" s="25"/>
      <c r="S144854" s="25"/>
    </row>
    <row r="144900" spans="17:19" hidden="1" x14ac:dyDescent="0.2">
      <c r="Q144900" s="25"/>
      <c r="R144900" s="25"/>
      <c r="S144900" s="25"/>
    </row>
    <row r="144946" spans="17:19" hidden="1" x14ac:dyDescent="0.2">
      <c r="Q144946" s="25"/>
      <c r="R144946" s="25"/>
      <c r="S144946" s="25"/>
    </row>
    <row r="144992" spans="17:19" hidden="1" x14ac:dyDescent="0.2">
      <c r="Q144992" s="25"/>
      <c r="R144992" s="25"/>
      <c r="S144992" s="25"/>
    </row>
    <row r="145038" spans="17:19" hidden="1" x14ac:dyDescent="0.2">
      <c r="Q145038" s="25"/>
      <c r="R145038" s="25"/>
      <c r="S145038" s="25"/>
    </row>
    <row r="145084" spans="17:19" hidden="1" x14ac:dyDescent="0.2">
      <c r="Q145084" s="25"/>
      <c r="R145084" s="25"/>
      <c r="S145084" s="25"/>
    </row>
    <row r="145130" spans="17:19" hidden="1" x14ac:dyDescent="0.2">
      <c r="Q145130" s="25"/>
      <c r="R145130" s="25"/>
      <c r="S145130" s="25"/>
    </row>
    <row r="145176" spans="17:19" hidden="1" x14ac:dyDescent="0.2">
      <c r="Q145176" s="25"/>
      <c r="R145176" s="25"/>
      <c r="S145176" s="25"/>
    </row>
    <row r="145222" spans="17:19" hidden="1" x14ac:dyDescent="0.2">
      <c r="Q145222" s="25"/>
      <c r="R145222" s="25"/>
      <c r="S145222" s="25"/>
    </row>
    <row r="145268" spans="17:19" hidden="1" x14ac:dyDescent="0.2">
      <c r="Q145268" s="25"/>
      <c r="R145268" s="25"/>
      <c r="S145268" s="25"/>
    </row>
    <row r="145314" spans="17:19" hidden="1" x14ac:dyDescent="0.2">
      <c r="Q145314" s="25"/>
      <c r="R145314" s="25"/>
      <c r="S145314" s="25"/>
    </row>
    <row r="145360" spans="17:19" hidden="1" x14ac:dyDescent="0.2">
      <c r="Q145360" s="25"/>
      <c r="R145360" s="25"/>
      <c r="S145360" s="25"/>
    </row>
    <row r="145406" spans="17:19" hidden="1" x14ac:dyDescent="0.2">
      <c r="Q145406" s="25"/>
      <c r="R145406" s="25"/>
      <c r="S145406" s="25"/>
    </row>
    <row r="145452" spans="17:19" hidden="1" x14ac:dyDescent="0.2">
      <c r="Q145452" s="25"/>
      <c r="R145452" s="25"/>
      <c r="S145452" s="25"/>
    </row>
    <row r="145498" spans="17:19" hidden="1" x14ac:dyDescent="0.2">
      <c r="Q145498" s="25"/>
      <c r="R145498" s="25"/>
      <c r="S145498" s="25"/>
    </row>
    <row r="145544" spans="17:19" hidden="1" x14ac:dyDescent="0.2">
      <c r="Q145544" s="25"/>
      <c r="R145544" s="25"/>
      <c r="S145544" s="25"/>
    </row>
    <row r="145590" spans="17:19" hidden="1" x14ac:dyDescent="0.2">
      <c r="Q145590" s="25"/>
      <c r="R145590" s="25"/>
      <c r="S145590" s="25"/>
    </row>
    <row r="145636" spans="17:19" hidden="1" x14ac:dyDescent="0.2">
      <c r="Q145636" s="25"/>
      <c r="R145636" s="25"/>
      <c r="S145636" s="25"/>
    </row>
    <row r="145682" spans="17:19" hidden="1" x14ac:dyDescent="0.2">
      <c r="Q145682" s="25"/>
      <c r="R145682" s="25"/>
      <c r="S145682" s="25"/>
    </row>
    <row r="145728" spans="17:19" hidden="1" x14ac:dyDescent="0.2">
      <c r="Q145728" s="25"/>
      <c r="R145728" s="25"/>
      <c r="S145728" s="25"/>
    </row>
    <row r="145774" spans="17:19" hidden="1" x14ac:dyDescent="0.2">
      <c r="Q145774" s="25"/>
      <c r="R145774" s="25"/>
      <c r="S145774" s="25"/>
    </row>
    <row r="145820" spans="17:19" hidden="1" x14ac:dyDescent="0.2">
      <c r="Q145820" s="25"/>
      <c r="R145820" s="25"/>
      <c r="S145820" s="25"/>
    </row>
    <row r="145866" spans="17:19" hidden="1" x14ac:dyDescent="0.2">
      <c r="Q145866" s="25"/>
      <c r="R145866" s="25"/>
      <c r="S145866" s="25"/>
    </row>
    <row r="145912" spans="17:19" hidden="1" x14ac:dyDescent="0.2">
      <c r="Q145912" s="25"/>
      <c r="R145912" s="25"/>
      <c r="S145912" s="25"/>
    </row>
    <row r="145958" spans="17:19" hidden="1" x14ac:dyDescent="0.2">
      <c r="Q145958" s="25"/>
      <c r="R145958" s="25"/>
      <c r="S145958" s="25"/>
    </row>
    <row r="146004" spans="17:19" hidden="1" x14ac:dyDescent="0.2">
      <c r="Q146004" s="25"/>
      <c r="R146004" s="25"/>
      <c r="S146004" s="25"/>
    </row>
    <row r="146050" spans="17:19" hidden="1" x14ac:dyDescent="0.2">
      <c r="Q146050" s="25"/>
      <c r="R146050" s="25"/>
      <c r="S146050" s="25"/>
    </row>
    <row r="146096" spans="17:19" hidden="1" x14ac:dyDescent="0.2">
      <c r="Q146096" s="25"/>
      <c r="R146096" s="25"/>
      <c r="S146096" s="25"/>
    </row>
    <row r="146142" spans="17:19" hidden="1" x14ac:dyDescent="0.2">
      <c r="Q146142" s="25"/>
      <c r="R146142" s="25"/>
      <c r="S146142" s="25"/>
    </row>
    <row r="146188" spans="17:19" hidden="1" x14ac:dyDescent="0.2">
      <c r="Q146188" s="25"/>
      <c r="R146188" s="25"/>
      <c r="S146188" s="25"/>
    </row>
    <row r="146234" spans="17:19" hidden="1" x14ac:dyDescent="0.2">
      <c r="Q146234" s="25"/>
      <c r="R146234" s="25"/>
      <c r="S146234" s="25"/>
    </row>
    <row r="146280" spans="17:19" hidden="1" x14ac:dyDescent="0.2">
      <c r="Q146280" s="25"/>
      <c r="R146280" s="25"/>
      <c r="S146280" s="25"/>
    </row>
    <row r="146326" spans="17:19" hidden="1" x14ac:dyDescent="0.2">
      <c r="Q146326" s="25"/>
      <c r="R146326" s="25"/>
      <c r="S146326" s="25"/>
    </row>
    <row r="146372" spans="17:19" hidden="1" x14ac:dyDescent="0.2">
      <c r="Q146372" s="25"/>
      <c r="R146372" s="25"/>
      <c r="S146372" s="25"/>
    </row>
    <row r="146418" spans="17:19" hidden="1" x14ac:dyDescent="0.2">
      <c r="Q146418" s="25"/>
      <c r="R146418" s="25"/>
      <c r="S146418" s="25"/>
    </row>
    <row r="146464" spans="17:19" hidden="1" x14ac:dyDescent="0.2">
      <c r="Q146464" s="25"/>
      <c r="R146464" s="25"/>
      <c r="S146464" s="25"/>
    </row>
    <row r="146510" spans="17:19" hidden="1" x14ac:dyDescent="0.2">
      <c r="Q146510" s="25"/>
      <c r="R146510" s="25"/>
      <c r="S146510" s="25"/>
    </row>
    <row r="146556" spans="17:19" hidden="1" x14ac:dyDescent="0.2">
      <c r="Q146556" s="25"/>
      <c r="R146556" s="25"/>
      <c r="S146556" s="25"/>
    </row>
    <row r="146602" spans="17:19" hidden="1" x14ac:dyDescent="0.2">
      <c r="Q146602" s="25"/>
      <c r="R146602" s="25"/>
      <c r="S146602" s="25"/>
    </row>
    <row r="146648" spans="17:19" hidden="1" x14ac:dyDescent="0.2">
      <c r="Q146648" s="25"/>
      <c r="R146648" s="25"/>
      <c r="S146648" s="25"/>
    </row>
    <row r="146694" spans="17:19" hidden="1" x14ac:dyDescent="0.2">
      <c r="Q146694" s="25"/>
      <c r="R146694" s="25"/>
      <c r="S146694" s="25"/>
    </row>
    <row r="146740" spans="17:19" hidden="1" x14ac:dyDescent="0.2">
      <c r="Q146740" s="25"/>
      <c r="R146740" s="25"/>
      <c r="S146740" s="25"/>
    </row>
    <row r="146786" spans="17:19" hidden="1" x14ac:dyDescent="0.2">
      <c r="Q146786" s="25"/>
      <c r="R146786" s="25"/>
      <c r="S146786" s="25"/>
    </row>
    <row r="146832" spans="17:19" hidden="1" x14ac:dyDescent="0.2">
      <c r="Q146832" s="25"/>
      <c r="R146832" s="25"/>
      <c r="S146832" s="25"/>
    </row>
    <row r="146878" spans="17:19" hidden="1" x14ac:dyDescent="0.2">
      <c r="Q146878" s="25"/>
      <c r="R146878" s="25"/>
      <c r="S146878" s="25"/>
    </row>
    <row r="146924" spans="17:19" hidden="1" x14ac:dyDescent="0.2">
      <c r="Q146924" s="25"/>
      <c r="R146924" s="25"/>
      <c r="S146924" s="25"/>
    </row>
    <row r="146970" spans="17:19" hidden="1" x14ac:dyDescent="0.2">
      <c r="Q146970" s="25"/>
      <c r="R146970" s="25"/>
      <c r="S146970" s="25"/>
    </row>
    <row r="147016" spans="17:19" hidden="1" x14ac:dyDescent="0.2">
      <c r="Q147016" s="25"/>
      <c r="R147016" s="25"/>
      <c r="S147016" s="25"/>
    </row>
    <row r="147062" spans="17:19" hidden="1" x14ac:dyDescent="0.2">
      <c r="Q147062" s="25"/>
      <c r="R147062" s="25"/>
      <c r="S147062" s="25"/>
    </row>
    <row r="147108" spans="17:19" hidden="1" x14ac:dyDescent="0.2">
      <c r="Q147108" s="25"/>
      <c r="R147108" s="25"/>
      <c r="S147108" s="25"/>
    </row>
    <row r="147154" spans="17:19" hidden="1" x14ac:dyDescent="0.2">
      <c r="Q147154" s="25"/>
      <c r="R147154" s="25"/>
      <c r="S147154" s="25"/>
    </row>
    <row r="147200" spans="17:19" hidden="1" x14ac:dyDescent="0.2">
      <c r="Q147200" s="25"/>
      <c r="R147200" s="25"/>
      <c r="S147200" s="25"/>
    </row>
    <row r="147246" spans="17:19" hidden="1" x14ac:dyDescent="0.2">
      <c r="Q147246" s="25"/>
      <c r="R147246" s="25"/>
      <c r="S147246" s="25"/>
    </row>
    <row r="147292" spans="17:19" hidden="1" x14ac:dyDescent="0.2">
      <c r="Q147292" s="25"/>
      <c r="R147292" s="25"/>
      <c r="S147292" s="25"/>
    </row>
    <row r="147338" spans="17:19" hidden="1" x14ac:dyDescent="0.2">
      <c r="Q147338" s="25"/>
      <c r="R147338" s="25"/>
      <c r="S147338" s="25"/>
    </row>
    <row r="147384" spans="17:19" hidden="1" x14ac:dyDescent="0.2">
      <c r="Q147384" s="25"/>
      <c r="R147384" s="25"/>
      <c r="S147384" s="25"/>
    </row>
    <row r="147430" spans="17:19" hidden="1" x14ac:dyDescent="0.2">
      <c r="Q147430" s="25"/>
      <c r="R147430" s="25"/>
      <c r="S147430" s="25"/>
    </row>
    <row r="147476" spans="17:19" hidden="1" x14ac:dyDescent="0.2">
      <c r="Q147476" s="25"/>
      <c r="R147476" s="25"/>
      <c r="S147476" s="25"/>
    </row>
    <row r="147522" spans="17:19" hidden="1" x14ac:dyDescent="0.2">
      <c r="Q147522" s="25"/>
      <c r="R147522" s="25"/>
      <c r="S147522" s="25"/>
    </row>
    <row r="147568" spans="17:19" hidden="1" x14ac:dyDescent="0.2">
      <c r="Q147568" s="25"/>
      <c r="R147568" s="25"/>
      <c r="S147568" s="25"/>
    </row>
    <row r="147614" spans="17:19" hidden="1" x14ac:dyDescent="0.2">
      <c r="Q147614" s="25"/>
      <c r="R147614" s="25"/>
      <c r="S147614" s="25"/>
    </row>
    <row r="147660" spans="17:19" hidden="1" x14ac:dyDescent="0.2">
      <c r="Q147660" s="25"/>
      <c r="R147660" s="25"/>
      <c r="S147660" s="25"/>
    </row>
    <row r="147706" spans="17:19" hidden="1" x14ac:dyDescent="0.2">
      <c r="Q147706" s="25"/>
      <c r="R147706" s="25"/>
      <c r="S147706" s="25"/>
    </row>
    <row r="147752" spans="17:19" hidden="1" x14ac:dyDescent="0.2">
      <c r="Q147752" s="25"/>
      <c r="R147752" s="25"/>
      <c r="S147752" s="25"/>
    </row>
    <row r="147798" spans="17:19" hidden="1" x14ac:dyDescent="0.2">
      <c r="Q147798" s="25"/>
      <c r="R147798" s="25"/>
      <c r="S147798" s="25"/>
    </row>
    <row r="147844" spans="17:19" hidden="1" x14ac:dyDescent="0.2">
      <c r="Q147844" s="25"/>
      <c r="R147844" s="25"/>
      <c r="S147844" s="25"/>
    </row>
    <row r="147890" spans="17:19" hidden="1" x14ac:dyDescent="0.2">
      <c r="Q147890" s="25"/>
      <c r="R147890" s="25"/>
      <c r="S147890" s="25"/>
    </row>
    <row r="147936" spans="17:19" hidden="1" x14ac:dyDescent="0.2">
      <c r="Q147936" s="25"/>
      <c r="R147936" s="25"/>
      <c r="S147936" s="25"/>
    </row>
    <row r="147982" spans="17:19" hidden="1" x14ac:dyDescent="0.2">
      <c r="Q147982" s="25"/>
      <c r="R147982" s="25"/>
      <c r="S147982" s="25"/>
    </row>
    <row r="148028" spans="17:19" hidden="1" x14ac:dyDescent="0.2">
      <c r="Q148028" s="25"/>
      <c r="R148028" s="25"/>
      <c r="S148028" s="25"/>
    </row>
    <row r="148074" spans="17:19" hidden="1" x14ac:dyDescent="0.2">
      <c r="Q148074" s="25"/>
      <c r="R148074" s="25"/>
      <c r="S148074" s="25"/>
    </row>
    <row r="148120" spans="17:19" hidden="1" x14ac:dyDescent="0.2">
      <c r="Q148120" s="25"/>
      <c r="R148120" s="25"/>
      <c r="S148120" s="25"/>
    </row>
    <row r="148166" spans="17:19" hidden="1" x14ac:dyDescent="0.2">
      <c r="Q148166" s="25"/>
      <c r="R148166" s="25"/>
      <c r="S148166" s="25"/>
    </row>
    <row r="148212" spans="17:19" hidden="1" x14ac:dyDescent="0.2">
      <c r="Q148212" s="25"/>
      <c r="R148212" s="25"/>
      <c r="S148212" s="25"/>
    </row>
    <row r="148258" spans="17:19" hidden="1" x14ac:dyDescent="0.2">
      <c r="Q148258" s="25"/>
      <c r="R148258" s="25"/>
      <c r="S148258" s="25"/>
    </row>
    <row r="148304" spans="17:19" hidden="1" x14ac:dyDescent="0.2">
      <c r="Q148304" s="25"/>
      <c r="R148304" s="25"/>
      <c r="S148304" s="25"/>
    </row>
    <row r="148350" spans="17:19" hidden="1" x14ac:dyDescent="0.2">
      <c r="Q148350" s="25"/>
      <c r="R148350" s="25"/>
      <c r="S148350" s="25"/>
    </row>
    <row r="148396" spans="17:19" hidden="1" x14ac:dyDescent="0.2">
      <c r="Q148396" s="25"/>
      <c r="R148396" s="25"/>
      <c r="S148396" s="25"/>
    </row>
    <row r="148442" spans="17:19" hidden="1" x14ac:dyDescent="0.2">
      <c r="Q148442" s="25"/>
      <c r="R148442" s="25"/>
      <c r="S148442" s="25"/>
    </row>
    <row r="148488" spans="17:19" hidden="1" x14ac:dyDescent="0.2">
      <c r="Q148488" s="25"/>
      <c r="R148488" s="25"/>
      <c r="S148488" s="25"/>
    </row>
    <row r="148534" spans="17:19" hidden="1" x14ac:dyDescent="0.2">
      <c r="Q148534" s="25"/>
      <c r="R148534" s="25"/>
      <c r="S148534" s="25"/>
    </row>
    <row r="148580" spans="17:19" hidden="1" x14ac:dyDescent="0.2">
      <c r="Q148580" s="25"/>
      <c r="R148580" s="25"/>
      <c r="S148580" s="25"/>
    </row>
    <row r="148626" spans="17:19" hidden="1" x14ac:dyDescent="0.2">
      <c r="Q148626" s="25"/>
      <c r="R148626" s="25"/>
      <c r="S148626" s="25"/>
    </row>
    <row r="148672" spans="17:19" hidden="1" x14ac:dyDescent="0.2">
      <c r="Q148672" s="25"/>
      <c r="R148672" s="25"/>
      <c r="S148672" s="25"/>
    </row>
    <row r="148718" spans="17:19" hidden="1" x14ac:dyDescent="0.2">
      <c r="Q148718" s="25"/>
      <c r="R148718" s="25"/>
      <c r="S148718" s="25"/>
    </row>
    <row r="148764" spans="17:19" hidden="1" x14ac:dyDescent="0.2">
      <c r="Q148764" s="25"/>
      <c r="R148764" s="25"/>
      <c r="S148764" s="25"/>
    </row>
    <row r="148810" spans="17:19" hidden="1" x14ac:dyDescent="0.2">
      <c r="Q148810" s="25"/>
      <c r="R148810" s="25"/>
      <c r="S148810" s="25"/>
    </row>
    <row r="148856" spans="17:19" hidden="1" x14ac:dyDescent="0.2">
      <c r="Q148856" s="25"/>
      <c r="R148856" s="25"/>
      <c r="S148856" s="25"/>
    </row>
    <row r="148902" spans="17:19" hidden="1" x14ac:dyDescent="0.2">
      <c r="Q148902" s="25"/>
      <c r="R148902" s="25"/>
      <c r="S148902" s="25"/>
    </row>
    <row r="148948" spans="17:19" hidden="1" x14ac:dyDescent="0.2">
      <c r="Q148948" s="25"/>
      <c r="R148948" s="25"/>
      <c r="S148948" s="25"/>
    </row>
    <row r="148994" spans="17:19" hidden="1" x14ac:dyDescent="0.2">
      <c r="Q148994" s="25"/>
      <c r="R148994" s="25"/>
      <c r="S148994" s="25"/>
    </row>
    <row r="149040" spans="17:19" hidden="1" x14ac:dyDescent="0.2">
      <c r="Q149040" s="25"/>
      <c r="R149040" s="25"/>
      <c r="S149040" s="25"/>
    </row>
    <row r="149086" spans="17:19" hidden="1" x14ac:dyDescent="0.2">
      <c r="Q149086" s="25"/>
      <c r="R149086" s="25"/>
      <c r="S149086" s="25"/>
    </row>
    <row r="149132" spans="17:19" hidden="1" x14ac:dyDescent="0.2">
      <c r="Q149132" s="25"/>
      <c r="R149132" s="25"/>
      <c r="S149132" s="25"/>
    </row>
    <row r="149178" spans="17:19" hidden="1" x14ac:dyDescent="0.2">
      <c r="Q149178" s="25"/>
      <c r="R149178" s="25"/>
      <c r="S149178" s="25"/>
    </row>
    <row r="149224" spans="17:19" hidden="1" x14ac:dyDescent="0.2">
      <c r="Q149224" s="25"/>
      <c r="R149224" s="25"/>
      <c r="S149224" s="25"/>
    </row>
    <row r="149270" spans="17:19" hidden="1" x14ac:dyDescent="0.2">
      <c r="Q149270" s="25"/>
      <c r="R149270" s="25"/>
      <c r="S149270" s="25"/>
    </row>
    <row r="149316" spans="17:19" hidden="1" x14ac:dyDescent="0.2">
      <c r="Q149316" s="25"/>
      <c r="R149316" s="25"/>
      <c r="S149316" s="25"/>
    </row>
    <row r="149362" spans="17:19" hidden="1" x14ac:dyDescent="0.2">
      <c r="Q149362" s="25"/>
      <c r="R149362" s="25"/>
      <c r="S149362" s="25"/>
    </row>
    <row r="149408" spans="17:19" hidden="1" x14ac:dyDescent="0.2">
      <c r="Q149408" s="25"/>
      <c r="R149408" s="25"/>
      <c r="S149408" s="25"/>
    </row>
    <row r="149454" spans="17:19" hidden="1" x14ac:dyDescent="0.2">
      <c r="Q149454" s="25"/>
      <c r="R149454" s="25"/>
      <c r="S149454" s="25"/>
    </row>
    <row r="149500" spans="17:19" hidden="1" x14ac:dyDescent="0.2">
      <c r="Q149500" s="25"/>
      <c r="R149500" s="25"/>
      <c r="S149500" s="25"/>
    </row>
    <row r="149546" spans="17:19" hidden="1" x14ac:dyDescent="0.2">
      <c r="Q149546" s="25"/>
      <c r="R149546" s="25"/>
      <c r="S149546" s="25"/>
    </row>
    <row r="149592" spans="17:19" hidden="1" x14ac:dyDescent="0.2">
      <c r="Q149592" s="25"/>
      <c r="R149592" s="25"/>
      <c r="S149592" s="25"/>
    </row>
    <row r="149638" spans="17:19" hidden="1" x14ac:dyDescent="0.2">
      <c r="Q149638" s="25"/>
      <c r="R149638" s="25"/>
      <c r="S149638" s="25"/>
    </row>
    <row r="149684" spans="17:19" hidden="1" x14ac:dyDescent="0.2">
      <c r="Q149684" s="25"/>
      <c r="R149684" s="25"/>
      <c r="S149684" s="25"/>
    </row>
    <row r="149730" spans="17:19" hidden="1" x14ac:dyDescent="0.2">
      <c r="Q149730" s="25"/>
      <c r="R149730" s="25"/>
      <c r="S149730" s="25"/>
    </row>
    <row r="149776" spans="17:19" hidden="1" x14ac:dyDescent="0.2">
      <c r="Q149776" s="25"/>
      <c r="R149776" s="25"/>
      <c r="S149776" s="25"/>
    </row>
    <row r="149822" spans="17:19" hidden="1" x14ac:dyDescent="0.2">
      <c r="Q149822" s="25"/>
      <c r="R149822" s="25"/>
      <c r="S149822" s="25"/>
    </row>
    <row r="149868" spans="17:19" hidden="1" x14ac:dyDescent="0.2">
      <c r="Q149868" s="25"/>
      <c r="R149868" s="25"/>
      <c r="S149868" s="25"/>
    </row>
    <row r="149914" spans="17:19" hidden="1" x14ac:dyDescent="0.2">
      <c r="Q149914" s="25"/>
      <c r="R149914" s="25"/>
      <c r="S149914" s="25"/>
    </row>
    <row r="149960" spans="17:19" hidden="1" x14ac:dyDescent="0.2">
      <c r="Q149960" s="25"/>
      <c r="R149960" s="25"/>
      <c r="S149960" s="25"/>
    </row>
    <row r="150006" spans="17:19" hidden="1" x14ac:dyDescent="0.2">
      <c r="Q150006" s="25"/>
      <c r="R150006" s="25"/>
      <c r="S150006" s="25"/>
    </row>
    <row r="150052" spans="17:19" hidden="1" x14ac:dyDescent="0.2">
      <c r="Q150052" s="25"/>
      <c r="R150052" s="25"/>
      <c r="S150052" s="25"/>
    </row>
    <row r="150098" spans="17:19" hidden="1" x14ac:dyDescent="0.2">
      <c r="Q150098" s="25"/>
      <c r="R150098" s="25"/>
      <c r="S150098" s="25"/>
    </row>
    <row r="150144" spans="17:19" hidden="1" x14ac:dyDescent="0.2">
      <c r="Q150144" s="25"/>
      <c r="R150144" s="25"/>
      <c r="S150144" s="25"/>
    </row>
    <row r="150190" spans="17:19" hidden="1" x14ac:dyDescent="0.2">
      <c r="Q150190" s="25"/>
      <c r="R150190" s="25"/>
      <c r="S150190" s="25"/>
    </row>
    <row r="150236" spans="17:19" hidden="1" x14ac:dyDescent="0.2">
      <c r="Q150236" s="25"/>
      <c r="R150236" s="25"/>
      <c r="S150236" s="25"/>
    </row>
    <row r="150282" spans="17:19" hidden="1" x14ac:dyDescent="0.2">
      <c r="Q150282" s="25"/>
      <c r="R150282" s="25"/>
      <c r="S150282" s="25"/>
    </row>
    <row r="150328" spans="17:19" hidden="1" x14ac:dyDescent="0.2">
      <c r="Q150328" s="25"/>
      <c r="R150328" s="25"/>
      <c r="S150328" s="25"/>
    </row>
    <row r="150374" spans="17:19" hidden="1" x14ac:dyDescent="0.2">
      <c r="Q150374" s="25"/>
      <c r="R150374" s="25"/>
      <c r="S150374" s="25"/>
    </row>
    <row r="150420" spans="17:19" hidden="1" x14ac:dyDescent="0.2">
      <c r="Q150420" s="25"/>
      <c r="R150420" s="25"/>
      <c r="S150420" s="25"/>
    </row>
    <row r="150466" spans="17:19" hidden="1" x14ac:dyDescent="0.2">
      <c r="Q150466" s="25"/>
      <c r="R150466" s="25"/>
      <c r="S150466" s="25"/>
    </row>
    <row r="150512" spans="17:19" hidden="1" x14ac:dyDescent="0.2">
      <c r="Q150512" s="25"/>
      <c r="R150512" s="25"/>
      <c r="S150512" s="25"/>
    </row>
    <row r="150558" spans="17:19" hidden="1" x14ac:dyDescent="0.2">
      <c r="Q150558" s="25"/>
      <c r="R150558" s="25"/>
      <c r="S150558" s="25"/>
    </row>
    <row r="150604" spans="17:19" hidden="1" x14ac:dyDescent="0.2">
      <c r="Q150604" s="25"/>
      <c r="R150604" s="25"/>
      <c r="S150604" s="25"/>
    </row>
    <row r="150650" spans="17:19" hidden="1" x14ac:dyDescent="0.2">
      <c r="Q150650" s="25"/>
      <c r="R150650" s="25"/>
      <c r="S150650" s="25"/>
    </row>
    <row r="150696" spans="17:19" hidden="1" x14ac:dyDescent="0.2">
      <c r="Q150696" s="25"/>
      <c r="R150696" s="25"/>
      <c r="S150696" s="25"/>
    </row>
    <row r="150742" spans="17:19" hidden="1" x14ac:dyDescent="0.2">
      <c r="Q150742" s="25"/>
      <c r="R150742" s="25"/>
      <c r="S150742" s="25"/>
    </row>
    <row r="150788" spans="17:19" hidden="1" x14ac:dyDescent="0.2">
      <c r="Q150788" s="25"/>
      <c r="R150788" s="25"/>
      <c r="S150788" s="25"/>
    </row>
    <row r="150834" spans="17:19" hidden="1" x14ac:dyDescent="0.2">
      <c r="Q150834" s="25"/>
      <c r="R150834" s="25"/>
      <c r="S150834" s="25"/>
    </row>
    <row r="150880" spans="17:19" hidden="1" x14ac:dyDescent="0.2">
      <c r="Q150880" s="25"/>
      <c r="R150880" s="25"/>
      <c r="S150880" s="25"/>
    </row>
    <row r="150926" spans="17:19" hidden="1" x14ac:dyDescent="0.2">
      <c r="Q150926" s="25"/>
      <c r="R150926" s="25"/>
      <c r="S150926" s="25"/>
    </row>
    <row r="150972" spans="17:19" hidden="1" x14ac:dyDescent="0.2">
      <c r="Q150972" s="25"/>
      <c r="R150972" s="25"/>
      <c r="S150972" s="25"/>
    </row>
    <row r="151018" spans="17:19" hidden="1" x14ac:dyDescent="0.2">
      <c r="Q151018" s="25"/>
      <c r="R151018" s="25"/>
      <c r="S151018" s="25"/>
    </row>
    <row r="151064" spans="17:19" hidden="1" x14ac:dyDescent="0.2">
      <c r="Q151064" s="25"/>
      <c r="R151064" s="25"/>
      <c r="S151064" s="25"/>
    </row>
    <row r="151110" spans="17:19" hidden="1" x14ac:dyDescent="0.2">
      <c r="Q151110" s="25"/>
      <c r="R151110" s="25"/>
      <c r="S151110" s="25"/>
    </row>
    <row r="151156" spans="17:19" hidden="1" x14ac:dyDescent="0.2">
      <c r="Q151156" s="25"/>
      <c r="R151156" s="25"/>
      <c r="S151156" s="25"/>
    </row>
    <row r="151202" spans="17:19" hidden="1" x14ac:dyDescent="0.2">
      <c r="Q151202" s="25"/>
      <c r="R151202" s="25"/>
      <c r="S151202" s="25"/>
    </row>
    <row r="151248" spans="17:19" hidden="1" x14ac:dyDescent="0.2">
      <c r="Q151248" s="25"/>
      <c r="R151248" s="25"/>
      <c r="S151248" s="25"/>
    </row>
    <row r="151294" spans="17:19" hidden="1" x14ac:dyDescent="0.2">
      <c r="Q151294" s="25"/>
      <c r="R151294" s="25"/>
      <c r="S151294" s="25"/>
    </row>
    <row r="151340" spans="17:19" hidden="1" x14ac:dyDescent="0.2">
      <c r="Q151340" s="25"/>
      <c r="R151340" s="25"/>
      <c r="S151340" s="25"/>
    </row>
    <row r="151386" spans="17:19" hidden="1" x14ac:dyDescent="0.2">
      <c r="Q151386" s="25"/>
      <c r="R151386" s="25"/>
      <c r="S151386" s="25"/>
    </row>
    <row r="151432" spans="17:19" hidden="1" x14ac:dyDescent="0.2">
      <c r="Q151432" s="25"/>
      <c r="R151432" s="25"/>
      <c r="S151432" s="25"/>
    </row>
    <row r="151478" spans="17:19" hidden="1" x14ac:dyDescent="0.2">
      <c r="Q151478" s="25"/>
      <c r="R151478" s="25"/>
      <c r="S151478" s="25"/>
    </row>
    <row r="151524" spans="17:19" hidden="1" x14ac:dyDescent="0.2">
      <c r="Q151524" s="25"/>
      <c r="R151524" s="25"/>
      <c r="S151524" s="25"/>
    </row>
    <row r="151570" spans="17:19" hidden="1" x14ac:dyDescent="0.2">
      <c r="Q151570" s="25"/>
      <c r="R151570" s="25"/>
      <c r="S151570" s="25"/>
    </row>
    <row r="151616" spans="17:19" hidden="1" x14ac:dyDescent="0.2">
      <c r="Q151616" s="25"/>
      <c r="R151616" s="25"/>
      <c r="S151616" s="25"/>
    </row>
    <row r="151662" spans="17:19" hidden="1" x14ac:dyDescent="0.2">
      <c r="Q151662" s="25"/>
      <c r="R151662" s="25"/>
      <c r="S151662" s="25"/>
    </row>
    <row r="151708" spans="17:19" hidden="1" x14ac:dyDescent="0.2">
      <c r="Q151708" s="25"/>
      <c r="R151708" s="25"/>
      <c r="S151708" s="25"/>
    </row>
    <row r="151754" spans="17:19" hidden="1" x14ac:dyDescent="0.2">
      <c r="Q151754" s="25"/>
      <c r="R151754" s="25"/>
      <c r="S151754" s="25"/>
    </row>
    <row r="151800" spans="17:19" hidden="1" x14ac:dyDescent="0.2">
      <c r="Q151800" s="25"/>
      <c r="R151800" s="25"/>
      <c r="S151800" s="25"/>
    </row>
    <row r="151846" spans="17:19" hidden="1" x14ac:dyDescent="0.2">
      <c r="Q151846" s="25"/>
      <c r="R151846" s="25"/>
      <c r="S151846" s="25"/>
    </row>
    <row r="151892" spans="17:19" hidden="1" x14ac:dyDescent="0.2">
      <c r="Q151892" s="25"/>
      <c r="R151892" s="25"/>
      <c r="S151892" s="25"/>
    </row>
    <row r="151938" spans="17:19" hidden="1" x14ac:dyDescent="0.2">
      <c r="Q151938" s="25"/>
      <c r="R151938" s="25"/>
      <c r="S151938" s="25"/>
    </row>
    <row r="151984" spans="17:19" hidden="1" x14ac:dyDescent="0.2">
      <c r="Q151984" s="25"/>
      <c r="R151984" s="25"/>
      <c r="S151984" s="25"/>
    </row>
    <row r="152030" spans="17:19" hidden="1" x14ac:dyDescent="0.2">
      <c r="Q152030" s="25"/>
      <c r="R152030" s="25"/>
      <c r="S152030" s="25"/>
    </row>
    <row r="152076" spans="17:19" hidden="1" x14ac:dyDescent="0.2">
      <c r="Q152076" s="25"/>
      <c r="R152076" s="25"/>
      <c r="S152076" s="25"/>
    </row>
    <row r="152122" spans="17:19" hidden="1" x14ac:dyDescent="0.2">
      <c r="Q152122" s="25"/>
      <c r="R152122" s="25"/>
      <c r="S152122" s="25"/>
    </row>
    <row r="152168" spans="17:19" hidden="1" x14ac:dyDescent="0.2">
      <c r="Q152168" s="25"/>
      <c r="R152168" s="25"/>
      <c r="S152168" s="25"/>
    </row>
    <row r="152214" spans="17:19" hidden="1" x14ac:dyDescent="0.2">
      <c r="Q152214" s="25"/>
      <c r="R152214" s="25"/>
      <c r="S152214" s="25"/>
    </row>
    <row r="152260" spans="17:19" hidden="1" x14ac:dyDescent="0.2">
      <c r="Q152260" s="25"/>
      <c r="R152260" s="25"/>
      <c r="S152260" s="25"/>
    </row>
    <row r="152306" spans="17:19" hidden="1" x14ac:dyDescent="0.2">
      <c r="Q152306" s="25"/>
      <c r="R152306" s="25"/>
      <c r="S152306" s="25"/>
    </row>
    <row r="152352" spans="17:19" hidden="1" x14ac:dyDescent="0.2">
      <c r="Q152352" s="25"/>
      <c r="R152352" s="25"/>
      <c r="S152352" s="25"/>
    </row>
    <row r="152398" spans="17:19" hidden="1" x14ac:dyDescent="0.2">
      <c r="Q152398" s="25"/>
      <c r="R152398" s="25"/>
      <c r="S152398" s="25"/>
    </row>
    <row r="152444" spans="17:19" hidden="1" x14ac:dyDescent="0.2">
      <c r="Q152444" s="25"/>
      <c r="R152444" s="25"/>
      <c r="S152444" s="25"/>
    </row>
    <row r="152490" spans="17:19" hidden="1" x14ac:dyDescent="0.2">
      <c r="Q152490" s="25"/>
      <c r="R152490" s="25"/>
      <c r="S152490" s="25"/>
    </row>
    <row r="152536" spans="17:19" hidden="1" x14ac:dyDescent="0.2">
      <c r="Q152536" s="25"/>
      <c r="R152536" s="25"/>
      <c r="S152536" s="25"/>
    </row>
    <row r="152582" spans="17:19" hidden="1" x14ac:dyDescent="0.2">
      <c r="Q152582" s="25"/>
      <c r="R152582" s="25"/>
      <c r="S152582" s="25"/>
    </row>
    <row r="152628" spans="17:19" hidden="1" x14ac:dyDescent="0.2">
      <c r="Q152628" s="25"/>
      <c r="R152628" s="25"/>
      <c r="S152628" s="25"/>
    </row>
    <row r="152674" spans="17:19" hidden="1" x14ac:dyDescent="0.2">
      <c r="Q152674" s="25"/>
      <c r="R152674" s="25"/>
      <c r="S152674" s="25"/>
    </row>
    <row r="152720" spans="17:19" hidden="1" x14ac:dyDescent="0.2">
      <c r="Q152720" s="25"/>
      <c r="R152720" s="25"/>
      <c r="S152720" s="25"/>
    </row>
    <row r="152766" spans="17:19" hidden="1" x14ac:dyDescent="0.2">
      <c r="Q152766" s="25"/>
      <c r="R152766" s="25"/>
      <c r="S152766" s="25"/>
    </row>
    <row r="152812" spans="17:19" hidden="1" x14ac:dyDescent="0.2">
      <c r="Q152812" s="25"/>
      <c r="R152812" s="25"/>
      <c r="S152812" s="25"/>
    </row>
    <row r="152858" spans="17:19" hidden="1" x14ac:dyDescent="0.2">
      <c r="Q152858" s="25"/>
      <c r="R152858" s="25"/>
      <c r="S152858" s="25"/>
    </row>
    <row r="152904" spans="17:19" hidden="1" x14ac:dyDescent="0.2">
      <c r="Q152904" s="25"/>
      <c r="R152904" s="25"/>
      <c r="S152904" s="25"/>
    </row>
    <row r="152950" spans="17:19" hidden="1" x14ac:dyDescent="0.2">
      <c r="Q152950" s="25"/>
      <c r="R152950" s="25"/>
      <c r="S152950" s="25"/>
    </row>
    <row r="152996" spans="17:19" hidden="1" x14ac:dyDescent="0.2">
      <c r="Q152996" s="25"/>
      <c r="R152996" s="25"/>
      <c r="S152996" s="25"/>
    </row>
    <row r="153042" spans="17:19" hidden="1" x14ac:dyDescent="0.2">
      <c r="Q153042" s="25"/>
      <c r="R153042" s="25"/>
      <c r="S153042" s="25"/>
    </row>
    <row r="153088" spans="17:19" hidden="1" x14ac:dyDescent="0.2">
      <c r="Q153088" s="25"/>
      <c r="R153088" s="25"/>
      <c r="S153088" s="25"/>
    </row>
    <row r="153134" spans="17:19" hidden="1" x14ac:dyDescent="0.2">
      <c r="Q153134" s="25"/>
      <c r="R153134" s="25"/>
      <c r="S153134" s="25"/>
    </row>
    <row r="153180" spans="17:19" hidden="1" x14ac:dyDescent="0.2">
      <c r="Q153180" s="25"/>
      <c r="R153180" s="25"/>
      <c r="S153180" s="25"/>
    </row>
    <row r="153226" spans="17:19" hidden="1" x14ac:dyDescent="0.2">
      <c r="Q153226" s="25"/>
      <c r="R153226" s="25"/>
      <c r="S153226" s="25"/>
    </row>
    <row r="153272" spans="17:19" hidden="1" x14ac:dyDescent="0.2">
      <c r="Q153272" s="25"/>
      <c r="R153272" s="25"/>
      <c r="S153272" s="25"/>
    </row>
    <row r="153318" spans="17:19" hidden="1" x14ac:dyDescent="0.2">
      <c r="Q153318" s="25"/>
      <c r="R153318" s="25"/>
      <c r="S153318" s="25"/>
    </row>
    <row r="153364" spans="17:19" hidden="1" x14ac:dyDescent="0.2">
      <c r="Q153364" s="25"/>
      <c r="R153364" s="25"/>
      <c r="S153364" s="25"/>
    </row>
    <row r="153410" spans="17:19" hidden="1" x14ac:dyDescent="0.2">
      <c r="Q153410" s="25"/>
      <c r="R153410" s="25"/>
      <c r="S153410" s="25"/>
    </row>
    <row r="153456" spans="17:19" hidden="1" x14ac:dyDescent="0.2">
      <c r="Q153456" s="25"/>
      <c r="R153456" s="25"/>
      <c r="S153456" s="25"/>
    </row>
    <row r="153502" spans="17:19" hidden="1" x14ac:dyDescent="0.2">
      <c r="Q153502" s="25"/>
      <c r="R153502" s="25"/>
      <c r="S153502" s="25"/>
    </row>
    <row r="153548" spans="17:19" hidden="1" x14ac:dyDescent="0.2">
      <c r="Q153548" s="25"/>
      <c r="R153548" s="25"/>
      <c r="S153548" s="25"/>
    </row>
    <row r="153594" spans="17:19" hidden="1" x14ac:dyDescent="0.2">
      <c r="Q153594" s="25"/>
      <c r="R153594" s="25"/>
      <c r="S153594" s="25"/>
    </row>
    <row r="153640" spans="17:19" hidden="1" x14ac:dyDescent="0.2">
      <c r="Q153640" s="25"/>
      <c r="R153640" s="25"/>
      <c r="S153640" s="25"/>
    </row>
    <row r="153686" spans="17:19" hidden="1" x14ac:dyDescent="0.2">
      <c r="Q153686" s="25"/>
      <c r="R153686" s="25"/>
      <c r="S153686" s="25"/>
    </row>
    <row r="153732" spans="17:19" hidden="1" x14ac:dyDescent="0.2">
      <c r="Q153732" s="25"/>
      <c r="R153732" s="25"/>
      <c r="S153732" s="25"/>
    </row>
    <row r="153778" spans="17:19" hidden="1" x14ac:dyDescent="0.2">
      <c r="Q153778" s="25"/>
      <c r="R153778" s="25"/>
      <c r="S153778" s="25"/>
    </row>
    <row r="153824" spans="17:19" hidden="1" x14ac:dyDescent="0.2">
      <c r="Q153824" s="25"/>
      <c r="R153824" s="25"/>
      <c r="S153824" s="25"/>
    </row>
    <row r="153870" spans="17:19" hidden="1" x14ac:dyDescent="0.2">
      <c r="Q153870" s="25"/>
      <c r="R153870" s="25"/>
      <c r="S153870" s="25"/>
    </row>
    <row r="153916" spans="17:19" hidden="1" x14ac:dyDescent="0.2">
      <c r="Q153916" s="25"/>
      <c r="R153916" s="25"/>
      <c r="S153916" s="25"/>
    </row>
    <row r="153962" spans="17:19" hidden="1" x14ac:dyDescent="0.2">
      <c r="Q153962" s="25"/>
      <c r="R153962" s="25"/>
      <c r="S153962" s="25"/>
    </row>
    <row r="154008" spans="17:19" hidden="1" x14ac:dyDescent="0.2">
      <c r="Q154008" s="25"/>
      <c r="R154008" s="25"/>
      <c r="S154008" s="25"/>
    </row>
    <row r="154054" spans="17:19" hidden="1" x14ac:dyDescent="0.2">
      <c r="Q154054" s="25"/>
      <c r="R154054" s="25"/>
      <c r="S154054" s="25"/>
    </row>
    <row r="154100" spans="17:19" hidden="1" x14ac:dyDescent="0.2">
      <c r="Q154100" s="25"/>
      <c r="R154100" s="25"/>
      <c r="S154100" s="25"/>
    </row>
    <row r="154146" spans="17:19" hidden="1" x14ac:dyDescent="0.2">
      <c r="Q154146" s="25"/>
      <c r="R154146" s="25"/>
      <c r="S154146" s="25"/>
    </row>
    <row r="154192" spans="17:19" hidden="1" x14ac:dyDescent="0.2">
      <c r="Q154192" s="25"/>
      <c r="R154192" s="25"/>
      <c r="S154192" s="25"/>
    </row>
    <row r="154238" spans="17:19" hidden="1" x14ac:dyDescent="0.2">
      <c r="Q154238" s="25"/>
      <c r="R154238" s="25"/>
      <c r="S154238" s="25"/>
    </row>
    <row r="154284" spans="17:19" hidden="1" x14ac:dyDescent="0.2">
      <c r="Q154284" s="25"/>
      <c r="R154284" s="25"/>
      <c r="S154284" s="25"/>
    </row>
    <row r="154330" spans="17:19" hidden="1" x14ac:dyDescent="0.2">
      <c r="Q154330" s="25"/>
      <c r="R154330" s="25"/>
      <c r="S154330" s="25"/>
    </row>
    <row r="154376" spans="17:19" hidden="1" x14ac:dyDescent="0.2">
      <c r="Q154376" s="25"/>
      <c r="R154376" s="25"/>
      <c r="S154376" s="25"/>
    </row>
    <row r="154422" spans="17:19" hidden="1" x14ac:dyDescent="0.2">
      <c r="Q154422" s="25"/>
      <c r="R154422" s="25"/>
      <c r="S154422" s="25"/>
    </row>
    <row r="154468" spans="17:19" hidden="1" x14ac:dyDescent="0.2">
      <c r="Q154468" s="25"/>
      <c r="R154468" s="25"/>
      <c r="S154468" s="25"/>
    </row>
    <row r="154514" spans="17:19" hidden="1" x14ac:dyDescent="0.2">
      <c r="Q154514" s="25"/>
      <c r="R154514" s="25"/>
      <c r="S154514" s="25"/>
    </row>
    <row r="154560" spans="17:19" hidden="1" x14ac:dyDescent="0.2">
      <c r="Q154560" s="25"/>
      <c r="R154560" s="25"/>
      <c r="S154560" s="25"/>
    </row>
    <row r="154606" spans="17:19" hidden="1" x14ac:dyDescent="0.2">
      <c r="Q154606" s="25"/>
      <c r="R154606" s="25"/>
      <c r="S154606" s="25"/>
    </row>
    <row r="154652" spans="17:19" hidden="1" x14ac:dyDescent="0.2">
      <c r="Q154652" s="25"/>
      <c r="R154652" s="25"/>
      <c r="S154652" s="25"/>
    </row>
    <row r="154698" spans="17:19" hidden="1" x14ac:dyDescent="0.2">
      <c r="Q154698" s="25"/>
      <c r="R154698" s="25"/>
      <c r="S154698" s="25"/>
    </row>
    <row r="154744" spans="17:19" hidden="1" x14ac:dyDescent="0.2">
      <c r="Q154744" s="25"/>
      <c r="R154744" s="25"/>
      <c r="S154744" s="25"/>
    </row>
    <row r="154790" spans="17:19" hidden="1" x14ac:dyDescent="0.2">
      <c r="Q154790" s="25"/>
      <c r="R154790" s="25"/>
      <c r="S154790" s="25"/>
    </row>
    <row r="154836" spans="17:19" hidden="1" x14ac:dyDescent="0.2">
      <c r="Q154836" s="25"/>
      <c r="R154836" s="25"/>
      <c r="S154836" s="25"/>
    </row>
    <row r="154882" spans="17:19" hidden="1" x14ac:dyDescent="0.2">
      <c r="Q154882" s="25"/>
      <c r="R154882" s="25"/>
      <c r="S154882" s="25"/>
    </row>
    <row r="154928" spans="17:19" hidden="1" x14ac:dyDescent="0.2">
      <c r="Q154928" s="25"/>
      <c r="R154928" s="25"/>
      <c r="S154928" s="25"/>
    </row>
    <row r="154974" spans="17:19" hidden="1" x14ac:dyDescent="0.2">
      <c r="Q154974" s="25"/>
      <c r="R154974" s="25"/>
      <c r="S154974" s="25"/>
    </row>
    <row r="155020" spans="17:19" hidden="1" x14ac:dyDescent="0.2">
      <c r="Q155020" s="25"/>
      <c r="R155020" s="25"/>
      <c r="S155020" s="25"/>
    </row>
    <row r="155066" spans="17:19" hidden="1" x14ac:dyDescent="0.2">
      <c r="Q155066" s="25"/>
      <c r="R155066" s="25"/>
      <c r="S155066" s="25"/>
    </row>
    <row r="155112" spans="17:19" hidden="1" x14ac:dyDescent="0.2">
      <c r="Q155112" s="25"/>
      <c r="R155112" s="25"/>
      <c r="S155112" s="25"/>
    </row>
    <row r="155158" spans="17:19" hidden="1" x14ac:dyDescent="0.2">
      <c r="Q155158" s="25"/>
      <c r="R155158" s="25"/>
      <c r="S155158" s="25"/>
    </row>
    <row r="155204" spans="17:19" hidden="1" x14ac:dyDescent="0.2">
      <c r="Q155204" s="25"/>
      <c r="R155204" s="25"/>
      <c r="S155204" s="25"/>
    </row>
    <row r="155250" spans="17:19" hidden="1" x14ac:dyDescent="0.2">
      <c r="Q155250" s="25"/>
      <c r="R155250" s="25"/>
      <c r="S155250" s="25"/>
    </row>
    <row r="155296" spans="17:19" hidden="1" x14ac:dyDescent="0.2">
      <c r="Q155296" s="25"/>
      <c r="R155296" s="25"/>
      <c r="S155296" s="25"/>
    </row>
    <row r="155342" spans="17:19" hidden="1" x14ac:dyDescent="0.2">
      <c r="Q155342" s="25"/>
      <c r="R155342" s="25"/>
      <c r="S155342" s="25"/>
    </row>
    <row r="155388" spans="17:19" hidden="1" x14ac:dyDescent="0.2">
      <c r="Q155388" s="25"/>
      <c r="R155388" s="25"/>
      <c r="S155388" s="25"/>
    </row>
    <row r="155434" spans="17:19" hidden="1" x14ac:dyDescent="0.2">
      <c r="Q155434" s="25"/>
      <c r="R155434" s="25"/>
      <c r="S155434" s="25"/>
    </row>
    <row r="155480" spans="17:19" hidden="1" x14ac:dyDescent="0.2">
      <c r="Q155480" s="25"/>
      <c r="R155480" s="25"/>
      <c r="S155480" s="25"/>
    </row>
    <row r="155526" spans="17:19" hidden="1" x14ac:dyDescent="0.2">
      <c r="Q155526" s="25"/>
      <c r="R155526" s="25"/>
      <c r="S155526" s="25"/>
    </row>
    <row r="155572" spans="17:19" hidden="1" x14ac:dyDescent="0.2">
      <c r="Q155572" s="25"/>
      <c r="R155572" s="25"/>
      <c r="S155572" s="25"/>
    </row>
    <row r="155618" spans="17:19" hidden="1" x14ac:dyDescent="0.2">
      <c r="Q155618" s="25"/>
      <c r="R155618" s="25"/>
      <c r="S155618" s="25"/>
    </row>
    <row r="155664" spans="17:19" hidden="1" x14ac:dyDescent="0.2">
      <c r="Q155664" s="25"/>
      <c r="R155664" s="25"/>
      <c r="S155664" s="25"/>
    </row>
    <row r="155710" spans="17:19" hidden="1" x14ac:dyDescent="0.2">
      <c r="Q155710" s="25"/>
      <c r="R155710" s="25"/>
      <c r="S155710" s="25"/>
    </row>
    <row r="155756" spans="17:19" hidden="1" x14ac:dyDescent="0.2">
      <c r="Q155756" s="25"/>
      <c r="R155756" s="25"/>
      <c r="S155756" s="25"/>
    </row>
    <row r="155802" spans="17:19" hidden="1" x14ac:dyDescent="0.2">
      <c r="Q155802" s="25"/>
      <c r="R155802" s="25"/>
      <c r="S155802" s="25"/>
    </row>
    <row r="155848" spans="17:19" hidden="1" x14ac:dyDescent="0.2">
      <c r="Q155848" s="25"/>
      <c r="R155848" s="25"/>
      <c r="S155848" s="25"/>
    </row>
    <row r="155894" spans="17:19" hidden="1" x14ac:dyDescent="0.2">
      <c r="Q155894" s="25"/>
      <c r="R155894" s="25"/>
      <c r="S155894" s="25"/>
    </row>
    <row r="155940" spans="17:19" hidden="1" x14ac:dyDescent="0.2">
      <c r="Q155940" s="25"/>
      <c r="R155940" s="25"/>
      <c r="S155940" s="25"/>
    </row>
    <row r="155986" spans="17:19" hidden="1" x14ac:dyDescent="0.2">
      <c r="Q155986" s="25"/>
      <c r="R155986" s="25"/>
      <c r="S155986" s="25"/>
    </row>
    <row r="156032" spans="17:19" hidden="1" x14ac:dyDescent="0.2">
      <c r="Q156032" s="25"/>
      <c r="R156032" s="25"/>
      <c r="S156032" s="25"/>
    </row>
    <row r="156078" spans="17:19" hidden="1" x14ac:dyDescent="0.2">
      <c r="Q156078" s="25"/>
      <c r="R156078" s="25"/>
      <c r="S156078" s="25"/>
    </row>
    <row r="156124" spans="17:19" hidden="1" x14ac:dyDescent="0.2">
      <c r="Q156124" s="25"/>
      <c r="R156124" s="25"/>
      <c r="S156124" s="25"/>
    </row>
    <row r="156170" spans="17:19" hidden="1" x14ac:dyDescent="0.2">
      <c r="Q156170" s="25"/>
      <c r="R156170" s="25"/>
      <c r="S156170" s="25"/>
    </row>
    <row r="156216" spans="17:19" hidden="1" x14ac:dyDescent="0.2">
      <c r="Q156216" s="25"/>
      <c r="R156216" s="25"/>
      <c r="S156216" s="25"/>
    </row>
    <row r="156262" spans="17:19" hidden="1" x14ac:dyDescent="0.2">
      <c r="Q156262" s="25"/>
      <c r="R156262" s="25"/>
      <c r="S156262" s="25"/>
    </row>
    <row r="156308" spans="17:19" hidden="1" x14ac:dyDescent="0.2">
      <c r="Q156308" s="25"/>
      <c r="R156308" s="25"/>
      <c r="S156308" s="25"/>
    </row>
    <row r="156354" spans="17:19" hidden="1" x14ac:dyDescent="0.2">
      <c r="Q156354" s="25"/>
      <c r="R156354" s="25"/>
      <c r="S156354" s="25"/>
    </row>
    <row r="156400" spans="17:19" hidden="1" x14ac:dyDescent="0.2">
      <c r="Q156400" s="25"/>
      <c r="R156400" s="25"/>
      <c r="S156400" s="25"/>
    </row>
    <row r="156446" spans="17:19" hidden="1" x14ac:dyDescent="0.2">
      <c r="Q156446" s="25"/>
      <c r="R156446" s="25"/>
      <c r="S156446" s="25"/>
    </row>
    <row r="156492" spans="17:19" hidden="1" x14ac:dyDescent="0.2">
      <c r="Q156492" s="25"/>
      <c r="R156492" s="25"/>
      <c r="S156492" s="25"/>
    </row>
    <row r="156538" spans="17:19" hidden="1" x14ac:dyDescent="0.2">
      <c r="Q156538" s="25"/>
      <c r="R156538" s="25"/>
      <c r="S156538" s="25"/>
    </row>
    <row r="156584" spans="17:19" hidden="1" x14ac:dyDescent="0.2">
      <c r="Q156584" s="25"/>
      <c r="R156584" s="25"/>
      <c r="S156584" s="25"/>
    </row>
    <row r="156630" spans="17:19" hidden="1" x14ac:dyDescent="0.2">
      <c r="Q156630" s="25"/>
      <c r="R156630" s="25"/>
      <c r="S156630" s="25"/>
    </row>
    <row r="156676" spans="17:19" hidden="1" x14ac:dyDescent="0.2">
      <c r="Q156676" s="25"/>
      <c r="R156676" s="25"/>
      <c r="S156676" s="25"/>
    </row>
    <row r="156722" spans="17:19" hidden="1" x14ac:dyDescent="0.2">
      <c r="Q156722" s="25"/>
      <c r="R156722" s="25"/>
      <c r="S156722" s="25"/>
    </row>
    <row r="156768" spans="17:19" hidden="1" x14ac:dyDescent="0.2">
      <c r="Q156768" s="25"/>
      <c r="R156768" s="25"/>
      <c r="S156768" s="25"/>
    </row>
    <row r="156814" spans="17:19" hidden="1" x14ac:dyDescent="0.2">
      <c r="Q156814" s="25"/>
      <c r="R156814" s="25"/>
      <c r="S156814" s="25"/>
    </row>
    <row r="156860" spans="17:19" hidden="1" x14ac:dyDescent="0.2">
      <c r="Q156860" s="25"/>
      <c r="R156860" s="25"/>
      <c r="S156860" s="25"/>
    </row>
    <row r="156906" spans="17:19" hidden="1" x14ac:dyDescent="0.2">
      <c r="Q156906" s="25"/>
      <c r="R156906" s="25"/>
      <c r="S156906" s="25"/>
    </row>
    <row r="156952" spans="17:19" hidden="1" x14ac:dyDescent="0.2">
      <c r="Q156952" s="25"/>
      <c r="R156952" s="25"/>
      <c r="S156952" s="25"/>
    </row>
    <row r="156998" spans="17:19" hidden="1" x14ac:dyDescent="0.2">
      <c r="Q156998" s="25"/>
      <c r="R156998" s="25"/>
      <c r="S156998" s="25"/>
    </row>
    <row r="157044" spans="17:19" hidden="1" x14ac:dyDescent="0.2">
      <c r="Q157044" s="25"/>
      <c r="R157044" s="25"/>
      <c r="S157044" s="25"/>
    </row>
    <row r="157090" spans="17:19" hidden="1" x14ac:dyDescent="0.2">
      <c r="Q157090" s="25"/>
      <c r="R157090" s="25"/>
      <c r="S157090" s="25"/>
    </row>
    <row r="157136" spans="17:19" hidden="1" x14ac:dyDescent="0.2">
      <c r="Q157136" s="25"/>
      <c r="R157136" s="25"/>
      <c r="S157136" s="25"/>
    </row>
    <row r="157182" spans="17:19" hidden="1" x14ac:dyDescent="0.2">
      <c r="Q157182" s="25"/>
      <c r="R157182" s="25"/>
      <c r="S157182" s="25"/>
    </row>
    <row r="157228" spans="17:19" hidden="1" x14ac:dyDescent="0.2">
      <c r="Q157228" s="25"/>
      <c r="R157228" s="25"/>
      <c r="S157228" s="25"/>
    </row>
    <row r="157274" spans="17:19" hidden="1" x14ac:dyDescent="0.2">
      <c r="Q157274" s="25"/>
      <c r="R157274" s="25"/>
      <c r="S157274" s="25"/>
    </row>
    <row r="157320" spans="17:19" hidden="1" x14ac:dyDescent="0.2">
      <c r="Q157320" s="25"/>
      <c r="R157320" s="25"/>
      <c r="S157320" s="25"/>
    </row>
    <row r="157366" spans="17:19" hidden="1" x14ac:dyDescent="0.2">
      <c r="Q157366" s="25"/>
      <c r="R157366" s="25"/>
      <c r="S157366" s="25"/>
    </row>
    <row r="157412" spans="17:19" hidden="1" x14ac:dyDescent="0.2">
      <c r="Q157412" s="25"/>
      <c r="R157412" s="25"/>
      <c r="S157412" s="25"/>
    </row>
    <row r="157458" spans="17:19" hidden="1" x14ac:dyDescent="0.2">
      <c r="Q157458" s="25"/>
      <c r="R157458" s="25"/>
      <c r="S157458" s="25"/>
    </row>
    <row r="157504" spans="17:19" hidden="1" x14ac:dyDescent="0.2">
      <c r="Q157504" s="25"/>
      <c r="R157504" s="25"/>
      <c r="S157504" s="25"/>
    </row>
    <row r="157550" spans="17:19" hidden="1" x14ac:dyDescent="0.2">
      <c r="Q157550" s="25"/>
      <c r="R157550" s="25"/>
      <c r="S157550" s="25"/>
    </row>
    <row r="157596" spans="17:19" hidden="1" x14ac:dyDescent="0.2">
      <c r="Q157596" s="25"/>
      <c r="R157596" s="25"/>
      <c r="S157596" s="25"/>
    </row>
    <row r="157642" spans="17:19" hidden="1" x14ac:dyDescent="0.2">
      <c r="Q157642" s="25"/>
      <c r="R157642" s="25"/>
      <c r="S157642" s="25"/>
    </row>
    <row r="157688" spans="17:19" hidden="1" x14ac:dyDescent="0.2">
      <c r="Q157688" s="25"/>
      <c r="R157688" s="25"/>
      <c r="S157688" s="25"/>
    </row>
    <row r="157734" spans="17:19" hidden="1" x14ac:dyDescent="0.2">
      <c r="Q157734" s="25"/>
      <c r="R157734" s="25"/>
      <c r="S157734" s="25"/>
    </row>
    <row r="157780" spans="17:19" hidden="1" x14ac:dyDescent="0.2">
      <c r="Q157780" s="25"/>
      <c r="R157780" s="25"/>
      <c r="S157780" s="25"/>
    </row>
    <row r="157826" spans="17:19" hidden="1" x14ac:dyDescent="0.2">
      <c r="Q157826" s="25"/>
      <c r="R157826" s="25"/>
      <c r="S157826" s="25"/>
    </row>
    <row r="157872" spans="17:19" hidden="1" x14ac:dyDescent="0.2">
      <c r="Q157872" s="25"/>
      <c r="R157872" s="25"/>
      <c r="S157872" s="25"/>
    </row>
    <row r="157918" spans="17:19" hidden="1" x14ac:dyDescent="0.2">
      <c r="Q157918" s="25"/>
      <c r="R157918" s="25"/>
      <c r="S157918" s="25"/>
    </row>
    <row r="157964" spans="17:19" hidden="1" x14ac:dyDescent="0.2">
      <c r="Q157964" s="25"/>
      <c r="R157964" s="25"/>
      <c r="S157964" s="25"/>
    </row>
    <row r="158010" spans="17:19" hidden="1" x14ac:dyDescent="0.2">
      <c r="Q158010" s="25"/>
      <c r="R158010" s="25"/>
      <c r="S158010" s="25"/>
    </row>
    <row r="158056" spans="17:19" hidden="1" x14ac:dyDescent="0.2">
      <c r="Q158056" s="25"/>
      <c r="R158056" s="25"/>
      <c r="S158056" s="25"/>
    </row>
    <row r="158102" spans="17:19" hidden="1" x14ac:dyDescent="0.2">
      <c r="Q158102" s="25"/>
      <c r="R158102" s="25"/>
      <c r="S158102" s="25"/>
    </row>
    <row r="158148" spans="17:19" hidden="1" x14ac:dyDescent="0.2">
      <c r="Q158148" s="25"/>
      <c r="R158148" s="25"/>
      <c r="S158148" s="25"/>
    </row>
    <row r="158194" spans="17:19" hidden="1" x14ac:dyDescent="0.2">
      <c r="Q158194" s="25"/>
      <c r="R158194" s="25"/>
      <c r="S158194" s="25"/>
    </row>
    <row r="158240" spans="17:19" hidden="1" x14ac:dyDescent="0.2">
      <c r="Q158240" s="25"/>
      <c r="R158240" s="25"/>
      <c r="S158240" s="25"/>
    </row>
    <row r="158286" spans="17:19" hidden="1" x14ac:dyDescent="0.2">
      <c r="Q158286" s="25"/>
      <c r="R158286" s="25"/>
      <c r="S158286" s="25"/>
    </row>
    <row r="158332" spans="17:19" hidden="1" x14ac:dyDescent="0.2">
      <c r="Q158332" s="25"/>
      <c r="R158332" s="25"/>
      <c r="S158332" s="25"/>
    </row>
    <row r="158378" spans="17:19" hidden="1" x14ac:dyDescent="0.2">
      <c r="Q158378" s="25"/>
      <c r="R158378" s="25"/>
      <c r="S158378" s="25"/>
    </row>
    <row r="158424" spans="17:19" hidden="1" x14ac:dyDescent="0.2">
      <c r="Q158424" s="25"/>
      <c r="R158424" s="25"/>
      <c r="S158424" s="25"/>
    </row>
    <row r="158470" spans="17:19" hidden="1" x14ac:dyDescent="0.2">
      <c r="Q158470" s="25"/>
      <c r="R158470" s="25"/>
      <c r="S158470" s="25"/>
    </row>
    <row r="158516" spans="17:19" hidden="1" x14ac:dyDescent="0.2">
      <c r="Q158516" s="25"/>
      <c r="R158516" s="25"/>
      <c r="S158516" s="25"/>
    </row>
    <row r="158562" spans="17:19" hidden="1" x14ac:dyDescent="0.2">
      <c r="Q158562" s="25"/>
      <c r="R158562" s="25"/>
      <c r="S158562" s="25"/>
    </row>
    <row r="158608" spans="17:19" hidden="1" x14ac:dyDescent="0.2">
      <c r="Q158608" s="25"/>
      <c r="R158608" s="25"/>
      <c r="S158608" s="25"/>
    </row>
    <row r="158654" spans="17:19" hidden="1" x14ac:dyDescent="0.2">
      <c r="Q158654" s="25"/>
      <c r="R158654" s="25"/>
      <c r="S158654" s="25"/>
    </row>
    <row r="158700" spans="17:19" hidden="1" x14ac:dyDescent="0.2">
      <c r="Q158700" s="25"/>
      <c r="R158700" s="25"/>
      <c r="S158700" s="25"/>
    </row>
    <row r="158746" spans="17:19" hidden="1" x14ac:dyDescent="0.2">
      <c r="Q158746" s="25"/>
      <c r="R158746" s="25"/>
      <c r="S158746" s="25"/>
    </row>
    <row r="158792" spans="17:19" hidden="1" x14ac:dyDescent="0.2">
      <c r="Q158792" s="25"/>
      <c r="R158792" s="25"/>
      <c r="S158792" s="25"/>
    </row>
    <row r="158838" spans="17:19" hidden="1" x14ac:dyDescent="0.2">
      <c r="Q158838" s="25"/>
      <c r="R158838" s="25"/>
      <c r="S158838" s="25"/>
    </row>
    <row r="158884" spans="17:19" hidden="1" x14ac:dyDescent="0.2">
      <c r="Q158884" s="25"/>
      <c r="R158884" s="25"/>
      <c r="S158884" s="25"/>
    </row>
    <row r="158930" spans="17:19" hidden="1" x14ac:dyDescent="0.2">
      <c r="Q158930" s="25"/>
      <c r="R158930" s="25"/>
      <c r="S158930" s="25"/>
    </row>
    <row r="158976" spans="17:19" hidden="1" x14ac:dyDescent="0.2">
      <c r="Q158976" s="25"/>
      <c r="R158976" s="25"/>
      <c r="S158976" s="25"/>
    </row>
    <row r="159022" spans="17:19" hidden="1" x14ac:dyDescent="0.2">
      <c r="Q159022" s="25"/>
      <c r="R159022" s="25"/>
      <c r="S159022" s="25"/>
    </row>
    <row r="159068" spans="17:19" hidden="1" x14ac:dyDescent="0.2">
      <c r="Q159068" s="25"/>
      <c r="R159068" s="25"/>
      <c r="S159068" s="25"/>
    </row>
    <row r="159114" spans="17:19" hidden="1" x14ac:dyDescent="0.2">
      <c r="Q159114" s="25"/>
      <c r="R159114" s="25"/>
      <c r="S159114" s="25"/>
    </row>
    <row r="159160" spans="17:19" hidden="1" x14ac:dyDescent="0.2">
      <c r="Q159160" s="25"/>
      <c r="R159160" s="25"/>
      <c r="S159160" s="25"/>
    </row>
    <row r="159206" spans="17:19" hidden="1" x14ac:dyDescent="0.2">
      <c r="Q159206" s="25"/>
      <c r="R159206" s="25"/>
      <c r="S159206" s="25"/>
    </row>
    <row r="159252" spans="17:19" hidden="1" x14ac:dyDescent="0.2">
      <c r="Q159252" s="25"/>
      <c r="R159252" s="25"/>
      <c r="S159252" s="25"/>
    </row>
    <row r="159298" spans="17:19" hidden="1" x14ac:dyDescent="0.2">
      <c r="Q159298" s="25"/>
      <c r="R159298" s="25"/>
      <c r="S159298" s="25"/>
    </row>
    <row r="159344" spans="17:19" hidden="1" x14ac:dyDescent="0.2">
      <c r="Q159344" s="25"/>
      <c r="R159344" s="25"/>
      <c r="S159344" s="25"/>
    </row>
    <row r="159390" spans="17:19" hidden="1" x14ac:dyDescent="0.2">
      <c r="Q159390" s="25"/>
      <c r="R159390" s="25"/>
      <c r="S159390" s="25"/>
    </row>
    <row r="159436" spans="17:19" hidden="1" x14ac:dyDescent="0.2">
      <c r="Q159436" s="25"/>
      <c r="R159436" s="25"/>
      <c r="S159436" s="25"/>
    </row>
    <row r="159482" spans="17:19" hidden="1" x14ac:dyDescent="0.2">
      <c r="Q159482" s="25"/>
      <c r="R159482" s="25"/>
      <c r="S159482" s="25"/>
    </row>
    <row r="159528" spans="17:19" hidden="1" x14ac:dyDescent="0.2">
      <c r="Q159528" s="25"/>
      <c r="R159528" s="25"/>
      <c r="S159528" s="25"/>
    </row>
    <row r="159574" spans="17:19" hidden="1" x14ac:dyDescent="0.2">
      <c r="Q159574" s="25"/>
      <c r="R159574" s="25"/>
      <c r="S159574" s="25"/>
    </row>
    <row r="159620" spans="17:19" hidden="1" x14ac:dyDescent="0.2">
      <c r="Q159620" s="25"/>
      <c r="R159620" s="25"/>
      <c r="S159620" s="25"/>
    </row>
    <row r="159666" spans="17:19" hidden="1" x14ac:dyDescent="0.2">
      <c r="Q159666" s="25"/>
      <c r="R159666" s="25"/>
      <c r="S159666" s="25"/>
    </row>
    <row r="159712" spans="17:19" hidden="1" x14ac:dyDescent="0.2">
      <c r="Q159712" s="25"/>
      <c r="R159712" s="25"/>
      <c r="S159712" s="25"/>
    </row>
    <row r="159758" spans="17:19" hidden="1" x14ac:dyDescent="0.2">
      <c r="Q159758" s="25"/>
      <c r="R159758" s="25"/>
      <c r="S159758" s="25"/>
    </row>
    <row r="159804" spans="17:19" hidden="1" x14ac:dyDescent="0.2">
      <c r="Q159804" s="25"/>
      <c r="R159804" s="25"/>
      <c r="S159804" s="25"/>
    </row>
    <row r="159850" spans="17:19" hidden="1" x14ac:dyDescent="0.2">
      <c r="Q159850" s="25"/>
      <c r="R159850" s="25"/>
      <c r="S159850" s="25"/>
    </row>
    <row r="159896" spans="17:19" hidden="1" x14ac:dyDescent="0.2">
      <c r="Q159896" s="25"/>
      <c r="R159896" s="25"/>
      <c r="S159896" s="25"/>
    </row>
    <row r="159942" spans="17:19" hidden="1" x14ac:dyDescent="0.2">
      <c r="Q159942" s="25"/>
      <c r="R159942" s="25"/>
      <c r="S159942" s="25"/>
    </row>
    <row r="159988" spans="17:19" hidden="1" x14ac:dyDescent="0.2">
      <c r="Q159988" s="25"/>
      <c r="R159988" s="25"/>
      <c r="S159988" s="25"/>
    </row>
    <row r="160034" spans="17:19" hidden="1" x14ac:dyDescent="0.2">
      <c r="Q160034" s="25"/>
      <c r="R160034" s="25"/>
      <c r="S160034" s="25"/>
    </row>
    <row r="160080" spans="17:19" hidden="1" x14ac:dyDescent="0.2">
      <c r="Q160080" s="25"/>
      <c r="R160080" s="25"/>
      <c r="S160080" s="25"/>
    </row>
    <row r="160126" spans="17:19" hidden="1" x14ac:dyDescent="0.2">
      <c r="Q160126" s="25"/>
      <c r="R160126" s="25"/>
      <c r="S160126" s="25"/>
    </row>
    <row r="160172" spans="17:19" hidden="1" x14ac:dyDescent="0.2">
      <c r="Q160172" s="25"/>
      <c r="R160172" s="25"/>
      <c r="S160172" s="25"/>
    </row>
    <row r="160218" spans="17:19" hidden="1" x14ac:dyDescent="0.2">
      <c r="Q160218" s="25"/>
      <c r="R160218" s="25"/>
      <c r="S160218" s="25"/>
    </row>
    <row r="160264" spans="17:19" hidden="1" x14ac:dyDescent="0.2">
      <c r="Q160264" s="25"/>
      <c r="R160264" s="25"/>
      <c r="S160264" s="25"/>
    </row>
    <row r="160310" spans="17:19" hidden="1" x14ac:dyDescent="0.2">
      <c r="Q160310" s="25"/>
      <c r="R160310" s="25"/>
      <c r="S160310" s="25"/>
    </row>
    <row r="160356" spans="17:19" hidden="1" x14ac:dyDescent="0.2">
      <c r="Q160356" s="25"/>
      <c r="R160356" s="25"/>
      <c r="S160356" s="25"/>
    </row>
    <row r="160402" spans="17:19" hidden="1" x14ac:dyDescent="0.2">
      <c r="Q160402" s="25"/>
      <c r="R160402" s="25"/>
      <c r="S160402" s="25"/>
    </row>
    <row r="160448" spans="17:19" hidden="1" x14ac:dyDescent="0.2">
      <c r="Q160448" s="25"/>
      <c r="R160448" s="25"/>
      <c r="S160448" s="25"/>
    </row>
    <row r="160494" spans="17:19" hidden="1" x14ac:dyDescent="0.2">
      <c r="Q160494" s="25"/>
      <c r="R160494" s="25"/>
      <c r="S160494" s="25"/>
    </row>
    <row r="160540" spans="17:19" hidden="1" x14ac:dyDescent="0.2">
      <c r="Q160540" s="25"/>
      <c r="R160540" s="25"/>
      <c r="S160540" s="25"/>
    </row>
    <row r="160586" spans="17:19" hidden="1" x14ac:dyDescent="0.2">
      <c r="Q160586" s="25"/>
      <c r="R160586" s="25"/>
      <c r="S160586" s="25"/>
    </row>
    <row r="160632" spans="17:19" hidden="1" x14ac:dyDescent="0.2">
      <c r="Q160632" s="25"/>
      <c r="R160632" s="25"/>
      <c r="S160632" s="25"/>
    </row>
    <row r="160678" spans="17:19" hidden="1" x14ac:dyDescent="0.2">
      <c r="Q160678" s="25"/>
      <c r="R160678" s="25"/>
      <c r="S160678" s="25"/>
    </row>
    <row r="160724" spans="17:19" hidden="1" x14ac:dyDescent="0.2">
      <c r="Q160724" s="25"/>
      <c r="R160724" s="25"/>
      <c r="S160724" s="25"/>
    </row>
    <row r="160770" spans="17:19" hidden="1" x14ac:dyDescent="0.2">
      <c r="Q160770" s="25"/>
      <c r="R160770" s="25"/>
      <c r="S160770" s="25"/>
    </row>
    <row r="160816" spans="17:19" hidden="1" x14ac:dyDescent="0.2">
      <c r="Q160816" s="25"/>
      <c r="R160816" s="25"/>
      <c r="S160816" s="25"/>
    </row>
    <row r="160862" spans="17:19" hidden="1" x14ac:dyDescent="0.2">
      <c r="Q160862" s="25"/>
      <c r="R160862" s="25"/>
      <c r="S160862" s="25"/>
    </row>
    <row r="160908" spans="17:19" hidden="1" x14ac:dyDescent="0.2">
      <c r="Q160908" s="25"/>
      <c r="R160908" s="25"/>
      <c r="S160908" s="25"/>
    </row>
    <row r="160954" spans="17:19" hidden="1" x14ac:dyDescent="0.2">
      <c r="Q160954" s="25"/>
      <c r="R160954" s="25"/>
      <c r="S160954" s="25"/>
    </row>
    <row r="161000" spans="17:19" hidden="1" x14ac:dyDescent="0.2">
      <c r="Q161000" s="25"/>
      <c r="R161000" s="25"/>
      <c r="S161000" s="25"/>
    </row>
    <row r="161046" spans="17:19" hidden="1" x14ac:dyDescent="0.2">
      <c r="Q161046" s="25"/>
      <c r="R161046" s="25"/>
      <c r="S161046" s="25"/>
    </row>
    <row r="161092" spans="17:19" hidden="1" x14ac:dyDescent="0.2">
      <c r="Q161092" s="25"/>
      <c r="R161092" s="25"/>
      <c r="S161092" s="25"/>
    </row>
    <row r="161138" spans="17:19" hidden="1" x14ac:dyDescent="0.2">
      <c r="Q161138" s="25"/>
      <c r="R161138" s="25"/>
      <c r="S161138" s="25"/>
    </row>
    <row r="161184" spans="17:19" hidden="1" x14ac:dyDescent="0.2">
      <c r="Q161184" s="25"/>
      <c r="R161184" s="25"/>
      <c r="S161184" s="25"/>
    </row>
    <row r="161230" spans="17:19" hidden="1" x14ac:dyDescent="0.2">
      <c r="Q161230" s="25"/>
      <c r="R161230" s="25"/>
      <c r="S161230" s="25"/>
    </row>
    <row r="161276" spans="17:19" hidden="1" x14ac:dyDescent="0.2">
      <c r="Q161276" s="25"/>
      <c r="R161276" s="25"/>
      <c r="S161276" s="25"/>
    </row>
    <row r="161322" spans="17:19" hidden="1" x14ac:dyDescent="0.2">
      <c r="Q161322" s="25"/>
      <c r="R161322" s="25"/>
      <c r="S161322" s="25"/>
    </row>
    <row r="161368" spans="17:19" hidden="1" x14ac:dyDescent="0.2">
      <c r="Q161368" s="25"/>
      <c r="R161368" s="25"/>
      <c r="S161368" s="25"/>
    </row>
    <row r="161414" spans="17:19" hidden="1" x14ac:dyDescent="0.2">
      <c r="Q161414" s="25"/>
      <c r="R161414" s="25"/>
      <c r="S161414" s="25"/>
    </row>
    <row r="161460" spans="17:19" hidden="1" x14ac:dyDescent="0.2">
      <c r="Q161460" s="25"/>
      <c r="R161460" s="25"/>
      <c r="S161460" s="25"/>
    </row>
    <row r="161506" spans="17:19" hidden="1" x14ac:dyDescent="0.2">
      <c r="Q161506" s="25"/>
      <c r="R161506" s="25"/>
      <c r="S161506" s="25"/>
    </row>
    <row r="161552" spans="17:19" hidden="1" x14ac:dyDescent="0.2">
      <c r="Q161552" s="25"/>
      <c r="R161552" s="25"/>
      <c r="S161552" s="25"/>
    </row>
    <row r="161598" spans="17:19" hidden="1" x14ac:dyDescent="0.2">
      <c r="Q161598" s="25"/>
      <c r="R161598" s="25"/>
      <c r="S161598" s="25"/>
    </row>
    <row r="161644" spans="17:19" hidden="1" x14ac:dyDescent="0.2">
      <c r="Q161644" s="25"/>
      <c r="R161644" s="25"/>
      <c r="S161644" s="25"/>
    </row>
    <row r="161690" spans="17:19" hidden="1" x14ac:dyDescent="0.2">
      <c r="Q161690" s="25"/>
      <c r="R161690" s="25"/>
      <c r="S161690" s="25"/>
    </row>
    <row r="161736" spans="17:19" hidden="1" x14ac:dyDescent="0.2">
      <c r="Q161736" s="25"/>
      <c r="R161736" s="25"/>
      <c r="S161736" s="25"/>
    </row>
    <row r="161782" spans="17:19" hidden="1" x14ac:dyDescent="0.2">
      <c r="Q161782" s="25"/>
      <c r="R161782" s="25"/>
      <c r="S161782" s="25"/>
    </row>
    <row r="161828" spans="17:19" hidden="1" x14ac:dyDescent="0.2">
      <c r="Q161828" s="25"/>
      <c r="R161828" s="25"/>
      <c r="S161828" s="25"/>
    </row>
    <row r="161874" spans="17:19" hidden="1" x14ac:dyDescent="0.2">
      <c r="Q161874" s="25"/>
      <c r="R161874" s="25"/>
      <c r="S161874" s="25"/>
    </row>
    <row r="161920" spans="17:19" hidden="1" x14ac:dyDescent="0.2">
      <c r="Q161920" s="25"/>
      <c r="R161920" s="25"/>
      <c r="S161920" s="25"/>
    </row>
    <row r="161966" spans="17:19" hidden="1" x14ac:dyDescent="0.2">
      <c r="Q161966" s="25"/>
      <c r="R161966" s="25"/>
      <c r="S161966" s="25"/>
    </row>
    <row r="162012" spans="17:19" hidden="1" x14ac:dyDescent="0.2">
      <c r="Q162012" s="25"/>
      <c r="R162012" s="25"/>
      <c r="S162012" s="25"/>
    </row>
    <row r="162058" spans="17:19" hidden="1" x14ac:dyDescent="0.2">
      <c r="Q162058" s="25"/>
      <c r="R162058" s="25"/>
      <c r="S162058" s="25"/>
    </row>
    <row r="162104" spans="17:19" hidden="1" x14ac:dyDescent="0.2">
      <c r="Q162104" s="25"/>
      <c r="R162104" s="25"/>
      <c r="S162104" s="25"/>
    </row>
    <row r="162150" spans="17:19" hidden="1" x14ac:dyDescent="0.2">
      <c r="Q162150" s="25"/>
      <c r="R162150" s="25"/>
      <c r="S162150" s="25"/>
    </row>
    <row r="162196" spans="17:19" hidden="1" x14ac:dyDescent="0.2">
      <c r="Q162196" s="25"/>
      <c r="R162196" s="25"/>
      <c r="S162196" s="25"/>
    </row>
    <row r="162242" spans="17:19" hidden="1" x14ac:dyDescent="0.2">
      <c r="Q162242" s="25"/>
      <c r="R162242" s="25"/>
      <c r="S162242" s="25"/>
    </row>
    <row r="162288" spans="17:19" hidden="1" x14ac:dyDescent="0.2">
      <c r="Q162288" s="25"/>
      <c r="R162288" s="25"/>
      <c r="S162288" s="25"/>
    </row>
    <row r="162334" spans="17:19" hidden="1" x14ac:dyDescent="0.2">
      <c r="Q162334" s="25"/>
      <c r="R162334" s="25"/>
      <c r="S162334" s="25"/>
    </row>
    <row r="162380" spans="17:19" hidden="1" x14ac:dyDescent="0.2">
      <c r="Q162380" s="25"/>
      <c r="R162380" s="25"/>
      <c r="S162380" s="25"/>
    </row>
    <row r="162426" spans="17:19" hidden="1" x14ac:dyDescent="0.2">
      <c r="Q162426" s="25"/>
      <c r="R162426" s="25"/>
      <c r="S162426" s="25"/>
    </row>
    <row r="162472" spans="17:19" hidden="1" x14ac:dyDescent="0.2">
      <c r="Q162472" s="25"/>
      <c r="R162472" s="25"/>
      <c r="S162472" s="25"/>
    </row>
    <row r="162518" spans="17:19" hidden="1" x14ac:dyDescent="0.2">
      <c r="Q162518" s="25"/>
      <c r="R162518" s="25"/>
      <c r="S162518" s="25"/>
    </row>
    <row r="162564" spans="17:19" hidden="1" x14ac:dyDescent="0.2">
      <c r="Q162564" s="25"/>
      <c r="R162564" s="25"/>
      <c r="S162564" s="25"/>
    </row>
    <row r="162610" spans="17:19" hidden="1" x14ac:dyDescent="0.2">
      <c r="Q162610" s="25"/>
      <c r="R162610" s="25"/>
      <c r="S162610" s="25"/>
    </row>
    <row r="162656" spans="17:19" hidden="1" x14ac:dyDescent="0.2">
      <c r="Q162656" s="25"/>
      <c r="R162656" s="25"/>
      <c r="S162656" s="25"/>
    </row>
    <row r="162702" spans="17:19" hidden="1" x14ac:dyDescent="0.2">
      <c r="Q162702" s="25"/>
      <c r="R162702" s="25"/>
      <c r="S162702" s="25"/>
    </row>
    <row r="162748" spans="17:19" hidden="1" x14ac:dyDescent="0.2">
      <c r="Q162748" s="25"/>
      <c r="R162748" s="25"/>
      <c r="S162748" s="25"/>
    </row>
    <row r="162794" spans="17:19" hidden="1" x14ac:dyDescent="0.2">
      <c r="Q162794" s="25"/>
      <c r="R162794" s="25"/>
      <c r="S162794" s="25"/>
    </row>
    <row r="162840" spans="17:19" hidden="1" x14ac:dyDescent="0.2">
      <c r="Q162840" s="25"/>
      <c r="R162840" s="25"/>
      <c r="S162840" s="25"/>
    </row>
    <row r="162886" spans="17:19" hidden="1" x14ac:dyDescent="0.2">
      <c r="Q162886" s="25"/>
      <c r="R162886" s="25"/>
      <c r="S162886" s="25"/>
    </row>
    <row r="162932" spans="17:19" hidden="1" x14ac:dyDescent="0.2">
      <c r="Q162932" s="25"/>
      <c r="R162932" s="25"/>
      <c r="S162932" s="25"/>
    </row>
    <row r="162978" spans="17:19" hidden="1" x14ac:dyDescent="0.2">
      <c r="Q162978" s="25"/>
      <c r="R162978" s="25"/>
      <c r="S162978" s="25"/>
    </row>
    <row r="163024" spans="17:19" hidden="1" x14ac:dyDescent="0.2">
      <c r="Q163024" s="25"/>
      <c r="R163024" s="25"/>
      <c r="S163024" s="25"/>
    </row>
    <row r="163070" spans="17:19" hidden="1" x14ac:dyDescent="0.2">
      <c r="Q163070" s="25"/>
      <c r="R163070" s="25"/>
      <c r="S163070" s="25"/>
    </row>
    <row r="163116" spans="17:19" hidden="1" x14ac:dyDescent="0.2">
      <c r="Q163116" s="25"/>
      <c r="R163116" s="25"/>
      <c r="S163116" s="25"/>
    </row>
    <row r="163162" spans="17:19" hidden="1" x14ac:dyDescent="0.2">
      <c r="Q163162" s="25"/>
      <c r="R163162" s="25"/>
      <c r="S163162" s="25"/>
    </row>
    <row r="163208" spans="17:19" hidden="1" x14ac:dyDescent="0.2">
      <c r="Q163208" s="25"/>
      <c r="R163208" s="25"/>
      <c r="S163208" s="25"/>
    </row>
    <row r="163254" spans="17:19" hidden="1" x14ac:dyDescent="0.2">
      <c r="Q163254" s="25"/>
      <c r="R163254" s="25"/>
      <c r="S163254" s="25"/>
    </row>
    <row r="163300" spans="17:19" hidden="1" x14ac:dyDescent="0.2">
      <c r="Q163300" s="25"/>
      <c r="R163300" s="25"/>
      <c r="S163300" s="25"/>
    </row>
    <row r="163346" spans="17:19" hidden="1" x14ac:dyDescent="0.2">
      <c r="Q163346" s="25"/>
      <c r="R163346" s="25"/>
      <c r="S163346" s="25"/>
    </row>
    <row r="163392" spans="17:19" hidden="1" x14ac:dyDescent="0.2">
      <c r="Q163392" s="25"/>
      <c r="R163392" s="25"/>
      <c r="S163392" s="25"/>
    </row>
    <row r="163438" spans="17:19" hidden="1" x14ac:dyDescent="0.2">
      <c r="Q163438" s="25"/>
      <c r="R163438" s="25"/>
      <c r="S163438" s="25"/>
    </row>
    <row r="163484" spans="17:19" hidden="1" x14ac:dyDescent="0.2">
      <c r="Q163484" s="25"/>
      <c r="R163484" s="25"/>
      <c r="S163484" s="25"/>
    </row>
    <row r="163530" spans="17:19" hidden="1" x14ac:dyDescent="0.2">
      <c r="Q163530" s="25"/>
      <c r="R163530" s="25"/>
      <c r="S163530" s="25"/>
    </row>
    <row r="163576" spans="17:19" hidden="1" x14ac:dyDescent="0.2">
      <c r="Q163576" s="25"/>
      <c r="R163576" s="25"/>
      <c r="S163576" s="25"/>
    </row>
    <row r="163622" spans="17:19" hidden="1" x14ac:dyDescent="0.2">
      <c r="Q163622" s="25"/>
      <c r="R163622" s="25"/>
      <c r="S163622" s="25"/>
    </row>
    <row r="163668" spans="17:19" hidden="1" x14ac:dyDescent="0.2">
      <c r="Q163668" s="25"/>
      <c r="R163668" s="25"/>
      <c r="S163668" s="25"/>
    </row>
    <row r="163714" spans="17:19" hidden="1" x14ac:dyDescent="0.2">
      <c r="Q163714" s="25"/>
      <c r="R163714" s="25"/>
      <c r="S163714" s="25"/>
    </row>
    <row r="163760" spans="17:19" hidden="1" x14ac:dyDescent="0.2">
      <c r="Q163760" s="25"/>
      <c r="R163760" s="25"/>
      <c r="S163760" s="25"/>
    </row>
    <row r="163806" spans="17:19" hidden="1" x14ac:dyDescent="0.2">
      <c r="Q163806" s="25"/>
      <c r="R163806" s="25"/>
      <c r="S163806" s="25"/>
    </row>
    <row r="163852" spans="17:19" hidden="1" x14ac:dyDescent="0.2">
      <c r="Q163852" s="25"/>
      <c r="R163852" s="25"/>
      <c r="S163852" s="25"/>
    </row>
    <row r="163898" spans="17:19" hidden="1" x14ac:dyDescent="0.2">
      <c r="Q163898" s="25"/>
      <c r="R163898" s="25"/>
      <c r="S163898" s="25"/>
    </row>
    <row r="163944" spans="17:19" hidden="1" x14ac:dyDescent="0.2">
      <c r="Q163944" s="25"/>
      <c r="R163944" s="25"/>
      <c r="S163944" s="25"/>
    </row>
    <row r="163990" spans="17:19" hidden="1" x14ac:dyDescent="0.2">
      <c r="Q163990" s="25"/>
      <c r="R163990" s="25"/>
      <c r="S163990" s="25"/>
    </row>
    <row r="164036" spans="17:19" hidden="1" x14ac:dyDescent="0.2">
      <c r="Q164036" s="25"/>
      <c r="R164036" s="25"/>
      <c r="S164036" s="25"/>
    </row>
    <row r="164082" spans="17:19" hidden="1" x14ac:dyDescent="0.2">
      <c r="Q164082" s="25"/>
      <c r="R164082" s="25"/>
      <c r="S164082" s="25"/>
    </row>
    <row r="164128" spans="17:19" hidden="1" x14ac:dyDescent="0.2">
      <c r="Q164128" s="25"/>
      <c r="R164128" s="25"/>
      <c r="S164128" s="25"/>
    </row>
    <row r="164174" spans="17:19" hidden="1" x14ac:dyDescent="0.2">
      <c r="Q164174" s="25"/>
      <c r="R164174" s="25"/>
      <c r="S164174" s="25"/>
    </row>
    <row r="164220" spans="17:19" hidden="1" x14ac:dyDescent="0.2">
      <c r="Q164220" s="25"/>
      <c r="R164220" s="25"/>
      <c r="S164220" s="25"/>
    </row>
    <row r="164266" spans="17:19" hidden="1" x14ac:dyDescent="0.2">
      <c r="Q164266" s="25"/>
      <c r="R164266" s="25"/>
      <c r="S164266" s="25"/>
    </row>
    <row r="164312" spans="17:19" hidden="1" x14ac:dyDescent="0.2">
      <c r="Q164312" s="25"/>
      <c r="R164312" s="25"/>
      <c r="S164312" s="25"/>
    </row>
    <row r="164358" spans="17:19" hidden="1" x14ac:dyDescent="0.2">
      <c r="Q164358" s="25"/>
      <c r="R164358" s="25"/>
      <c r="S164358" s="25"/>
    </row>
    <row r="164404" spans="17:19" hidden="1" x14ac:dyDescent="0.2">
      <c r="Q164404" s="25"/>
      <c r="R164404" s="25"/>
      <c r="S164404" s="25"/>
    </row>
    <row r="164450" spans="17:19" hidden="1" x14ac:dyDescent="0.2">
      <c r="Q164450" s="25"/>
      <c r="R164450" s="25"/>
      <c r="S164450" s="25"/>
    </row>
    <row r="164496" spans="17:19" hidden="1" x14ac:dyDescent="0.2">
      <c r="Q164496" s="25"/>
      <c r="R164496" s="25"/>
      <c r="S164496" s="25"/>
    </row>
    <row r="164542" spans="17:19" hidden="1" x14ac:dyDescent="0.2">
      <c r="Q164542" s="25"/>
      <c r="R164542" s="25"/>
      <c r="S164542" s="25"/>
    </row>
    <row r="164588" spans="17:19" hidden="1" x14ac:dyDescent="0.2">
      <c r="Q164588" s="25"/>
      <c r="R164588" s="25"/>
      <c r="S164588" s="25"/>
    </row>
    <row r="164634" spans="17:19" hidden="1" x14ac:dyDescent="0.2">
      <c r="Q164634" s="25"/>
      <c r="R164634" s="25"/>
      <c r="S164634" s="25"/>
    </row>
    <row r="164680" spans="17:19" hidden="1" x14ac:dyDescent="0.2">
      <c r="Q164680" s="25"/>
      <c r="R164680" s="25"/>
      <c r="S164680" s="25"/>
    </row>
    <row r="164726" spans="17:19" hidden="1" x14ac:dyDescent="0.2">
      <c r="Q164726" s="25"/>
      <c r="R164726" s="25"/>
      <c r="S164726" s="25"/>
    </row>
    <row r="164772" spans="17:19" hidden="1" x14ac:dyDescent="0.2">
      <c r="Q164772" s="25"/>
      <c r="R164772" s="25"/>
      <c r="S164772" s="25"/>
    </row>
    <row r="164818" spans="17:19" hidden="1" x14ac:dyDescent="0.2">
      <c r="Q164818" s="25"/>
      <c r="R164818" s="25"/>
      <c r="S164818" s="25"/>
    </row>
    <row r="164864" spans="17:19" hidden="1" x14ac:dyDescent="0.2">
      <c r="Q164864" s="25"/>
      <c r="R164864" s="25"/>
      <c r="S164864" s="25"/>
    </row>
    <row r="164910" spans="17:19" hidden="1" x14ac:dyDescent="0.2">
      <c r="Q164910" s="25"/>
      <c r="R164910" s="25"/>
      <c r="S164910" s="25"/>
    </row>
    <row r="164956" spans="17:19" hidden="1" x14ac:dyDescent="0.2">
      <c r="Q164956" s="25"/>
      <c r="R164956" s="25"/>
      <c r="S164956" s="25"/>
    </row>
    <row r="165002" spans="17:19" hidden="1" x14ac:dyDescent="0.2">
      <c r="Q165002" s="25"/>
      <c r="R165002" s="25"/>
      <c r="S165002" s="25"/>
    </row>
    <row r="165048" spans="17:19" hidden="1" x14ac:dyDescent="0.2">
      <c r="Q165048" s="25"/>
      <c r="R165048" s="25"/>
      <c r="S165048" s="25"/>
    </row>
    <row r="165094" spans="17:19" hidden="1" x14ac:dyDescent="0.2">
      <c r="Q165094" s="25"/>
      <c r="R165094" s="25"/>
      <c r="S165094" s="25"/>
    </row>
    <row r="165140" spans="17:19" hidden="1" x14ac:dyDescent="0.2">
      <c r="Q165140" s="25"/>
      <c r="R165140" s="25"/>
      <c r="S165140" s="25"/>
    </row>
    <row r="165186" spans="17:19" hidden="1" x14ac:dyDescent="0.2">
      <c r="Q165186" s="25"/>
      <c r="R165186" s="25"/>
      <c r="S165186" s="25"/>
    </row>
    <row r="165232" spans="17:19" hidden="1" x14ac:dyDescent="0.2">
      <c r="Q165232" s="25"/>
      <c r="R165232" s="25"/>
      <c r="S165232" s="25"/>
    </row>
    <row r="165278" spans="17:19" hidden="1" x14ac:dyDescent="0.2">
      <c r="Q165278" s="25"/>
      <c r="R165278" s="25"/>
      <c r="S165278" s="25"/>
    </row>
    <row r="165324" spans="17:19" hidden="1" x14ac:dyDescent="0.2">
      <c r="Q165324" s="25"/>
      <c r="R165324" s="25"/>
      <c r="S165324" s="25"/>
    </row>
    <row r="165370" spans="17:19" hidden="1" x14ac:dyDescent="0.2">
      <c r="Q165370" s="25"/>
      <c r="R165370" s="25"/>
      <c r="S165370" s="25"/>
    </row>
    <row r="165416" spans="17:19" hidden="1" x14ac:dyDescent="0.2">
      <c r="Q165416" s="25"/>
      <c r="R165416" s="25"/>
      <c r="S165416" s="25"/>
    </row>
    <row r="165462" spans="17:19" hidden="1" x14ac:dyDescent="0.2">
      <c r="Q165462" s="25"/>
      <c r="R165462" s="25"/>
      <c r="S165462" s="25"/>
    </row>
    <row r="165508" spans="17:19" hidden="1" x14ac:dyDescent="0.2">
      <c r="Q165508" s="25"/>
      <c r="R165508" s="25"/>
      <c r="S165508" s="25"/>
    </row>
    <row r="165554" spans="17:19" hidden="1" x14ac:dyDescent="0.2">
      <c r="Q165554" s="25"/>
      <c r="R165554" s="25"/>
      <c r="S165554" s="25"/>
    </row>
    <row r="165600" spans="17:19" hidden="1" x14ac:dyDescent="0.2">
      <c r="Q165600" s="25"/>
      <c r="R165600" s="25"/>
      <c r="S165600" s="25"/>
    </row>
    <row r="165646" spans="17:19" hidden="1" x14ac:dyDescent="0.2">
      <c r="Q165646" s="25"/>
      <c r="R165646" s="25"/>
      <c r="S165646" s="25"/>
    </row>
    <row r="165692" spans="17:19" hidden="1" x14ac:dyDescent="0.2">
      <c r="Q165692" s="25"/>
      <c r="R165692" s="25"/>
      <c r="S165692" s="25"/>
    </row>
    <row r="165738" spans="17:19" hidden="1" x14ac:dyDescent="0.2">
      <c r="Q165738" s="25"/>
      <c r="R165738" s="25"/>
      <c r="S165738" s="25"/>
    </row>
    <row r="165784" spans="17:19" hidden="1" x14ac:dyDescent="0.2">
      <c r="Q165784" s="25"/>
      <c r="R165784" s="25"/>
      <c r="S165784" s="25"/>
    </row>
    <row r="165830" spans="17:19" hidden="1" x14ac:dyDescent="0.2">
      <c r="Q165830" s="25"/>
      <c r="R165830" s="25"/>
      <c r="S165830" s="25"/>
    </row>
    <row r="165876" spans="17:19" hidden="1" x14ac:dyDescent="0.2">
      <c r="Q165876" s="25"/>
      <c r="R165876" s="25"/>
      <c r="S165876" s="25"/>
    </row>
    <row r="165922" spans="17:19" hidden="1" x14ac:dyDescent="0.2">
      <c r="Q165922" s="25"/>
      <c r="R165922" s="25"/>
      <c r="S165922" s="25"/>
    </row>
    <row r="165968" spans="17:19" hidden="1" x14ac:dyDescent="0.2">
      <c r="Q165968" s="25"/>
      <c r="R165968" s="25"/>
      <c r="S165968" s="25"/>
    </row>
    <row r="166014" spans="17:19" hidden="1" x14ac:dyDescent="0.2">
      <c r="Q166014" s="25"/>
      <c r="R166014" s="25"/>
      <c r="S166014" s="25"/>
    </row>
    <row r="166060" spans="17:19" hidden="1" x14ac:dyDescent="0.2">
      <c r="Q166060" s="25"/>
      <c r="R166060" s="25"/>
      <c r="S166060" s="25"/>
    </row>
    <row r="166106" spans="17:19" hidden="1" x14ac:dyDescent="0.2">
      <c r="Q166106" s="25"/>
      <c r="R166106" s="25"/>
      <c r="S166106" s="25"/>
    </row>
    <row r="166152" spans="17:19" hidden="1" x14ac:dyDescent="0.2">
      <c r="Q166152" s="25"/>
      <c r="R166152" s="25"/>
      <c r="S166152" s="25"/>
    </row>
    <row r="166198" spans="17:19" hidden="1" x14ac:dyDescent="0.2">
      <c r="Q166198" s="25"/>
      <c r="R166198" s="25"/>
      <c r="S166198" s="25"/>
    </row>
    <row r="166244" spans="17:19" hidden="1" x14ac:dyDescent="0.2">
      <c r="Q166244" s="25"/>
      <c r="R166244" s="25"/>
      <c r="S166244" s="25"/>
    </row>
    <row r="166290" spans="17:19" hidden="1" x14ac:dyDescent="0.2">
      <c r="Q166290" s="25"/>
      <c r="R166290" s="25"/>
      <c r="S166290" s="25"/>
    </row>
    <row r="166336" spans="17:19" hidden="1" x14ac:dyDescent="0.2">
      <c r="Q166336" s="25"/>
      <c r="R166336" s="25"/>
      <c r="S166336" s="25"/>
    </row>
    <row r="166382" spans="17:19" hidden="1" x14ac:dyDescent="0.2">
      <c r="Q166382" s="25"/>
      <c r="R166382" s="25"/>
      <c r="S166382" s="25"/>
    </row>
    <row r="166428" spans="17:19" hidden="1" x14ac:dyDescent="0.2">
      <c r="Q166428" s="25"/>
      <c r="R166428" s="25"/>
      <c r="S166428" s="25"/>
    </row>
    <row r="166474" spans="17:19" hidden="1" x14ac:dyDescent="0.2">
      <c r="Q166474" s="25"/>
      <c r="R166474" s="25"/>
      <c r="S166474" s="25"/>
    </row>
    <row r="166520" spans="17:19" hidden="1" x14ac:dyDescent="0.2">
      <c r="Q166520" s="25"/>
      <c r="R166520" s="25"/>
      <c r="S166520" s="25"/>
    </row>
    <row r="166566" spans="17:19" hidden="1" x14ac:dyDescent="0.2">
      <c r="Q166566" s="25"/>
      <c r="R166566" s="25"/>
      <c r="S166566" s="25"/>
    </row>
    <row r="166612" spans="17:19" hidden="1" x14ac:dyDescent="0.2">
      <c r="Q166612" s="25"/>
      <c r="R166612" s="25"/>
      <c r="S166612" s="25"/>
    </row>
    <row r="166658" spans="17:19" hidden="1" x14ac:dyDescent="0.2">
      <c r="Q166658" s="25"/>
      <c r="R166658" s="25"/>
      <c r="S166658" s="25"/>
    </row>
    <row r="166704" spans="17:19" hidden="1" x14ac:dyDescent="0.2">
      <c r="Q166704" s="25"/>
      <c r="R166704" s="25"/>
      <c r="S166704" s="25"/>
    </row>
    <row r="166750" spans="17:19" hidden="1" x14ac:dyDescent="0.2">
      <c r="Q166750" s="25"/>
      <c r="R166750" s="25"/>
      <c r="S166750" s="25"/>
    </row>
    <row r="166796" spans="17:19" hidden="1" x14ac:dyDescent="0.2">
      <c r="Q166796" s="25"/>
      <c r="R166796" s="25"/>
      <c r="S166796" s="25"/>
    </row>
    <row r="166842" spans="17:19" hidden="1" x14ac:dyDescent="0.2">
      <c r="Q166842" s="25"/>
      <c r="R166842" s="25"/>
      <c r="S166842" s="25"/>
    </row>
    <row r="166888" spans="17:19" hidden="1" x14ac:dyDescent="0.2">
      <c r="Q166888" s="25"/>
      <c r="R166888" s="25"/>
      <c r="S166888" s="25"/>
    </row>
    <row r="166934" spans="17:19" hidden="1" x14ac:dyDescent="0.2">
      <c r="Q166934" s="25"/>
      <c r="R166934" s="25"/>
      <c r="S166934" s="25"/>
    </row>
    <row r="166980" spans="17:19" hidden="1" x14ac:dyDescent="0.2">
      <c r="Q166980" s="25"/>
      <c r="R166980" s="25"/>
      <c r="S166980" s="25"/>
    </row>
    <row r="167026" spans="17:19" hidden="1" x14ac:dyDescent="0.2">
      <c r="Q167026" s="25"/>
      <c r="R167026" s="25"/>
      <c r="S167026" s="25"/>
    </row>
    <row r="167072" spans="17:19" hidden="1" x14ac:dyDescent="0.2">
      <c r="Q167072" s="25"/>
      <c r="R167072" s="25"/>
      <c r="S167072" s="25"/>
    </row>
    <row r="167118" spans="17:19" hidden="1" x14ac:dyDescent="0.2">
      <c r="Q167118" s="25"/>
      <c r="R167118" s="25"/>
      <c r="S167118" s="25"/>
    </row>
    <row r="167164" spans="17:19" hidden="1" x14ac:dyDescent="0.2">
      <c r="Q167164" s="25"/>
      <c r="R167164" s="25"/>
      <c r="S167164" s="25"/>
    </row>
    <row r="167210" spans="17:19" hidden="1" x14ac:dyDescent="0.2">
      <c r="Q167210" s="25"/>
      <c r="R167210" s="25"/>
      <c r="S167210" s="25"/>
    </row>
    <row r="167256" spans="17:19" hidden="1" x14ac:dyDescent="0.2">
      <c r="Q167256" s="25"/>
      <c r="R167256" s="25"/>
      <c r="S167256" s="25"/>
    </row>
    <row r="167302" spans="17:19" hidden="1" x14ac:dyDescent="0.2">
      <c r="Q167302" s="25"/>
      <c r="R167302" s="25"/>
      <c r="S167302" s="25"/>
    </row>
    <row r="167348" spans="17:19" hidden="1" x14ac:dyDescent="0.2">
      <c r="Q167348" s="25"/>
      <c r="R167348" s="25"/>
      <c r="S167348" s="25"/>
    </row>
    <row r="167394" spans="17:19" hidden="1" x14ac:dyDescent="0.2">
      <c r="Q167394" s="25"/>
      <c r="R167394" s="25"/>
      <c r="S167394" s="25"/>
    </row>
    <row r="167440" spans="17:19" hidden="1" x14ac:dyDescent="0.2">
      <c r="Q167440" s="25"/>
      <c r="R167440" s="25"/>
      <c r="S167440" s="25"/>
    </row>
    <row r="167486" spans="17:19" hidden="1" x14ac:dyDescent="0.2">
      <c r="Q167486" s="25"/>
      <c r="R167486" s="25"/>
      <c r="S167486" s="25"/>
    </row>
    <row r="167532" spans="17:19" hidden="1" x14ac:dyDescent="0.2">
      <c r="Q167532" s="25"/>
      <c r="R167532" s="25"/>
      <c r="S167532" s="25"/>
    </row>
    <row r="167578" spans="17:19" hidden="1" x14ac:dyDescent="0.2">
      <c r="Q167578" s="25"/>
      <c r="R167578" s="25"/>
      <c r="S167578" s="25"/>
    </row>
    <row r="167624" spans="17:19" hidden="1" x14ac:dyDescent="0.2">
      <c r="Q167624" s="25"/>
      <c r="R167624" s="25"/>
      <c r="S167624" s="25"/>
    </row>
    <row r="167670" spans="17:19" hidden="1" x14ac:dyDescent="0.2">
      <c r="Q167670" s="25"/>
      <c r="R167670" s="25"/>
      <c r="S167670" s="25"/>
    </row>
    <row r="167716" spans="17:19" hidden="1" x14ac:dyDescent="0.2">
      <c r="Q167716" s="25"/>
      <c r="R167716" s="25"/>
      <c r="S167716" s="25"/>
    </row>
    <row r="167762" spans="17:19" hidden="1" x14ac:dyDescent="0.2">
      <c r="Q167762" s="25"/>
      <c r="R167762" s="25"/>
      <c r="S167762" s="25"/>
    </row>
    <row r="167808" spans="17:19" hidden="1" x14ac:dyDescent="0.2">
      <c r="Q167808" s="25"/>
      <c r="R167808" s="25"/>
      <c r="S167808" s="25"/>
    </row>
    <row r="167854" spans="17:19" hidden="1" x14ac:dyDescent="0.2">
      <c r="Q167854" s="25"/>
      <c r="R167854" s="25"/>
      <c r="S167854" s="25"/>
    </row>
    <row r="167900" spans="17:19" hidden="1" x14ac:dyDescent="0.2">
      <c r="Q167900" s="25"/>
      <c r="R167900" s="25"/>
      <c r="S167900" s="25"/>
    </row>
    <row r="167946" spans="17:19" hidden="1" x14ac:dyDescent="0.2">
      <c r="Q167946" s="25"/>
      <c r="R167946" s="25"/>
      <c r="S167946" s="25"/>
    </row>
    <row r="167992" spans="17:19" hidden="1" x14ac:dyDescent="0.2">
      <c r="Q167992" s="25"/>
      <c r="R167992" s="25"/>
      <c r="S167992" s="25"/>
    </row>
    <row r="168038" spans="17:19" hidden="1" x14ac:dyDescent="0.2">
      <c r="Q168038" s="25"/>
      <c r="R168038" s="25"/>
      <c r="S168038" s="25"/>
    </row>
    <row r="168084" spans="17:19" hidden="1" x14ac:dyDescent="0.2">
      <c r="Q168084" s="25"/>
      <c r="R168084" s="25"/>
      <c r="S168084" s="25"/>
    </row>
    <row r="168130" spans="17:19" hidden="1" x14ac:dyDescent="0.2">
      <c r="Q168130" s="25"/>
      <c r="R168130" s="25"/>
      <c r="S168130" s="25"/>
    </row>
    <row r="168176" spans="17:19" hidden="1" x14ac:dyDescent="0.2">
      <c r="Q168176" s="25"/>
      <c r="R168176" s="25"/>
      <c r="S168176" s="25"/>
    </row>
    <row r="168222" spans="17:19" hidden="1" x14ac:dyDescent="0.2">
      <c r="Q168222" s="25"/>
      <c r="R168222" s="25"/>
      <c r="S168222" s="25"/>
    </row>
    <row r="168268" spans="17:19" hidden="1" x14ac:dyDescent="0.2">
      <c r="Q168268" s="25"/>
      <c r="R168268" s="25"/>
      <c r="S168268" s="25"/>
    </row>
    <row r="168314" spans="17:19" hidden="1" x14ac:dyDescent="0.2">
      <c r="Q168314" s="25"/>
      <c r="R168314" s="25"/>
      <c r="S168314" s="25"/>
    </row>
    <row r="168360" spans="17:19" hidden="1" x14ac:dyDescent="0.2">
      <c r="Q168360" s="25"/>
      <c r="R168360" s="25"/>
      <c r="S168360" s="25"/>
    </row>
    <row r="168406" spans="17:19" hidden="1" x14ac:dyDescent="0.2">
      <c r="Q168406" s="25"/>
      <c r="R168406" s="25"/>
      <c r="S168406" s="25"/>
    </row>
    <row r="168452" spans="17:19" hidden="1" x14ac:dyDescent="0.2">
      <c r="Q168452" s="25"/>
      <c r="R168452" s="25"/>
      <c r="S168452" s="25"/>
    </row>
    <row r="168498" spans="17:19" hidden="1" x14ac:dyDescent="0.2">
      <c r="Q168498" s="25"/>
      <c r="R168498" s="25"/>
      <c r="S168498" s="25"/>
    </row>
    <row r="168544" spans="17:19" hidden="1" x14ac:dyDescent="0.2">
      <c r="Q168544" s="25"/>
      <c r="R168544" s="25"/>
      <c r="S168544" s="25"/>
    </row>
    <row r="168590" spans="17:19" hidden="1" x14ac:dyDescent="0.2">
      <c r="Q168590" s="25"/>
      <c r="R168590" s="25"/>
      <c r="S168590" s="25"/>
    </row>
    <row r="168636" spans="17:19" hidden="1" x14ac:dyDescent="0.2">
      <c r="Q168636" s="25"/>
      <c r="R168636" s="25"/>
      <c r="S168636" s="25"/>
    </row>
    <row r="168682" spans="17:19" hidden="1" x14ac:dyDescent="0.2">
      <c r="Q168682" s="25"/>
      <c r="R168682" s="25"/>
      <c r="S168682" s="25"/>
    </row>
    <row r="168728" spans="17:19" hidden="1" x14ac:dyDescent="0.2">
      <c r="Q168728" s="25"/>
      <c r="R168728" s="25"/>
      <c r="S168728" s="25"/>
    </row>
    <row r="168774" spans="17:19" hidden="1" x14ac:dyDescent="0.2">
      <c r="Q168774" s="25"/>
      <c r="R168774" s="25"/>
      <c r="S168774" s="25"/>
    </row>
    <row r="168820" spans="17:19" hidden="1" x14ac:dyDescent="0.2">
      <c r="Q168820" s="25"/>
      <c r="R168820" s="25"/>
      <c r="S168820" s="25"/>
    </row>
    <row r="168866" spans="17:19" hidden="1" x14ac:dyDescent="0.2">
      <c r="Q168866" s="25"/>
      <c r="R168866" s="25"/>
      <c r="S168866" s="25"/>
    </row>
    <row r="168912" spans="17:19" hidden="1" x14ac:dyDescent="0.2">
      <c r="Q168912" s="25"/>
      <c r="R168912" s="25"/>
      <c r="S168912" s="25"/>
    </row>
    <row r="168958" spans="17:19" hidden="1" x14ac:dyDescent="0.2">
      <c r="Q168958" s="25"/>
      <c r="R168958" s="25"/>
      <c r="S168958" s="25"/>
    </row>
    <row r="169004" spans="17:19" hidden="1" x14ac:dyDescent="0.2">
      <c r="Q169004" s="25"/>
      <c r="R169004" s="25"/>
      <c r="S169004" s="25"/>
    </row>
    <row r="169050" spans="17:19" hidden="1" x14ac:dyDescent="0.2">
      <c r="Q169050" s="25"/>
      <c r="R169050" s="25"/>
      <c r="S169050" s="25"/>
    </row>
    <row r="169096" spans="17:19" hidden="1" x14ac:dyDescent="0.2">
      <c r="Q169096" s="25"/>
      <c r="R169096" s="25"/>
      <c r="S169096" s="25"/>
    </row>
    <row r="169142" spans="17:19" hidden="1" x14ac:dyDescent="0.2">
      <c r="Q169142" s="25"/>
      <c r="R169142" s="25"/>
      <c r="S169142" s="25"/>
    </row>
    <row r="169188" spans="17:19" hidden="1" x14ac:dyDescent="0.2">
      <c r="Q169188" s="25"/>
      <c r="R169188" s="25"/>
      <c r="S169188" s="25"/>
    </row>
    <row r="169234" spans="17:19" hidden="1" x14ac:dyDescent="0.2">
      <c r="Q169234" s="25"/>
      <c r="R169234" s="25"/>
      <c r="S169234" s="25"/>
    </row>
    <row r="169280" spans="17:19" hidden="1" x14ac:dyDescent="0.2">
      <c r="Q169280" s="25"/>
      <c r="R169280" s="25"/>
      <c r="S169280" s="25"/>
    </row>
    <row r="169326" spans="17:19" hidden="1" x14ac:dyDescent="0.2">
      <c r="Q169326" s="25"/>
      <c r="R169326" s="25"/>
      <c r="S169326" s="25"/>
    </row>
    <row r="169372" spans="17:19" hidden="1" x14ac:dyDescent="0.2">
      <c r="Q169372" s="25"/>
      <c r="R169372" s="25"/>
      <c r="S169372" s="25"/>
    </row>
    <row r="169418" spans="17:19" hidden="1" x14ac:dyDescent="0.2">
      <c r="Q169418" s="25"/>
      <c r="R169418" s="25"/>
      <c r="S169418" s="25"/>
    </row>
    <row r="169464" spans="17:19" hidden="1" x14ac:dyDescent="0.2">
      <c r="Q169464" s="25"/>
      <c r="R169464" s="25"/>
      <c r="S169464" s="25"/>
    </row>
    <row r="169510" spans="17:19" hidden="1" x14ac:dyDescent="0.2">
      <c r="Q169510" s="25"/>
      <c r="R169510" s="25"/>
      <c r="S169510" s="25"/>
    </row>
    <row r="169556" spans="17:19" hidden="1" x14ac:dyDescent="0.2">
      <c r="Q169556" s="25"/>
      <c r="R169556" s="25"/>
      <c r="S169556" s="25"/>
    </row>
    <row r="169602" spans="17:19" hidden="1" x14ac:dyDescent="0.2">
      <c r="Q169602" s="25"/>
      <c r="R169602" s="25"/>
      <c r="S169602" s="25"/>
    </row>
    <row r="169648" spans="17:19" hidden="1" x14ac:dyDescent="0.2">
      <c r="Q169648" s="25"/>
      <c r="R169648" s="25"/>
      <c r="S169648" s="25"/>
    </row>
    <row r="169694" spans="17:19" hidden="1" x14ac:dyDescent="0.2">
      <c r="Q169694" s="25"/>
      <c r="R169694" s="25"/>
      <c r="S169694" s="25"/>
    </row>
    <row r="169740" spans="17:19" hidden="1" x14ac:dyDescent="0.2">
      <c r="Q169740" s="25"/>
      <c r="R169740" s="25"/>
      <c r="S169740" s="25"/>
    </row>
    <row r="169786" spans="17:19" hidden="1" x14ac:dyDescent="0.2">
      <c r="Q169786" s="25"/>
      <c r="R169786" s="25"/>
      <c r="S169786" s="25"/>
    </row>
    <row r="169832" spans="17:19" hidden="1" x14ac:dyDescent="0.2">
      <c r="Q169832" s="25"/>
      <c r="R169832" s="25"/>
      <c r="S169832" s="25"/>
    </row>
    <row r="169878" spans="17:19" hidden="1" x14ac:dyDescent="0.2">
      <c r="Q169878" s="25"/>
      <c r="R169878" s="25"/>
      <c r="S169878" s="25"/>
    </row>
    <row r="169924" spans="17:19" hidden="1" x14ac:dyDescent="0.2">
      <c r="Q169924" s="25"/>
      <c r="R169924" s="25"/>
      <c r="S169924" s="25"/>
    </row>
    <row r="169970" spans="17:19" hidden="1" x14ac:dyDescent="0.2">
      <c r="Q169970" s="25"/>
      <c r="R169970" s="25"/>
      <c r="S169970" s="25"/>
    </row>
    <row r="170016" spans="17:19" hidden="1" x14ac:dyDescent="0.2">
      <c r="Q170016" s="25"/>
      <c r="R170016" s="25"/>
      <c r="S170016" s="25"/>
    </row>
    <row r="170062" spans="17:19" hidden="1" x14ac:dyDescent="0.2">
      <c r="Q170062" s="25"/>
      <c r="R170062" s="25"/>
      <c r="S170062" s="25"/>
    </row>
    <row r="170108" spans="17:19" hidden="1" x14ac:dyDescent="0.2">
      <c r="Q170108" s="25"/>
      <c r="R170108" s="25"/>
      <c r="S170108" s="25"/>
    </row>
    <row r="170154" spans="17:19" hidden="1" x14ac:dyDescent="0.2">
      <c r="Q170154" s="25"/>
      <c r="R170154" s="25"/>
      <c r="S170154" s="25"/>
    </row>
    <row r="170200" spans="17:19" hidden="1" x14ac:dyDescent="0.2">
      <c r="Q170200" s="25"/>
      <c r="R170200" s="25"/>
      <c r="S170200" s="25"/>
    </row>
    <row r="170246" spans="17:19" hidden="1" x14ac:dyDescent="0.2">
      <c r="Q170246" s="25"/>
      <c r="R170246" s="25"/>
      <c r="S170246" s="25"/>
    </row>
    <row r="170292" spans="17:19" hidden="1" x14ac:dyDescent="0.2">
      <c r="Q170292" s="25"/>
      <c r="R170292" s="25"/>
      <c r="S170292" s="25"/>
    </row>
    <row r="170338" spans="17:19" hidden="1" x14ac:dyDescent="0.2">
      <c r="Q170338" s="25"/>
      <c r="R170338" s="25"/>
      <c r="S170338" s="25"/>
    </row>
    <row r="170384" spans="17:19" hidden="1" x14ac:dyDescent="0.2">
      <c r="Q170384" s="25"/>
      <c r="R170384" s="25"/>
      <c r="S170384" s="25"/>
    </row>
    <row r="170430" spans="17:19" hidden="1" x14ac:dyDescent="0.2">
      <c r="Q170430" s="25"/>
      <c r="R170430" s="25"/>
      <c r="S170430" s="25"/>
    </row>
    <row r="170476" spans="17:19" hidden="1" x14ac:dyDescent="0.2">
      <c r="Q170476" s="25"/>
      <c r="R170476" s="25"/>
      <c r="S170476" s="25"/>
    </row>
    <row r="170522" spans="17:19" hidden="1" x14ac:dyDescent="0.2">
      <c r="Q170522" s="25"/>
      <c r="R170522" s="25"/>
      <c r="S170522" s="25"/>
    </row>
    <row r="170568" spans="17:19" hidden="1" x14ac:dyDescent="0.2">
      <c r="Q170568" s="25"/>
      <c r="R170568" s="25"/>
      <c r="S170568" s="25"/>
    </row>
    <row r="170614" spans="17:19" hidden="1" x14ac:dyDescent="0.2">
      <c r="Q170614" s="25"/>
      <c r="R170614" s="25"/>
      <c r="S170614" s="25"/>
    </row>
    <row r="170660" spans="17:19" hidden="1" x14ac:dyDescent="0.2">
      <c r="Q170660" s="25"/>
      <c r="R170660" s="25"/>
      <c r="S170660" s="25"/>
    </row>
    <row r="170706" spans="17:19" hidden="1" x14ac:dyDescent="0.2">
      <c r="Q170706" s="25"/>
      <c r="R170706" s="25"/>
      <c r="S170706" s="25"/>
    </row>
    <row r="170752" spans="17:19" hidden="1" x14ac:dyDescent="0.2">
      <c r="Q170752" s="25"/>
      <c r="R170752" s="25"/>
      <c r="S170752" s="25"/>
    </row>
    <row r="170798" spans="17:19" hidden="1" x14ac:dyDescent="0.2">
      <c r="Q170798" s="25"/>
      <c r="R170798" s="25"/>
      <c r="S170798" s="25"/>
    </row>
    <row r="170844" spans="17:19" hidden="1" x14ac:dyDescent="0.2">
      <c r="Q170844" s="25"/>
      <c r="R170844" s="25"/>
      <c r="S170844" s="25"/>
    </row>
    <row r="170890" spans="17:19" hidden="1" x14ac:dyDescent="0.2">
      <c r="Q170890" s="25"/>
      <c r="R170890" s="25"/>
      <c r="S170890" s="25"/>
    </row>
    <row r="170936" spans="17:19" hidden="1" x14ac:dyDescent="0.2">
      <c r="Q170936" s="25"/>
      <c r="R170936" s="25"/>
      <c r="S170936" s="25"/>
    </row>
    <row r="170982" spans="17:19" hidden="1" x14ac:dyDescent="0.2">
      <c r="Q170982" s="25"/>
      <c r="R170982" s="25"/>
      <c r="S170982" s="25"/>
    </row>
    <row r="171028" spans="17:19" hidden="1" x14ac:dyDescent="0.2">
      <c r="Q171028" s="25"/>
      <c r="R171028" s="25"/>
      <c r="S171028" s="25"/>
    </row>
    <row r="171074" spans="17:19" hidden="1" x14ac:dyDescent="0.2">
      <c r="Q171074" s="25"/>
      <c r="R171074" s="25"/>
      <c r="S171074" s="25"/>
    </row>
    <row r="171120" spans="17:19" hidden="1" x14ac:dyDescent="0.2">
      <c r="Q171120" s="25"/>
      <c r="R171120" s="25"/>
      <c r="S171120" s="25"/>
    </row>
    <row r="171166" spans="17:19" hidden="1" x14ac:dyDescent="0.2">
      <c r="Q171166" s="25"/>
      <c r="R171166" s="25"/>
      <c r="S171166" s="25"/>
    </row>
    <row r="171212" spans="17:19" hidden="1" x14ac:dyDescent="0.2">
      <c r="Q171212" s="25"/>
      <c r="R171212" s="25"/>
      <c r="S171212" s="25"/>
    </row>
    <row r="171258" spans="17:19" hidden="1" x14ac:dyDescent="0.2">
      <c r="Q171258" s="25"/>
      <c r="R171258" s="25"/>
      <c r="S171258" s="25"/>
    </row>
    <row r="171304" spans="17:19" hidden="1" x14ac:dyDescent="0.2">
      <c r="Q171304" s="25"/>
      <c r="R171304" s="25"/>
      <c r="S171304" s="25"/>
    </row>
    <row r="171350" spans="17:19" hidden="1" x14ac:dyDescent="0.2">
      <c r="Q171350" s="25"/>
      <c r="R171350" s="25"/>
      <c r="S171350" s="25"/>
    </row>
    <row r="171396" spans="17:19" hidden="1" x14ac:dyDescent="0.2">
      <c r="Q171396" s="25"/>
      <c r="R171396" s="25"/>
      <c r="S171396" s="25"/>
    </row>
    <row r="171442" spans="17:19" hidden="1" x14ac:dyDescent="0.2">
      <c r="Q171442" s="25"/>
      <c r="R171442" s="25"/>
      <c r="S171442" s="25"/>
    </row>
    <row r="171488" spans="17:19" hidden="1" x14ac:dyDescent="0.2">
      <c r="Q171488" s="25"/>
      <c r="R171488" s="25"/>
      <c r="S171488" s="25"/>
    </row>
    <row r="171534" spans="17:19" hidden="1" x14ac:dyDescent="0.2">
      <c r="Q171534" s="25"/>
      <c r="R171534" s="25"/>
      <c r="S171534" s="25"/>
    </row>
    <row r="171580" spans="17:19" hidden="1" x14ac:dyDescent="0.2">
      <c r="Q171580" s="25"/>
      <c r="R171580" s="25"/>
      <c r="S171580" s="25"/>
    </row>
    <row r="171626" spans="17:19" hidden="1" x14ac:dyDescent="0.2">
      <c r="Q171626" s="25"/>
      <c r="R171626" s="25"/>
      <c r="S171626" s="25"/>
    </row>
    <row r="171672" spans="17:19" hidden="1" x14ac:dyDescent="0.2">
      <c r="Q171672" s="25"/>
      <c r="R171672" s="25"/>
      <c r="S171672" s="25"/>
    </row>
    <row r="171718" spans="17:19" hidden="1" x14ac:dyDescent="0.2">
      <c r="Q171718" s="25"/>
      <c r="R171718" s="25"/>
      <c r="S171718" s="25"/>
    </row>
    <row r="171764" spans="17:19" hidden="1" x14ac:dyDescent="0.2">
      <c r="Q171764" s="25"/>
      <c r="R171764" s="25"/>
      <c r="S171764" s="25"/>
    </row>
    <row r="171810" spans="17:19" hidden="1" x14ac:dyDescent="0.2">
      <c r="Q171810" s="25"/>
      <c r="R171810" s="25"/>
      <c r="S171810" s="25"/>
    </row>
    <row r="171856" spans="17:19" hidden="1" x14ac:dyDescent="0.2">
      <c r="Q171856" s="25"/>
      <c r="R171856" s="25"/>
      <c r="S171856" s="25"/>
    </row>
    <row r="171902" spans="17:19" hidden="1" x14ac:dyDescent="0.2">
      <c r="Q171902" s="25"/>
      <c r="R171902" s="25"/>
      <c r="S171902" s="25"/>
    </row>
    <row r="171948" spans="17:19" hidden="1" x14ac:dyDescent="0.2">
      <c r="Q171948" s="25"/>
      <c r="R171948" s="25"/>
      <c r="S171948" s="25"/>
    </row>
    <row r="171994" spans="17:19" hidden="1" x14ac:dyDescent="0.2">
      <c r="Q171994" s="25"/>
      <c r="R171994" s="25"/>
      <c r="S171994" s="25"/>
    </row>
    <row r="172040" spans="17:19" hidden="1" x14ac:dyDescent="0.2">
      <c r="Q172040" s="25"/>
      <c r="R172040" s="25"/>
      <c r="S172040" s="25"/>
    </row>
    <row r="172086" spans="17:19" hidden="1" x14ac:dyDescent="0.2">
      <c r="Q172086" s="25"/>
      <c r="R172086" s="25"/>
      <c r="S172086" s="25"/>
    </row>
    <row r="172132" spans="17:19" hidden="1" x14ac:dyDescent="0.2">
      <c r="Q172132" s="25"/>
      <c r="R172132" s="25"/>
      <c r="S172132" s="25"/>
    </row>
    <row r="172178" spans="17:19" hidden="1" x14ac:dyDescent="0.2">
      <c r="Q172178" s="25"/>
      <c r="R172178" s="25"/>
      <c r="S172178" s="25"/>
    </row>
    <row r="172224" spans="17:19" hidden="1" x14ac:dyDescent="0.2">
      <c r="Q172224" s="25"/>
      <c r="R172224" s="25"/>
      <c r="S172224" s="25"/>
    </row>
    <row r="172270" spans="17:19" hidden="1" x14ac:dyDescent="0.2">
      <c r="Q172270" s="25"/>
      <c r="R172270" s="25"/>
      <c r="S172270" s="25"/>
    </row>
    <row r="172316" spans="17:19" hidden="1" x14ac:dyDescent="0.2">
      <c r="Q172316" s="25"/>
      <c r="R172316" s="25"/>
      <c r="S172316" s="25"/>
    </row>
    <row r="172362" spans="17:19" hidden="1" x14ac:dyDescent="0.2">
      <c r="Q172362" s="25"/>
      <c r="R172362" s="25"/>
      <c r="S172362" s="25"/>
    </row>
    <row r="172408" spans="17:19" hidden="1" x14ac:dyDescent="0.2">
      <c r="Q172408" s="25"/>
      <c r="R172408" s="25"/>
      <c r="S172408" s="25"/>
    </row>
    <row r="172454" spans="17:19" hidden="1" x14ac:dyDescent="0.2">
      <c r="Q172454" s="25"/>
      <c r="R172454" s="25"/>
      <c r="S172454" s="25"/>
    </row>
    <row r="172500" spans="17:19" hidden="1" x14ac:dyDescent="0.2">
      <c r="Q172500" s="25"/>
      <c r="R172500" s="25"/>
      <c r="S172500" s="25"/>
    </row>
    <row r="172546" spans="17:19" hidden="1" x14ac:dyDescent="0.2">
      <c r="Q172546" s="25"/>
      <c r="R172546" s="25"/>
      <c r="S172546" s="25"/>
    </row>
    <row r="172592" spans="17:19" hidden="1" x14ac:dyDescent="0.2">
      <c r="Q172592" s="25"/>
      <c r="R172592" s="25"/>
      <c r="S172592" s="25"/>
    </row>
    <row r="172638" spans="17:19" hidden="1" x14ac:dyDescent="0.2">
      <c r="Q172638" s="25"/>
      <c r="R172638" s="25"/>
      <c r="S172638" s="25"/>
    </row>
    <row r="172684" spans="17:19" hidden="1" x14ac:dyDescent="0.2">
      <c r="Q172684" s="25"/>
      <c r="R172684" s="25"/>
      <c r="S172684" s="25"/>
    </row>
    <row r="172730" spans="17:19" hidden="1" x14ac:dyDescent="0.2">
      <c r="Q172730" s="25"/>
      <c r="R172730" s="25"/>
      <c r="S172730" s="25"/>
    </row>
    <row r="172776" spans="17:19" hidden="1" x14ac:dyDescent="0.2">
      <c r="Q172776" s="25"/>
      <c r="R172776" s="25"/>
      <c r="S172776" s="25"/>
    </row>
    <row r="172822" spans="17:19" hidden="1" x14ac:dyDescent="0.2">
      <c r="Q172822" s="25"/>
      <c r="R172822" s="25"/>
      <c r="S172822" s="25"/>
    </row>
    <row r="172868" spans="17:19" hidden="1" x14ac:dyDescent="0.2">
      <c r="Q172868" s="25"/>
      <c r="R172868" s="25"/>
      <c r="S172868" s="25"/>
    </row>
    <row r="172914" spans="17:19" hidden="1" x14ac:dyDescent="0.2">
      <c r="Q172914" s="25"/>
      <c r="R172914" s="25"/>
      <c r="S172914" s="25"/>
    </row>
    <row r="172960" spans="17:19" hidden="1" x14ac:dyDescent="0.2">
      <c r="Q172960" s="25"/>
      <c r="R172960" s="25"/>
      <c r="S172960" s="25"/>
    </row>
    <row r="173006" spans="17:19" hidden="1" x14ac:dyDescent="0.2">
      <c r="Q173006" s="25"/>
      <c r="R173006" s="25"/>
      <c r="S173006" s="25"/>
    </row>
    <row r="173052" spans="17:19" hidden="1" x14ac:dyDescent="0.2">
      <c r="Q173052" s="25"/>
      <c r="R173052" s="25"/>
      <c r="S173052" s="25"/>
    </row>
    <row r="173098" spans="17:19" hidden="1" x14ac:dyDescent="0.2">
      <c r="Q173098" s="25"/>
      <c r="R173098" s="25"/>
      <c r="S173098" s="25"/>
    </row>
    <row r="173144" spans="17:19" hidden="1" x14ac:dyDescent="0.2">
      <c r="Q173144" s="25"/>
      <c r="R173144" s="25"/>
      <c r="S173144" s="25"/>
    </row>
    <row r="173190" spans="17:19" hidden="1" x14ac:dyDescent="0.2">
      <c r="Q173190" s="25"/>
      <c r="R173190" s="25"/>
      <c r="S173190" s="25"/>
    </row>
    <row r="173236" spans="17:19" hidden="1" x14ac:dyDescent="0.2">
      <c r="Q173236" s="25"/>
      <c r="R173236" s="25"/>
      <c r="S173236" s="25"/>
    </row>
    <row r="173282" spans="17:19" hidden="1" x14ac:dyDescent="0.2">
      <c r="Q173282" s="25"/>
      <c r="R173282" s="25"/>
      <c r="S173282" s="25"/>
    </row>
    <row r="173328" spans="17:19" hidden="1" x14ac:dyDescent="0.2">
      <c r="Q173328" s="25"/>
      <c r="R173328" s="25"/>
      <c r="S173328" s="25"/>
    </row>
    <row r="173374" spans="17:19" hidden="1" x14ac:dyDescent="0.2">
      <c r="Q173374" s="25"/>
      <c r="R173374" s="25"/>
      <c r="S173374" s="25"/>
    </row>
    <row r="173420" spans="17:19" hidden="1" x14ac:dyDescent="0.2">
      <c r="Q173420" s="25"/>
      <c r="R173420" s="25"/>
      <c r="S173420" s="25"/>
    </row>
    <row r="173466" spans="17:19" hidden="1" x14ac:dyDescent="0.2">
      <c r="Q173466" s="25"/>
      <c r="R173466" s="25"/>
      <c r="S173466" s="25"/>
    </row>
    <row r="173512" spans="17:19" hidden="1" x14ac:dyDescent="0.2">
      <c r="Q173512" s="25"/>
      <c r="R173512" s="25"/>
      <c r="S173512" s="25"/>
    </row>
    <row r="173558" spans="17:19" hidden="1" x14ac:dyDescent="0.2">
      <c r="Q173558" s="25"/>
      <c r="R173558" s="25"/>
      <c r="S173558" s="25"/>
    </row>
    <row r="173604" spans="17:19" hidden="1" x14ac:dyDescent="0.2">
      <c r="Q173604" s="25"/>
      <c r="R173604" s="25"/>
      <c r="S173604" s="25"/>
    </row>
    <row r="173650" spans="17:19" hidden="1" x14ac:dyDescent="0.2">
      <c r="Q173650" s="25"/>
      <c r="R173650" s="25"/>
      <c r="S173650" s="25"/>
    </row>
    <row r="173696" spans="17:19" hidden="1" x14ac:dyDescent="0.2">
      <c r="Q173696" s="25"/>
      <c r="R173696" s="25"/>
      <c r="S173696" s="25"/>
    </row>
    <row r="173742" spans="17:19" hidden="1" x14ac:dyDescent="0.2">
      <c r="Q173742" s="25"/>
      <c r="R173742" s="25"/>
      <c r="S173742" s="25"/>
    </row>
    <row r="173788" spans="17:19" hidden="1" x14ac:dyDescent="0.2">
      <c r="Q173788" s="25"/>
      <c r="R173788" s="25"/>
      <c r="S173788" s="25"/>
    </row>
    <row r="173834" spans="17:19" hidden="1" x14ac:dyDescent="0.2">
      <c r="Q173834" s="25"/>
      <c r="R173834" s="25"/>
      <c r="S173834" s="25"/>
    </row>
    <row r="173880" spans="17:19" hidden="1" x14ac:dyDescent="0.2">
      <c r="Q173880" s="25"/>
      <c r="R173880" s="25"/>
      <c r="S173880" s="25"/>
    </row>
    <row r="173926" spans="17:19" hidden="1" x14ac:dyDescent="0.2">
      <c r="Q173926" s="25"/>
      <c r="R173926" s="25"/>
      <c r="S173926" s="25"/>
    </row>
    <row r="173972" spans="17:19" hidden="1" x14ac:dyDescent="0.2">
      <c r="Q173972" s="25"/>
      <c r="R173972" s="25"/>
      <c r="S173972" s="25"/>
    </row>
    <row r="174018" spans="17:19" hidden="1" x14ac:dyDescent="0.2">
      <c r="Q174018" s="25"/>
      <c r="R174018" s="25"/>
      <c r="S174018" s="25"/>
    </row>
    <row r="174064" spans="17:19" hidden="1" x14ac:dyDescent="0.2">
      <c r="Q174064" s="25"/>
      <c r="R174064" s="25"/>
      <c r="S174064" s="25"/>
    </row>
    <row r="174110" spans="17:19" hidden="1" x14ac:dyDescent="0.2">
      <c r="Q174110" s="25"/>
      <c r="R174110" s="25"/>
      <c r="S174110" s="25"/>
    </row>
    <row r="174156" spans="17:19" hidden="1" x14ac:dyDescent="0.2">
      <c r="Q174156" s="25"/>
      <c r="R174156" s="25"/>
      <c r="S174156" s="25"/>
    </row>
    <row r="174202" spans="17:19" hidden="1" x14ac:dyDescent="0.2">
      <c r="Q174202" s="25"/>
      <c r="R174202" s="25"/>
      <c r="S174202" s="25"/>
    </row>
    <row r="174248" spans="17:19" hidden="1" x14ac:dyDescent="0.2">
      <c r="Q174248" s="25"/>
      <c r="R174248" s="25"/>
      <c r="S174248" s="25"/>
    </row>
    <row r="174294" spans="17:19" hidden="1" x14ac:dyDescent="0.2">
      <c r="Q174294" s="25"/>
      <c r="R174294" s="25"/>
      <c r="S174294" s="25"/>
    </row>
    <row r="174340" spans="17:19" hidden="1" x14ac:dyDescent="0.2">
      <c r="Q174340" s="25"/>
      <c r="R174340" s="25"/>
      <c r="S174340" s="25"/>
    </row>
    <row r="174386" spans="17:19" hidden="1" x14ac:dyDescent="0.2">
      <c r="Q174386" s="25"/>
      <c r="R174386" s="25"/>
      <c r="S174386" s="25"/>
    </row>
    <row r="174432" spans="17:19" hidden="1" x14ac:dyDescent="0.2">
      <c r="Q174432" s="25"/>
      <c r="R174432" s="25"/>
      <c r="S174432" s="25"/>
    </row>
    <row r="174478" spans="17:19" hidden="1" x14ac:dyDescent="0.2">
      <c r="Q174478" s="25"/>
      <c r="R174478" s="25"/>
      <c r="S174478" s="25"/>
    </row>
    <row r="174524" spans="17:19" hidden="1" x14ac:dyDescent="0.2">
      <c r="Q174524" s="25"/>
      <c r="R174524" s="25"/>
      <c r="S174524" s="25"/>
    </row>
    <row r="174570" spans="17:19" hidden="1" x14ac:dyDescent="0.2">
      <c r="Q174570" s="25"/>
      <c r="R174570" s="25"/>
      <c r="S174570" s="25"/>
    </row>
    <row r="174616" spans="17:19" hidden="1" x14ac:dyDescent="0.2">
      <c r="Q174616" s="25"/>
      <c r="R174616" s="25"/>
      <c r="S174616" s="25"/>
    </row>
    <row r="174662" spans="17:19" hidden="1" x14ac:dyDescent="0.2">
      <c r="Q174662" s="25"/>
      <c r="R174662" s="25"/>
      <c r="S174662" s="25"/>
    </row>
    <row r="174708" spans="17:19" hidden="1" x14ac:dyDescent="0.2">
      <c r="Q174708" s="25"/>
      <c r="R174708" s="25"/>
      <c r="S174708" s="25"/>
    </row>
    <row r="174754" spans="17:19" hidden="1" x14ac:dyDescent="0.2">
      <c r="Q174754" s="25"/>
      <c r="R174754" s="25"/>
      <c r="S174754" s="25"/>
    </row>
    <row r="174800" spans="17:19" hidden="1" x14ac:dyDescent="0.2">
      <c r="Q174800" s="25"/>
      <c r="R174800" s="25"/>
      <c r="S174800" s="25"/>
    </row>
    <row r="174846" spans="17:19" hidden="1" x14ac:dyDescent="0.2">
      <c r="Q174846" s="25"/>
      <c r="R174846" s="25"/>
      <c r="S174846" s="25"/>
    </row>
    <row r="174892" spans="17:19" hidden="1" x14ac:dyDescent="0.2">
      <c r="Q174892" s="25"/>
      <c r="R174892" s="25"/>
      <c r="S174892" s="25"/>
    </row>
    <row r="174938" spans="17:19" hidden="1" x14ac:dyDescent="0.2">
      <c r="Q174938" s="25"/>
      <c r="R174938" s="25"/>
      <c r="S174938" s="25"/>
    </row>
    <row r="174984" spans="17:19" hidden="1" x14ac:dyDescent="0.2">
      <c r="Q174984" s="25"/>
      <c r="R174984" s="25"/>
      <c r="S174984" s="25"/>
    </row>
    <row r="175030" spans="17:19" hidden="1" x14ac:dyDescent="0.2">
      <c r="Q175030" s="25"/>
      <c r="R175030" s="25"/>
      <c r="S175030" s="25"/>
    </row>
    <row r="175076" spans="17:19" hidden="1" x14ac:dyDescent="0.2">
      <c r="Q175076" s="25"/>
      <c r="R175076" s="25"/>
      <c r="S175076" s="25"/>
    </row>
    <row r="175122" spans="17:19" hidden="1" x14ac:dyDescent="0.2">
      <c r="Q175122" s="25"/>
      <c r="R175122" s="25"/>
      <c r="S175122" s="25"/>
    </row>
    <row r="175168" spans="17:19" hidden="1" x14ac:dyDescent="0.2">
      <c r="Q175168" s="25"/>
      <c r="R175168" s="25"/>
      <c r="S175168" s="25"/>
    </row>
    <row r="175214" spans="17:19" hidden="1" x14ac:dyDescent="0.2">
      <c r="Q175214" s="25"/>
      <c r="R175214" s="25"/>
      <c r="S175214" s="25"/>
    </row>
    <row r="175260" spans="17:19" hidden="1" x14ac:dyDescent="0.2">
      <c r="Q175260" s="25"/>
      <c r="R175260" s="25"/>
      <c r="S175260" s="25"/>
    </row>
    <row r="175306" spans="17:19" hidden="1" x14ac:dyDescent="0.2">
      <c r="Q175306" s="25"/>
      <c r="R175306" s="25"/>
      <c r="S175306" s="25"/>
    </row>
    <row r="175352" spans="17:19" hidden="1" x14ac:dyDescent="0.2">
      <c r="Q175352" s="25"/>
      <c r="R175352" s="25"/>
      <c r="S175352" s="25"/>
    </row>
    <row r="175398" spans="17:19" hidden="1" x14ac:dyDescent="0.2">
      <c r="Q175398" s="25"/>
      <c r="R175398" s="25"/>
      <c r="S175398" s="25"/>
    </row>
    <row r="175444" spans="17:19" hidden="1" x14ac:dyDescent="0.2">
      <c r="Q175444" s="25"/>
      <c r="R175444" s="25"/>
      <c r="S175444" s="25"/>
    </row>
    <row r="175490" spans="17:19" hidden="1" x14ac:dyDescent="0.2">
      <c r="Q175490" s="25"/>
      <c r="R175490" s="25"/>
      <c r="S175490" s="25"/>
    </row>
    <row r="175536" spans="17:19" hidden="1" x14ac:dyDescent="0.2">
      <c r="Q175536" s="25"/>
      <c r="R175536" s="25"/>
      <c r="S175536" s="25"/>
    </row>
    <row r="175582" spans="17:19" hidden="1" x14ac:dyDescent="0.2">
      <c r="Q175582" s="25"/>
      <c r="R175582" s="25"/>
      <c r="S175582" s="25"/>
    </row>
    <row r="175628" spans="17:19" hidden="1" x14ac:dyDescent="0.2">
      <c r="Q175628" s="25"/>
      <c r="R175628" s="25"/>
      <c r="S175628" s="25"/>
    </row>
    <row r="175674" spans="17:19" hidden="1" x14ac:dyDescent="0.2">
      <c r="Q175674" s="25"/>
      <c r="R175674" s="25"/>
      <c r="S175674" s="25"/>
    </row>
    <row r="175720" spans="17:19" hidden="1" x14ac:dyDescent="0.2">
      <c r="Q175720" s="25"/>
      <c r="R175720" s="25"/>
      <c r="S175720" s="25"/>
    </row>
    <row r="175766" spans="17:19" hidden="1" x14ac:dyDescent="0.2">
      <c r="Q175766" s="25"/>
      <c r="R175766" s="25"/>
      <c r="S175766" s="25"/>
    </row>
    <row r="175812" spans="17:19" hidden="1" x14ac:dyDescent="0.2">
      <c r="Q175812" s="25"/>
      <c r="R175812" s="25"/>
      <c r="S175812" s="25"/>
    </row>
    <row r="175858" spans="17:19" hidden="1" x14ac:dyDescent="0.2">
      <c r="Q175858" s="25"/>
      <c r="R175858" s="25"/>
      <c r="S175858" s="25"/>
    </row>
    <row r="175904" spans="17:19" hidden="1" x14ac:dyDescent="0.2">
      <c r="Q175904" s="25"/>
      <c r="R175904" s="25"/>
      <c r="S175904" s="25"/>
    </row>
    <row r="175950" spans="17:19" hidden="1" x14ac:dyDescent="0.2">
      <c r="Q175950" s="25"/>
      <c r="R175950" s="25"/>
      <c r="S175950" s="25"/>
    </row>
    <row r="175996" spans="17:19" hidden="1" x14ac:dyDescent="0.2">
      <c r="Q175996" s="25"/>
      <c r="R175996" s="25"/>
      <c r="S175996" s="25"/>
    </row>
    <row r="176042" spans="17:19" hidden="1" x14ac:dyDescent="0.2">
      <c r="Q176042" s="25"/>
      <c r="R176042" s="25"/>
      <c r="S176042" s="25"/>
    </row>
    <row r="176088" spans="17:19" hidden="1" x14ac:dyDescent="0.2">
      <c r="Q176088" s="25"/>
      <c r="R176088" s="25"/>
      <c r="S176088" s="25"/>
    </row>
    <row r="176134" spans="17:19" hidden="1" x14ac:dyDescent="0.2">
      <c r="Q176134" s="25"/>
      <c r="R176134" s="25"/>
      <c r="S176134" s="25"/>
    </row>
    <row r="176180" spans="17:19" hidden="1" x14ac:dyDescent="0.2">
      <c r="Q176180" s="25"/>
      <c r="R176180" s="25"/>
      <c r="S176180" s="25"/>
    </row>
    <row r="176226" spans="17:19" hidden="1" x14ac:dyDescent="0.2">
      <c r="Q176226" s="25"/>
      <c r="R176226" s="25"/>
      <c r="S176226" s="25"/>
    </row>
    <row r="176272" spans="17:19" hidden="1" x14ac:dyDescent="0.2">
      <c r="Q176272" s="25"/>
      <c r="R176272" s="25"/>
      <c r="S176272" s="25"/>
    </row>
    <row r="176318" spans="17:19" hidden="1" x14ac:dyDescent="0.2">
      <c r="Q176318" s="25"/>
      <c r="R176318" s="25"/>
      <c r="S176318" s="25"/>
    </row>
    <row r="176364" spans="17:19" hidden="1" x14ac:dyDescent="0.2">
      <c r="Q176364" s="25"/>
      <c r="R176364" s="25"/>
      <c r="S176364" s="25"/>
    </row>
    <row r="176410" spans="17:19" hidden="1" x14ac:dyDescent="0.2">
      <c r="Q176410" s="25"/>
      <c r="R176410" s="25"/>
      <c r="S176410" s="25"/>
    </row>
    <row r="176456" spans="17:19" hidden="1" x14ac:dyDescent="0.2">
      <c r="Q176456" s="25"/>
      <c r="R176456" s="25"/>
      <c r="S176456" s="25"/>
    </row>
    <row r="176502" spans="17:19" hidden="1" x14ac:dyDescent="0.2">
      <c r="Q176502" s="25"/>
      <c r="R176502" s="25"/>
      <c r="S176502" s="25"/>
    </row>
    <row r="176548" spans="17:19" hidden="1" x14ac:dyDescent="0.2">
      <c r="Q176548" s="25"/>
      <c r="R176548" s="25"/>
      <c r="S176548" s="25"/>
    </row>
    <row r="176594" spans="17:19" hidden="1" x14ac:dyDescent="0.2">
      <c r="Q176594" s="25"/>
      <c r="R176594" s="25"/>
      <c r="S176594" s="25"/>
    </row>
    <row r="176640" spans="17:19" hidden="1" x14ac:dyDescent="0.2">
      <c r="Q176640" s="25"/>
      <c r="R176640" s="25"/>
      <c r="S176640" s="25"/>
    </row>
    <row r="176686" spans="17:19" hidden="1" x14ac:dyDescent="0.2">
      <c r="Q176686" s="25"/>
      <c r="R176686" s="25"/>
      <c r="S176686" s="25"/>
    </row>
    <row r="176732" spans="17:19" hidden="1" x14ac:dyDescent="0.2">
      <c r="Q176732" s="25"/>
      <c r="R176732" s="25"/>
      <c r="S176732" s="25"/>
    </row>
    <row r="176778" spans="17:19" hidden="1" x14ac:dyDescent="0.2">
      <c r="Q176778" s="25"/>
      <c r="R176778" s="25"/>
      <c r="S176778" s="25"/>
    </row>
    <row r="176824" spans="17:19" hidden="1" x14ac:dyDescent="0.2">
      <c r="Q176824" s="25"/>
      <c r="R176824" s="25"/>
      <c r="S176824" s="25"/>
    </row>
    <row r="176870" spans="17:19" hidden="1" x14ac:dyDescent="0.2">
      <c r="Q176870" s="25"/>
      <c r="R176870" s="25"/>
      <c r="S176870" s="25"/>
    </row>
    <row r="176916" spans="17:19" hidden="1" x14ac:dyDescent="0.2">
      <c r="Q176916" s="25"/>
      <c r="R176916" s="25"/>
      <c r="S176916" s="25"/>
    </row>
    <row r="176962" spans="17:19" hidden="1" x14ac:dyDescent="0.2">
      <c r="Q176962" s="25"/>
      <c r="R176962" s="25"/>
      <c r="S176962" s="25"/>
    </row>
    <row r="177008" spans="17:19" hidden="1" x14ac:dyDescent="0.2">
      <c r="Q177008" s="25"/>
      <c r="R177008" s="25"/>
      <c r="S177008" s="25"/>
    </row>
    <row r="177054" spans="17:19" hidden="1" x14ac:dyDescent="0.2">
      <c r="Q177054" s="25"/>
      <c r="R177054" s="25"/>
      <c r="S177054" s="25"/>
    </row>
    <row r="177100" spans="17:19" hidden="1" x14ac:dyDescent="0.2">
      <c r="Q177100" s="25"/>
      <c r="R177100" s="25"/>
      <c r="S177100" s="25"/>
    </row>
    <row r="177146" spans="17:19" hidden="1" x14ac:dyDescent="0.2">
      <c r="Q177146" s="25"/>
      <c r="R177146" s="25"/>
      <c r="S177146" s="25"/>
    </row>
    <row r="177192" spans="17:19" hidden="1" x14ac:dyDescent="0.2">
      <c r="Q177192" s="25"/>
      <c r="R177192" s="25"/>
      <c r="S177192" s="25"/>
    </row>
    <row r="177238" spans="17:19" hidden="1" x14ac:dyDescent="0.2">
      <c r="Q177238" s="25"/>
      <c r="R177238" s="25"/>
      <c r="S177238" s="25"/>
    </row>
    <row r="177284" spans="17:19" hidden="1" x14ac:dyDescent="0.2">
      <c r="Q177284" s="25"/>
      <c r="R177284" s="25"/>
      <c r="S177284" s="25"/>
    </row>
    <row r="177330" spans="17:19" hidden="1" x14ac:dyDescent="0.2">
      <c r="Q177330" s="25"/>
      <c r="R177330" s="25"/>
      <c r="S177330" s="25"/>
    </row>
    <row r="177376" spans="17:19" hidden="1" x14ac:dyDescent="0.2">
      <c r="Q177376" s="25"/>
      <c r="R177376" s="25"/>
      <c r="S177376" s="25"/>
    </row>
    <row r="177422" spans="17:19" hidden="1" x14ac:dyDescent="0.2">
      <c r="Q177422" s="25"/>
      <c r="R177422" s="25"/>
      <c r="S177422" s="25"/>
    </row>
    <row r="177468" spans="17:19" hidden="1" x14ac:dyDescent="0.2">
      <c r="Q177468" s="25"/>
      <c r="R177468" s="25"/>
      <c r="S177468" s="25"/>
    </row>
    <row r="177514" spans="17:19" hidden="1" x14ac:dyDescent="0.2">
      <c r="Q177514" s="25"/>
      <c r="R177514" s="25"/>
      <c r="S177514" s="25"/>
    </row>
    <row r="177560" spans="17:19" hidden="1" x14ac:dyDescent="0.2">
      <c r="Q177560" s="25"/>
      <c r="R177560" s="25"/>
      <c r="S177560" s="25"/>
    </row>
    <row r="177606" spans="17:19" hidden="1" x14ac:dyDescent="0.2">
      <c r="Q177606" s="25"/>
      <c r="R177606" s="25"/>
      <c r="S177606" s="25"/>
    </row>
    <row r="177652" spans="17:19" hidden="1" x14ac:dyDescent="0.2">
      <c r="Q177652" s="25"/>
      <c r="R177652" s="25"/>
      <c r="S177652" s="25"/>
    </row>
    <row r="177698" spans="17:19" hidden="1" x14ac:dyDescent="0.2">
      <c r="Q177698" s="25"/>
      <c r="R177698" s="25"/>
      <c r="S177698" s="25"/>
    </row>
    <row r="177744" spans="17:19" hidden="1" x14ac:dyDescent="0.2">
      <c r="Q177744" s="25"/>
      <c r="R177744" s="25"/>
      <c r="S177744" s="25"/>
    </row>
    <row r="177790" spans="17:19" hidden="1" x14ac:dyDescent="0.2">
      <c r="Q177790" s="25"/>
      <c r="R177790" s="25"/>
      <c r="S177790" s="25"/>
    </row>
    <row r="177836" spans="17:19" hidden="1" x14ac:dyDescent="0.2">
      <c r="Q177836" s="25"/>
      <c r="R177836" s="25"/>
      <c r="S177836" s="25"/>
    </row>
    <row r="177882" spans="17:19" hidden="1" x14ac:dyDescent="0.2">
      <c r="Q177882" s="25"/>
      <c r="R177882" s="25"/>
      <c r="S177882" s="25"/>
    </row>
    <row r="177928" spans="17:19" hidden="1" x14ac:dyDescent="0.2">
      <c r="Q177928" s="25"/>
      <c r="R177928" s="25"/>
      <c r="S177928" s="25"/>
    </row>
    <row r="177974" spans="17:19" hidden="1" x14ac:dyDescent="0.2">
      <c r="Q177974" s="25"/>
      <c r="R177974" s="25"/>
      <c r="S177974" s="25"/>
    </row>
    <row r="178020" spans="17:19" hidden="1" x14ac:dyDescent="0.2">
      <c r="Q178020" s="25"/>
      <c r="R178020" s="25"/>
      <c r="S178020" s="25"/>
    </row>
    <row r="178066" spans="17:19" hidden="1" x14ac:dyDescent="0.2">
      <c r="Q178066" s="25"/>
      <c r="R178066" s="25"/>
      <c r="S178066" s="25"/>
    </row>
    <row r="178112" spans="17:19" hidden="1" x14ac:dyDescent="0.2">
      <c r="Q178112" s="25"/>
      <c r="R178112" s="25"/>
      <c r="S178112" s="25"/>
    </row>
    <row r="178158" spans="17:19" hidden="1" x14ac:dyDescent="0.2">
      <c r="Q178158" s="25"/>
      <c r="R178158" s="25"/>
      <c r="S178158" s="25"/>
    </row>
    <row r="178204" spans="17:19" hidden="1" x14ac:dyDescent="0.2">
      <c r="Q178204" s="25"/>
      <c r="R178204" s="25"/>
      <c r="S178204" s="25"/>
    </row>
    <row r="178250" spans="17:19" hidden="1" x14ac:dyDescent="0.2">
      <c r="Q178250" s="25"/>
      <c r="R178250" s="25"/>
      <c r="S178250" s="25"/>
    </row>
    <row r="178296" spans="17:19" hidden="1" x14ac:dyDescent="0.2">
      <c r="Q178296" s="25"/>
      <c r="R178296" s="25"/>
      <c r="S178296" s="25"/>
    </row>
    <row r="178342" spans="17:19" hidden="1" x14ac:dyDescent="0.2">
      <c r="Q178342" s="25"/>
      <c r="R178342" s="25"/>
      <c r="S178342" s="25"/>
    </row>
    <row r="178388" spans="17:19" hidden="1" x14ac:dyDescent="0.2">
      <c r="Q178388" s="25"/>
      <c r="R178388" s="25"/>
      <c r="S178388" s="25"/>
    </row>
    <row r="178434" spans="17:19" hidden="1" x14ac:dyDescent="0.2">
      <c r="Q178434" s="25"/>
      <c r="R178434" s="25"/>
      <c r="S178434" s="25"/>
    </row>
    <row r="178480" spans="17:19" hidden="1" x14ac:dyDescent="0.2">
      <c r="Q178480" s="25"/>
      <c r="R178480" s="25"/>
      <c r="S178480" s="25"/>
    </row>
    <row r="178526" spans="17:19" hidden="1" x14ac:dyDescent="0.2">
      <c r="Q178526" s="25"/>
      <c r="R178526" s="25"/>
      <c r="S178526" s="25"/>
    </row>
    <row r="178572" spans="17:19" hidden="1" x14ac:dyDescent="0.2">
      <c r="Q178572" s="25"/>
      <c r="R178572" s="25"/>
      <c r="S178572" s="25"/>
    </row>
    <row r="178618" spans="17:19" hidden="1" x14ac:dyDescent="0.2">
      <c r="Q178618" s="25"/>
      <c r="R178618" s="25"/>
      <c r="S178618" s="25"/>
    </row>
    <row r="178664" spans="17:19" hidden="1" x14ac:dyDescent="0.2">
      <c r="Q178664" s="25"/>
      <c r="R178664" s="25"/>
      <c r="S178664" s="25"/>
    </row>
    <row r="178710" spans="17:19" hidden="1" x14ac:dyDescent="0.2">
      <c r="Q178710" s="25"/>
      <c r="R178710" s="25"/>
      <c r="S178710" s="25"/>
    </row>
    <row r="178756" spans="17:19" hidden="1" x14ac:dyDescent="0.2">
      <c r="Q178756" s="25"/>
      <c r="R178756" s="25"/>
      <c r="S178756" s="25"/>
    </row>
    <row r="178802" spans="17:19" hidden="1" x14ac:dyDescent="0.2">
      <c r="Q178802" s="25"/>
      <c r="R178802" s="25"/>
      <c r="S178802" s="25"/>
    </row>
    <row r="178848" spans="17:19" hidden="1" x14ac:dyDescent="0.2">
      <c r="Q178848" s="25"/>
      <c r="R178848" s="25"/>
      <c r="S178848" s="25"/>
    </row>
    <row r="178894" spans="17:19" hidden="1" x14ac:dyDescent="0.2">
      <c r="Q178894" s="25"/>
      <c r="R178894" s="25"/>
      <c r="S178894" s="25"/>
    </row>
    <row r="178940" spans="17:19" hidden="1" x14ac:dyDescent="0.2">
      <c r="Q178940" s="25"/>
      <c r="R178940" s="25"/>
      <c r="S178940" s="25"/>
    </row>
    <row r="178986" spans="17:19" hidden="1" x14ac:dyDescent="0.2">
      <c r="Q178986" s="25"/>
      <c r="R178986" s="25"/>
      <c r="S178986" s="25"/>
    </row>
    <row r="179032" spans="17:19" hidden="1" x14ac:dyDescent="0.2">
      <c r="Q179032" s="25"/>
      <c r="R179032" s="25"/>
      <c r="S179032" s="25"/>
    </row>
    <row r="179078" spans="17:19" hidden="1" x14ac:dyDescent="0.2">
      <c r="Q179078" s="25"/>
      <c r="R179078" s="25"/>
      <c r="S179078" s="25"/>
    </row>
    <row r="179124" spans="17:19" hidden="1" x14ac:dyDescent="0.2">
      <c r="Q179124" s="25"/>
      <c r="R179124" s="25"/>
      <c r="S179124" s="25"/>
    </row>
    <row r="179170" spans="17:19" hidden="1" x14ac:dyDescent="0.2">
      <c r="Q179170" s="25"/>
      <c r="R179170" s="25"/>
      <c r="S179170" s="25"/>
    </row>
    <row r="179216" spans="17:19" hidden="1" x14ac:dyDescent="0.2">
      <c r="Q179216" s="25"/>
      <c r="R179216" s="25"/>
      <c r="S179216" s="25"/>
    </row>
    <row r="179262" spans="17:19" hidden="1" x14ac:dyDescent="0.2">
      <c r="Q179262" s="25"/>
      <c r="R179262" s="25"/>
      <c r="S179262" s="25"/>
    </row>
    <row r="179308" spans="17:19" hidden="1" x14ac:dyDescent="0.2">
      <c r="Q179308" s="25"/>
      <c r="R179308" s="25"/>
      <c r="S179308" s="25"/>
    </row>
    <row r="179354" spans="17:19" hidden="1" x14ac:dyDescent="0.2">
      <c r="Q179354" s="25"/>
      <c r="R179354" s="25"/>
      <c r="S179354" s="25"/>
    </row>
    <row r="179400" spans="17:19" hidden="1" x14ac:dyDescent="0.2">
      <c r="Q179400" s="25"/>
      <c r="R179400" s="25"/>
      <c r="S179400" s="25"/>
    </row>
    <row r="179446" spans="17:19" hidden="1" x14ac:dyDescent="0.2">
      <c r="Q179446" s="25"/>
      <c r="R179446" s="25"/>
      <c r="S179446" s="25"/>
    </row>
    <row r="179492" spans="17:19" hidden="1" x14ac:dyDescent="0.2">
      <c r="Q179492" s="25"/>
      <c r="R179492" s="25"/>
      <c r="S179492" s="25"/>
    </row>
    <row r="179538" spans="17:19" hidden="1" x14ac:dyDescent="0.2">
      <c r="Q179538" s="25"/>
      <c r="R179538" s="25"/>
      <c r="S179538" s="25"/>
    </row>
    <row r="179584" spans="17:19" hidden="1" x14ac:dyDescent="0.2">
      <c r="Q179584" s="25"/>
      <c r="R179584" s="25"/>
      <c r="S179584" s="25"/>
    </row>
    <row r="179630" spans="17:19" hidden="1" x14ac:dyDescent="0.2">
      <c r="Q179630" s="25"/>
      <c r="R179630" s="25"/>
      <c r="S179630" s="25"/>
    </row>
    <row r="179676" spans="17:19" hidden="1" x14ac:dyDescent="0.2">
      <c r="Q179676" s="25"/>
      <c r="R179676" s="25"/>
      <c r="S179676" s="25"/>
    </row>
    <row r="179722" spans="17:19" hidden="1" x14ac:dyDescent="0.2">
      <c r="Q179722" s="25"/>
      <c r="R179722" s="25"/>
      <c r="S179722" s="25"/>
    </row>
    <row r="179768" spans="17:19" hidden="1" x14ac:dyDescent="0.2">
      <c r="Q179768" s="25"/>
      <c r="R179768" s="25"/>
      <c r="S179768" s="25"/>
    </row>
    <row r="179814" spans="17:19" hidden="1" x14ac:dyDescent="0.2">
      <c r="Q179814" s="25"/>
      <c r="R179814" s="25"/>
      <c r="S179814" s="25"/>
    </row>
    <row r="179860" spans="17:19" hidden="1" x14ac:dyDescent="0.2">
      <c r="Q179860" s="25"/>
      <c r="R179860" s="25"/>
      <c r="S179860" s="25"/>
    </row>
    <row r="179906" spans="17:19" hidden="1" x14ac:dyDescent="0.2">
      <c r="Q179906" s="25"/>
      <c r="R179906" s="25"/>
      <c r="S179906" s="25"/>
    </row>
    <row r="179952" spans="17:19" hidden="1" x14ac:dyDescent="0.2">
      <c r="Q179952" s="25"/>
      <c r="R179952" s="25"/>
      <c r="S179952" s="25"/>
    </row>
    <row r="179998" spans="17:19" hidden="1" x14ac:dyDescent="0.2">
      <c r="Q179998" s="25"/>
      <c r="R179998" s="25"/>
      <c r="S179998" s="25"/>
    </row>
    <row r="180044" spans="17:19" hidden="1" x14ac:dyDescent="0.2">
      <c r="Q180044" s="25"/>
      <c r="R180044" s="25"/>
      <c r="S180044" s="25"/>
    </row>
    <row r="180090" spans="17:19" hidden="1" x14ac:dyDescent="0.2">
      <c r="Q180090" s="25"/>
      <c r="R180090" s="25"/>
      <c r="S180090" s="25"/>
    </row>
    <row r="180136" spans="17:19" hidden="1" x14ac:dyDescent="0.2">
      <c r="Q180136" s="25"/>
      <c r="R180136" s="25"/>
      <c r="S180136" s="25"/>
    </row>
    <row r="180182" spans="17:19" hidden="1" x14ac:dyDescent="0.2">
      <c r="Q180182" s="25"/>
      <c r="R180182" s="25"/>
      <c r="S180182" s="25"/>
    </row>
    <row r="180228" spans="17:19" hidden="1" x14ac:dyDescent="0.2">
      <c r="Q180228" s="25"/>
      <c r="R180228" s="25"/>
      <c r="S180228" s="25"/>
    </row>
    <row r="180274" spans="17:19" hidden="1" x14ac:dyDescent="0.2">
      <c r="Q180274" s="25"/>
      <c r="R180274" s="25"/>
      <c r="S180274" s="25"/>
    </row>
    <row r="180320" spans="17:19" hidden="1" x14ac:dyDescent="0.2">
      <c r="Q180320" s="25"/>
      <c r="R180320" s="25"/>
      <c r="S180320" s="25"/>
    </row>
    <row r="180366" spans="17:19" hidden="1" x14ac:dyDescent="0.2">
      <c r="Q180366" s="25"/>
      <c r="R180366" s="25"/>
      <c r="S180366" s="25"/>
    </row>
    <row r="180412" spans="17:19" hidden="1" x14ac:dyDescent="0.2">
      <c r="Q180412" s="25"/>
      <c r="R180412" s="25"/>
      <c r="S180412" s="25"/>
    </row>
    <row r="180458" spans="17:19" hidden="1" x14ac:dyDescent="0.2">
      <c r="Q180458" s="25"/>
      <c r="R180458" s="25"/>
      <c r="S180458" s="25"/>
    </row>
    <row r="180504" spans="17:19" hidden="1" x14ac:dyDescent="0.2">
      <c r="Q180504" s="25"/>
      <c r="R180504" s="25"/>
      <c r="S180504" s="25"/>
    </row>
    <row r="180550" spans="17:19" hidden="1" x14ac:dyDescent="0.2">
      <c r="Q180550" s="25"/>
      <c r="R180550" s="25"/>
      <c r="S180550" s="25"/>
    </row>
    <row r="180596" spans="17:19" hidden="1" x14ac:dyDescent="0.2">
      <c r="Q180596" s="25"/>
      <c r="R180596" s="25"/>
      <c r="S180596" s="25"/>
    </row>
    <row r="180642" spans="17:19" hidden="1" x14ac:dyDescent="0.2">
      <c r="Q180642" s="25"/>
      <c r="R180642" s="25"/>
      <c r="S180642" s="25"/>
    </row>
    <row r="180688" spans="17:19" hidden="1" x14ac:dyDescent="0.2">
      <c r="Q180688" s="25"/>
      <c r="R180688" s="25"/>
      <c r="S180688" s="25"/>
    </row>
    <row r="180734" spans="17:19" hidden="1" x14ac:dyDescent="0.2">
      <c r="Q180734" s="25"/>
      <c r="R180734" s="25"/>
      <c r="S180734" s="25"/>
    </row>
    <row r="180780" spans="17:19" hidden="1" x14ac:dyDescent="0.2">
      <c r="Q180780" s="25"/>
      <c r="R180780" s="25"/>
      <c r="S180780" s="25"/>
    </row>
    <row r="180826" spans="17:19" hidden="1" x14ac:dyDescent="0.2">
      <c r="Q180826" s="25"/>
      <c r="R180826" s="25"/>
      <c r="S180826" s="25"/>
    </row>
    <row r="180872" spans="17:19" hidden="1" x14ac:dyDescent="0.2">
      <c r="Q180872" s="25"/>
      <c r="R180872" s="25"/>
      <c r="S180872" s="25"/>
    </row>
    <row r="180918" spans="17:19" hidden="1" x14ac:dyDescent="0.2">
      <c r="Q180918" s="25"/>
      <c r="R180918" s="25"/>
      <c r="S180918" s="25"/>
    </row>
    <row r="180964" spans="17:19" hidden="1" x14ac:dyDescent="0.2">
      <c r="Q180964" s="25"/>
      <c r="R180964" s="25"/>
      <c r="S180964" s="25"/>
    </row>
    <row r="181010" spans="17:19" hidden="1" x14ac:dyDescent="0.2">
      <c r="Q181010" s="25"/>
      <c r="R181010" s="25"/>
      <c r="S181010" s="25"/>
    </row>
    <row r="181056" spans="17:19" hidden="1" x14ac:dyDescent="0.2">
      <c r="Q181056" s="25"/>
      <c r="R181056" s="25"/>
      <c r="S181056" s="25"/>
    </row>
    <row r="181102" spans="17:19" hidden="1" x14ac:dyDescent="0.2">
      <c r="Q181102" s="25"/>
      <c r="R181102" s="25"/>
      <c r="S181102" s="25"/>
    </row>
    <row r="181148" spans="17:19" hidden="1" x14ac:dyDescent="0.2">
      <c r="Q181148" s="25"/>
      <c r="R181148" s="25"/>
      <c r="S181148" s="25"/>
    </row>
    <row r="181194" spans="17:19" hidden="1" x14ac:dyDescent="0.2">
      <c r="Q181194" s="25"/>
      <c r="R181194" s="25"/>
      <c r="S181194" s="25"/>
    </row>
    <row r="181240" spans="17:19" hidden="1" x14ac:dyDescent="0.2">
      <c r="Q181240" s="25"/>
      <c r="R181240" s="25"/>
      <c r="S181240" s="25"/>
    </row>
    <row r="181286" spans="17:19" hidden="1" x14ac:dyDescent="0.2">
      <c r="Q181286" s="25"/>
      <c r="R181286" s="25"/>
      <c r="S181286" s="25"/>
    </row>
    <row r="181332" spans="17:19" hidden="1" x14ac:dyDescent="0.2">
      <c r="Q181332" s="25"/>
      <c r="R181332" s="25"/>
      <c r="S181332" s="25"/>
    </row>
    <row r="181378" spans="17:19" hidden="1" x14ac:dyDescent="0.2">
      <c r="Q181378" s="25"/>
      <c r="R181378" s="25"/>
      <c r="S181378" s="25"/>
    </row>
    <row r="181424" spans="17:19" hidden="1" x14ac:dyDescent="0.2">
      <c r="Q181424" s="25"/>
      <c r="R181424" s="25"/>
      <c r="S181424" s="25"/>
    </row>
    <row r="181470" spans="17:19" hidden="1" x14ac:dyDescent="0.2">
      <c r="Q181470" s="25"/>
      <c r="R181470" s="25"/>
      <c r="S181470" s="25"/>
    </row>
    <row r="181516" spans="17:19" hidden="1" x14ac:dyDescent="0.2">
      <c r="Q181516" s="25"/>
      <c r="R181516" s="25"/>
      <c r="S181516" s="25"/>
    </row>
    <row r="181562" spans="17:19" hidden="1" x14ac:dyDescent="0.2">
      <c r="Q181562" s="25"/>
      <c r="R181562" s="25"/>
      <c r="S181562" s="25"/>
    </row>
    <row r="181608" spans="17:19" hidden="1" x14ac:dyDescent="0.2">
      <c r="Q181608" s="25"/>
      <c r="R181608" s="25"/>
      <c r="S181608" s="25"/>
    </row>
    <row r="181654" spans="17:19" hidden="1" x14ac:dyDescent="0.2">
      <c r="Q181654" s="25"/>
      <c r="R181654" s="25"/>
      <c r="S181654" s="25"/>
    </row>
    <row r="181700" spans="17:19" hidden="1" x14ac:dyDescent="0.2">
      <c r="Q181700" s="25"/>
      <c r="R181700" s="25"/>
      <c r="S181700" s="25"/>
    </row>
    <row r="181746" spans="17:19" hidden="1" x14ac:dyDescent="0.2">
      <c r="Q181746" s="25"/>
      <c r="R181746" s="25"/>
      <c r="S181746" s="25"/>
    </row>
    <row r="181792" spans="17:19" hidden="1" x14ac:dyDescent="0.2">
      <c r="Q181792" s="25"/>
      <c r="R181792" s="25"/>
      <c r="S181792" s="25"/>
    </row>
    <row r="181838" spans="17:19" hidden="1" x14ac:dyDescent="0.2">
      <c r="Q181838" s="25"/>
      <c r="R181838" s="25"/>
      <c r="S181838" s="25"/>
    </row>
    <row r="181884" spans="17:19" hidden="1" x14ac:dyDescent="0.2">
      <c r="Q181884" s="25"/>
      <c r="R181884" s="25"/>
      <c r="S181884" s="25"/>
    </row>
    <row r="181930" spans="17:19" hidden="1" x14ac:dyDescent="0.2">
      <c r="Q181930" s="25"/>
      <c r="R181930" s="25"/>
      <c r="S181930" s="25"/>
    </row>
    <row r="181976" spans="17:19" hidden="1" x14ac:dyDescent="0.2">
      <c r="Q181976" s="25"/>
      <c r="R181976" s="25"/>
      <c r="S181976" s="25"/>
    </row>
    <row r="182022" spans="17:19" hidden="1" x14ac:dyDescent="0.2">
      <c r="Q182022" s="25"/>
      <c r="R182022" s="25"/>
      <c r="S182022" s="25"/>
    </row>
    <row r="182068" spans="17:19" hidden="1" x14ac:dyDescent="0.2">
      <c r="Q182068" s="25"/>
      <c r="R182068" s="25"/>
      <c r="S182068" s="25"/>
    </row>
    <row r="182114" spans="17:19" hidden="1" x14ac:dyDescent="0.2">
      <c r="Q182114" s="25"/>
      <c r="R182114" s="25"/>
      <c r="S182114" s="25"/>
    </row>
    <row r="182160" spans="17:19" hidden="1" x14ac:dyDescent="0.2">
      <c r="Q182160" s="25"/>
      <c r="R182160" s="25"/>
      <c r="S182160" s="25"/>
    </row>
    <row r="182206" spans="17:19" hidden="1" x14ac:dyDescent="0.2">
      <c r="Q182206" s="25"/>
      <c r="R182206" s="25"/>
      <c r="S182206" s="25"/>
    </row>
    <row r="182252" spans="17:19" hidden="1" x14ac:dyDescent="0.2">
      <c r="Q182252" s="25"/>
      <c r="R182252" s="25"/>
      <c r="S182252" s="25"/>
    </row>
    <row r="182298" spans="17:19" hidden="1" x14ac:dyDescent="0.2">
      <c r="Q182298" s="25"/>
      <c r="R182298" s="25"/>
      <c r="S182298" s="25"/>
    </row>
    <row r="182344" spans="17:19" hidden="1" x14ac:dyDescent="0.2">
      <c r="Q182344" s="25"/>
      <c r="R182344" s="25"/>
      <c r="S182344" s="25"/>
    </row>
    <row r="182390" spans="17:19" hidden="1" x14ac:dyDescent="0.2">
      <c r="Q182390" s="25"/>
      <c r="R182390" s="25"/>
      <c r="S182390" s="25"/>
    </row>
    <row r="182436" spans="17:19" hidden="1" x14ac:dyDescent="0.2">
      <c r="Q182436" s="25"/>
      <c r="R182436" s="25"/>
      <c r="S182436" s="25"/>
    </row>
    <row r="182482" spans="17:19" hidden="1" x14ac:dyDescent="0.2">
      <c r="Q182482" s="25"/>
      <c r="R182482" s="25"/>
      <c r="S182482" s="25"/>
    </row>
    <row r="182528" spans="17:19" hidden="1" x14ac:dyDescent="0.2">
      <c r="Q182528" s="25"/>
      <c r="R182528" s="25"/>
      <c r="S182528" s="25"/>
    </row>
    <row r="182574" spans="17:19" hidden="1" x14ac:dyDescent="0.2">
      <c r="Q182574" s="25"/>
      <c r="R182574" s="25"/>
      <c r="S182574" s="25"/>
    </row>
    <row r="182620" spans="17:19" hidden="1" x14ac:dyDescent="0.2">
      <c r="Q182620" s="25"/>
      <c r="R182620" s="25"/>
      <c r="S182620" s="25"/>
    </row>
    <row r="182666" spans="17:19" hidden="1" x14ac:dyDescent="0.2">
      <c r="Q182666" s="25"/>
      <c r="R182666" s="25"/>
      <c r="S182666" s="25"/>
    </row>
    <row r="182712" spans="17:19" hidden="1" x14ac:dyDescent="0.2">
      <c r="Q182712" s="25"/>
      <c r="R182712" s="25"/>
      <c r="S182712" s="25"/>
    </row>
    <row r="182758" spans="17:19" hidden="1" x14ac:dyDescent="0.2">
      <c r="Q182758" s="25"/>
      <c r="R182758" s="25"/>
      <c r="S182758" s="25"/>
    </row>
    <row r="182804" spans="17:19" hidden="1" x14ac:dyDescent="0.2">
      <c r="Q182804" s="25"/>
      <c r="R182804" s="25"/>
      <c r="S182804" s="25"/>
    </row>
    <row r="182850" spans="17:19" hidden="1" x14ac:dyDescent="0.2">
      <c r="Q182850" s="25"/>
      <c r="R182850" s="25"/>
      <c r="S182850" s="25"/>
    </row>
    <row r="182896" spans="17:19" hidden="1" x14ac:dyDescent="0.2">
      <c r="Q182896" s="25"/>
      <c r="R182896" s="25"/>
      <c r="S182896" s="25"/>
    </row>
    <row r="182942" spans="17:19" hidden="1" x14ac:dyDescent="0.2">
      <c r="Q182942" s="25"/>
      <c r="R182942" s="25"/>
      <c r="S182942" s="25"/>
    </row>
    <row r="182988" spans="17:19" hidden="1" x14ac:dyDescent="0.2">
      <c r="Q182988" s="25"/>
      <c r="R182988" s="25"/>
      <c r="S182988" s="25"/>
    </row>
    <row r="183034" spans="17:19" hidden="1" x14ac:dyDescent="0.2">
      <c r="Q183034" s="25"/>
      <c r="R183034" s="25"/>
      <c r="S183034" s="25"/>
    </row>
    <row r="183080" spans="17:19" hidden="1" x14ac:dyDescent="0.2">
      <c r="Q183080" s="25"/>
      <c r="R183080" s="25"/>
      <c r="S183080" s="25"/>
    </row>
    <row r="183126" spans="17:19" hidden="1" x14ac:dyDescent="0.2">
      <c r="Q183126" s="25"/>
      <c r="R183126" s="25"/>
      <c r="S183126" s="25"/>
    </row>
    <row r="183172" spans="17:19" hidden="1" x14ac:dyDescent="0.2">
      <c r="Q183172" s="25"/>
      <c r="R183172" s="25"/>
      <c r="S183172" s="25"/>
    </row>
    <row r="183218" spans="17:19" hidden="1" x14ac:dyDescent="0.2">
      <c r="Q183218" s="25"/>
      <c r="R183218" s="25"/>
      <c r="S183218" s="25"/>
    </row>
    <row r="183264" spans="17:19" hidden="1" x14ac:dyDescent="0.2">
      <c r="Q183264" s="25"/>
      <c r="R183264" s="25"/>
      <c r="S183264" s="25"/>
    </row>
    <row r="183310" spans="17:19" hidden="1" x14ac:dyDescent="0.2">
      <c r="Q183310" s="25"/>
      <c r="R183310" s="25"/>
      <c r="S183310" s="25"/>
    </row>
    <row r="183356" spans="17:19" hidden="1" x14ac:dyDescent="0.2">
      <c r="Q183356" s="25"/>
      <c r="R183356" s="25"/>
      <c r="S183356" s="25"/>
    </row>
    <row r="183402" spans="17:19" hidden="1" x14ac:dyDescent="0.2">
      <c r="Q183402" s="25"/>
      <c r="R183402" s="25"/>
      <c r="S183402" s="25"/>
    </row>
    <row r="183448" spans="17:19" hidden="1" x14ac:dyDescent="0.2">
      <c r="Q183448" s="25"/>
      <c r="R183448" s="25"/>
      <c r="S183448" s="25"/>
    </row>
    <row r="183494" spans="17:19" hidden="1" x14ac:dyDescent="0.2">
      <c r="Q183494" s="25"/>
      <c r="R183494" s="25"/>
      <c r="S183494" s="25"/>
    </row>
    <row r="183540" spans="17:19" hidden="1" x14ac:dyDescent="0.2">
      <c r="Q183540" s="25"/>
      <c r="R183540" s="25"/>
      <c r="S183540" s="25"/>
    </row>
    <row r="183586" spans="17:19" hidden="1" x14ac:dyDescent="0.2">
      <c r="Q183586" s="25"/>
      <c r="R183586" s="25"/>
      <c r="S183586" s="25"/>
    </row>
    <row r="183632" spans="17:19" hidden="1" x14ac:dyDescent="0.2">
      <c r="Q183632" s="25"/>
      <c r="R183632" s="25"/>
      <c r="S183632" s="25"/>
    </row>
    <row r="183678" spans="17:19" hidden="1" x14ac:dyDescent="0.2">
      <c r="Q183678" s="25"/>
      <c r="R183678" s="25"/>
      <c r="S183678" s="25"/>
    </row>
    <row r="183724" spans="17:19" hidden="1" x14ac:dyDescent="0.2">
      <c r="Q183724" s="25"/>
      <c r="R183724" s="25"/>
      <c r="S183724" s="25"/>
    </row>
    <row r="183770" spans="17:19" hidden="1" x14ac:dyDescent="0.2">
      <c r="Q183770" s="25"/>
      <c r="R183770" s="25"/>
      <c r="S183770" s="25"/>
    </row>
    <row r="183816" spans="17:19" hidden="1" x14ac:dyDescent="0.2">
      <c r="Q183816" s="25"/>
      <c r="R183816" s="25"/>
      <c r="S183816" s="25"/>
    </row>
    <row r="183862" spans="17:19" hidden="1" x14ac:dyDescent="0.2">
      <c r="Q183862" s="25"/>
      <c r="R183862" s="25"/>
      <c r="S183862" s="25"/>
    </row>
    <row r="183908" spans="17:19" hidden="1" x14ac:dyDescent="0.2">
      <c r="Q183908" s="25"/>
      <c r="R183908" s="25"/>
      <c r="S183908" s="25"/>
    </row>
    <row r="183954" spans="17:19" hidden="1" x14ac:dyDescent="0.2">
      <c r="Q183954" s="25"/>
      <c r="R183954" s="25"/>
      <c r="S183954" s="25"/>
    </row>
    <row r="184000" spans="17:19" hidden="1" x14ac:dyDescent="0.2">
      <c r="Q184000" s="25"/>
      <c r="R184000" s="25"/>
      <c r="S184000" s="25"/>
    </row>
    <row r="184046" spans="17:19" hidden="1" x14ac:dyDescent="0.2">
      <c r="Q184046" s="25"/>
      <c r="R184046" s="25"/>
      <c r="S184046" s="25"/>
    </row>
    <row r="184092" spans="17:19" hidden="1" x14ac:dyDescent="0.2">
      <c r="Q184092" s="25"/>
      <c r="R184092" s="25"/>
      <c r="S184092" s="25"/>
    </row>
    <row r="184138" spans="17:19" hidden="1" x14ac:dyDescent="0.2">
      <c r="Q184138" s="25"/>
      <c r="R184138" s="25"/>
      <c r="S184138" s="25"/>
    </row>
    <row r="184184" spans="17:19" hidden="1" x14ac:dyDescent="0.2">
      <c r="Q184184" s="25"/>
      <c r="R184184" s="25"/>
      <c r="S184184" s="25"/>
    </row>
    <row r="184230" spans="17:19" hidden="1" x14ac:dyDescent="0.2">
      <c r="Q184230" s="25"/>
      <c r="R184230" s="25"/>
      <c r="S184230" s="25"/>
    </row>
    <row r="184276" spans="17:19" hidden="1" x14ac:dyDescent="0.2">
      <c r="Q184276" s="25"/>
      <c r="R184276" s="25"/>
      <c r="S184276" s="25"/>
    </row>
    <row r="184322" spans="17:19" hidden="1" x14ac:dyDescent="0.2">
      <c r="Q184322" s="25"/>
      <c r="R184322" s="25"/>
      <c r="S184322" s="25"/>
    </row>
    <row r="184368" spans="17:19" hidden="1" x14ac:dyDescent="0.2">
      <c r="Q184368" s="25"/>
      <c r="R184368" s="25"/>
      <c r="S184368" s="25"/>
    </row>
    <row r="184414" spans="17:19" hidden="1" x14ac:dyDescent="0.2">
      <c r="Q184414" s="25"/>
      <c r="R184414" s="25"/>
      <c r="S184414" s="25"/>
    </row>
    <row r="184460" spans="17:19" hidden="1" x14ac:dyDescent="0.2">
      <c r="Q184460" s="25"/>
      <c r="R184460" s="25"/>
      <c r="S184460" s="25"/>
    </row>
    <row r="184506" spans="17:19" hidden="1" x14ac:dyDescent="0.2">
      <c r="Q184506" s="25"/>
      <c r="R184506" s="25"/>
      <c r="S184506" s="25"/>
    </row>
    <row r="184552" spans="17:19" hidden="1" x14ac:dyDescent="0.2">
      <c r="Q184552" s="25"/>
      <c r="R184552" s="25"/>
      <c r="S184552" s="25"/>
    </row>
    <row r="184598" spans="17:19" hidden="1" x14ac:dyDescent="0.2">
      <c r="Q184598" s="25"/>
      <c r="R184598" s="25"/>
      <c r="S184598" s="25"/>
    </row>
    <row r="184644" spans="17:19" hidden="1" x14ac:dyDescent="0.2">
      <c r="Q184644" s="25"/>
      <c r="R184644" s="25"/>
      <c r="S184644" s="25"/>
    </row>
    <row r="184690" spans="17:19" hidden="1" x14ac:dyDescent="0.2">
      <c r="Q184690" s="25"/>
      <c r="R184690" s="25"/>
      <c r="S184690" s="25"/>
    </row>
    <row r="184736" spans="17:19" hidden="1" x14ac:dyDescent="0.2">
      <c r="Q184736" s="25"/>
      <c r="R184736" s="25"/>
      <c r="S184736" s="25"/>
    </row>
    <row r="184782" spans="17:19" hidden="1" x14ac:dyDescent="0.2">
      <c r="Q184782" s="25"/>
      <c r="R184782" s="25"/>
      <c r="S184782" s="25"/>
    </row>
    <row r="184828" spans="17:19" hidden="1" x14ac:dyDescent="0.2">
      <c r="Q184828" s="25"/>
      <c r="R184828" s="25"/>
      <c r="S184828" s="25"/>
    </row>
    <row r="184874" spans="17:19" hidden="1" x14ac:dyDescent="0.2">
      <c r="Q184874" s="25"/>
      <c r="R184874" s="25"/>
      <c r="S184874" s="25"/>
    </row>
    <row r="184920" spans="17:19" hidden="1" x14ac:dyDescent="0.2">
      <c r="Q184920" s="25"/>
      <c r="R184920" s="25"/>
      <c r="S184920" s="25"/>
    </row>
    <row r="184966" spans="17:19" hidden="1" x14ac:dyDescent="0.2">
      <c r="Q184966" s="25"/>
      <c r="R184966" s="25"/>
      <c r="S184966" s="25"/>
    </row>
    <row r="185012" spans="17:19" hidden="1" x14ac:dyDescent="0.2">
      <c r="Q185012" s="25"/>
      <c r="R185012" s="25"/>
      <c r="S185012" s="25"/>
    </row>
    <row r="185058" spans="17:19" hidden="1" x14ac:dyDescent="0.2">
      <c r="Q185058" s="25"/>
      <c r="R185058" s="25"/>
      <c r="S185058" s="25"/>
    </row>
    <row r="185104" spans="17:19" hidden="1" x14ac:dyDescent="0.2">
      <c r="Q185104" s="25"/>
      <c r="R185104" s="25"/>
      <c r="S185104" s="25"/>
    </row>
    <row r="185150" spans="17:19" hidden="1" x14ac:dyDescent="0.2">
      <c r="Q185150" s="25"/>
      <c r="R185150" s="25"/>
      <c r="S185150" s="25"/>
    </row>
    <row r="185196" spans="17:19" hidden="1" x14ac:dyDescent="0.2">
      <c r="Q185196" s="25"/>
      <c r="R185196" s="25"/>
      <c r="S185196" s="25"/>
    </row>
    <row r="185242" spans="17:19" hidden="1" x14ac:dyDescent="0.2">
      <c r="Q185242" s="25"/>
      <c r="R185242" s="25"/>
      <c r="S185242" s="25"/>
    </row>
    <row r="185288" spans="17:19" hidden="1" x14ac:dyDescent="0.2">
      <c r="Q185288" s="25"/>
      <c r="R185288" s="25"/>
      <c r="S185288" s="25"/>
    </row>
    <row r="185334" spans="17:19" hidden="1" x14ac:dyDescent="0.2">
      <c r="Q185334" s="25"/>
      <c r="R185334" s="25"/>
      <c r="S185334" s="25"/>
    </row>
    <row r="185380" spans="17:19" hidden="1" x14ac:dyDescent="0.2">
      <c r="Q185380" s="25"/>
      <c r="R185380" s="25"/>
      <c r="S185380" s="25"/>
    </row>
    <row r="185426" spans="17:19" hidden="1" x14ac:dyDescent="0.2">
      <c r="Q185426" s="25"/>
      <c r="R185426" s="25"/>
      <c r="S185426" s="25"/>
    </row>
    <row r="185472" spans="17:19" hidden="1" x14ac:dyDescent="0.2">
      <c r="Q185472" s="25"/>
      <c r="R185472" s="25"/>
      <c r="S185472" s="25"/>
    </row>
    <row r="185518" spans="17:19" hidden="1" x14ac:dyDescent="0.2">
      <c r="Q185518" s="25"/>
      <c r="R185518" s="25"/>
      <c r="S185518" s="25"/>
    </row>
    <row r="185564" spans="17:19" hidden="1" x14ac:dyDescent="0.2">
      <c r="Q185564" s="25"/>
      <c r="R185564" s="25"/>
      <c r="S185564" s="25"/>
    </row>
    <row r="185610" spans="17:19" hidden="1" x14ac:dyDescent="0.2">
      <c r="Q185610" s="25"/>
      <c r="R185610" s="25"/>
      <c r="S185610" s="25"/>
    </row>
    <row r="185656" spans="17:19" hidden="1" x14ac:dyDescent="0.2">
      <c r="Q185656" s="25"/>
      <c r="R185656" s="25"/>
      <c r="S185656" s="25"/>
    </row>
    <row r="185702" spans="17:19" hidden="1" x14ac:dyDescent="0.2">
      <c r="Q185702" s="25"/>
      <c r="R185702" s="25"/>
      <c r="S185702" s="25"/>
    </row>
    <row r="185748" spans="17:19" hidden="1" x14ac:dyDescent="0.2">
      <c r="Q185748" s="25"/>
      <c r="R185748" s="25"/>
      <c r="S185748" s="25"/>
    </row>
    <row r="185794" spans="17:19" hidden="1" x14ac:dyDescent="0.2">
      <c r="Q185794" s="25"/>
      <c r="R185794" s="25"/>
      <c r="S185794" s="25"/>
    </row>
    <row r="185840" spans="17:19" hidden="1" x14ac:dyDescent="0.2">
      <c r="Q185840" s="25"/>
      <c r="R185840" s="25"/>
      <c r="S185840" s="25"/>
    </row>
    <row r="185886" spans="17:19" hidden="1" x14ac:dyDescent="0.2">
      <c r="Q185886" s="25"/>
      <c r="R185886" s="25"/>
      <c r="S185886" s="25"/>
    </row>
    <row r="185932" spans="17:19" hidden="1" x14ac:dyDescent="0.2">
      <c r="Q185932" s="25"/>
      <c r="R185932" s="25"/>
      <c r="S185932" s="25"/>
    </row>
    <row r="185978" spans="17:19" hidden="1" x14ac:dyDescent="0.2">
      <c r="Q185978" s="25"/>
      <c r="R185978" s="25"/>
      <c r="S185978" s="25"/>
    </row>
    <row r="186024" spans="17:19" hidden="1" x14ac:dyDescent="0.2">
      <c r="Q186024" s="25"/>
      <c r="R186024" s="25"/>
      <c r="S186024" s="25"/>
    </row>
    <row r="186070" spans="17:19" hidden="1" x14ac:dyDescent="0.2">
      <c r="Q186070" s="25"/>
      <c r="R186070" s="25"/>
      <c r="S186070" s="25"/>
    </row>
    <row r="186116" spans="17:19" hidden="1" x14ac:dyDescent="0.2">
      <c r="Q186116" s="25"/>
      <c r="R186116" s="25"/>
      <c r="S186116" s="25"/>
    </row>
    <row r="186162" spans="17:19" hidden="1" x14ac:dyDescent="0.2">
      <c r="Q186162" s="25"/>
      <c r="R186162" s="25"/>
      <c r="S186162" s="25"/>
    </row>
    <row r="186208" spans="17:19" hidden="1" x14ac:dyDescent="0.2">
      <c r="Q186208" s="25"/>
      <c r="R186208" s="25"/>
      <c r="S186208" s="25"/>
    </row>
    <row r="186254" spans="17:19" hidden="1" x14ac:dyDescent="0.2">
      <c r="Q186254" s="25"/>
      <c r="R186254" s="25"/>
      <c r="S186254" s="25"/>
    </row>
    <row r="186300" spans="17:19" hidden="1" x14ac:dyDescent="0.2">
      <c r="Q186300" s="25"/>
      <c r="R186300" s="25"/>
      <c r="S186300" s="25"/>
    </row>
    <row r="186346" spans="17:19" hidden="1" x14ac:dyDescent="0.2">
      <c r="Q186346" s="25"/>
      <c r="R186346" s="25"/>
      <c r="S186346" s="25"/>
    </row>
    <row r="186392" spans="17:19" hidden="1" x14ac:dyDescent="0.2">
      <c r="Q186392" s="25"/>
      <c r="R186392" s="25"/>
      <c r="S186392" s="25"/>
    </row>
    <row r="186438" spans="17:19" hidden="1" x14ac:dyDescent="0.2">
      <c r="Q186438" s="25"/>
      <c r="R186438" s="25"/>
      <c r="S186438" s="25"/>
    </row>
    <row r="186484" spans="17:19" hidden="1" x14ac:dyDescent="0.2">
      <c r="Q186484" s="25"/>
      <c r="R186484" s="25"/>
      <c r="S186484" s="25"/>
    </row>
    <row r="186530" spans="17:19" hidden="1" x14ac:dyDescent="0.2">
      <c r="Q186530" s="25"/>
      <c r="R186530" s="25"/>
      <c r="S186530" s="25"/>
    </row>
    <row r="186576" spans="17:19" hidden="1" x14ac:dyDescent="0.2">
      <c r="Q186576" s="25"/>
      <c r="R186576" s="25"/>
      <c r="S186576" s="25"/>
    </row>
    <row r="186622" spans="17:19" hidden="1" x14ac:dyDescent="0.2">
      <c r="Q186622" s="25"/>
      <c r="R186622" s="25"/>
      <c r="S186622" s="25"/>
    </row>
    <row r="186668" spans="17:19" hidden="1" x14ac:dyDescent="0.2">
      <c r="Q186668" s="25"/>
      <c r="R186668" s="25"/>
      <c r="S186668" s="25"/>
    </row>
    <row r="186714" spans="17:19" hidden="1" x14ac:dyDescent="0.2">
      <c r="Q186714" s="25"/>
      <c r="R186714" s="25"/>
      <c r="S186714" s="25"/>
    </row>
    <row r="186760" spans="17:19" hidden="1" x14ac:dyDescent="0.2">
      <c r="Q186760" s="25"/>
      <c r="R186760" s="25"/>
      <c r="S186760" s="25"/>
    </row>
    <row r="186806" spans="17:19" hidden="1" x14ac:dyDescent="0.2">
      <c r="Q186806" s="25"/>
      <c r="R186806" s="25"/>
      <c r="S186806" s="25"/>
    </row>
    <row r="186852" spans="17:19" hidden="1" x14ac:dyDescent="0.2">
      <c r="Q186852" s="25"/>
      <c r="R186852" s="25"/>
      <c r="S186852" s="25"/>
    </row>
    <row r="186898" spans="17:19" hidden="1" x14ac:dyDescent="0.2">
      <c r="Q186898" s="25"/>
      <c r="R186898" s="25"/>
      <c r="S186898" s="25"/>
    </row>
    <row r="186944" spans="17:19" hidden="1" x14ac:dyDescent="0.2">
      <c r="Q186944" s="25"/>
      <c r="R186944" s="25"/>
      <c r="S186944" s="25"/>
    </row>
    <row r="186990" spans="17:19" hidden="1" x14ac:dyDescent="0.2">
      <c r="Q186990" s="25"/>
      <c r="R186990" s="25"/>
      <c r="S186990" s="25"/>
    </row>
    <row r="187036" spans="17:19" hidden="1" x14ac:dyDescent="0.2">
      <c r="Q187036" s="25"/>
      <c r="R187036" s="25"/>
      <c r="S187036" s="25"/>
    </row>
    <row r="187082" spans="17:19" hidden="1" x14ac:dyDescent="0.2">
      <c r="Q187082" s="25"/>
      <c r="R187082" s="25"/>
      <c r="S187082" s="25"/>
    </row>
    <row r="187128" spans="17:19" hidden="1" x14ac:dyDescent="0.2">
      <c r="Q187128" s="25"/>
      <c r="R187128" s="25"/>
      <c r="S187128" s="25"/>
    </row>
    <row r="187174" spans="17:19" hidden="1" x14ac:dyDescent="0.2">
      <c r="Q187174" s="25"/>
      <c r="R187174" s="25"/>
      <c r="S187174" s="25"/>
    </row>
    <row r="187220" spans="17:19" hidden="1" x14ac:dyDescent="0.2">
      <c r="Q187220" s="25"/>
      <c r="R187220" s="25"/>
      <c r="S187220" s="25"/>
    </row>
    <row r="187266" spans="17:19" hidden="1" x14ac:dyDescent="0.2">
      <c r="Q187266" s="25"/>
      <c r="R187266" s="25"/>
      <c r="S187266" s="25"/>
    </row>
    <row r="187312" spans="17:19" hidden="1" x14ac:dyDescent="0.2">
      <c r="Q187312" s="25"/>
      <c r="R187312" s="25"/>
      <c r="S187312" s="25"/>
    </row>
    <row r="187358" spans="17:19" hidden="1" x14ac:dyDescent="0.2">
      <c r="Q187358" s="25"/>
      <c r="R187358" s="25"/>
      <c r="S187358" s="25"/>
    </row>
    <row r="187404" spans="17:19" hidden="1" x14ac:dyDescent="0.2">
      <c r="Q187404" s="25"/>
      <c r="R187404" s="25"/>
      <c r="S187404" s="25"/>
    </row>
    <row r="187450" spans="17:19" hidden="1" x14ac:dyDescent="0.2">
      <c r="Q187450" s="25"/>
      <c r="R187450" s="25"/>
      <c r="S187450" s="25"/>
    </row>
    <row r="187496" spans="17:19" hidden="1" x14ac:dyDescent="0.2">
      <c r="Q187496" s="25"/>
      <c r="R187496" s="25"/>
      <c r="S187496" s="25"/>
    </row>
    <row r="187542" spans="17:19" hidden="1" x14ac:dyDescent="0.2">
      <c r="Q187542" s="25"/>
      <c r="R187542" s="25"/>
      <c r="S187542" s="25"/>
    </row>
    <row r="187588" spans="17:19" hidden="1" x14ac:dyDescent="0.2">
      <c r="Q187588" s="25"/>
      <c r="R187588" s="25"/>
      <c r="S187588" s="25"/>
    </row>
    <row r="187634" spans="17:19" hidden="1" x14ac:dyDescent="0.2">
      <c r="Q187634" s="25"/>
      <c r="R187634" s="25"/>
      <c r="S187634" s="25"/>
    </row>
    <row r="187680" spans="17:19" hidden="1" x14ac:dyDescent="0.2">
      <c r="Q187680" s="25"/>
      <c r="R187680" s="25"/>
      <c r="S187680" s="25"/>
    </row>
    <row r="187726" spans="17:19" hidden="1" x14ac:dyDescent="0.2">
      <c r="Q187726" s="25"/>
      <c r="R187726" s="25"/>
      <c r="S187726" s="25"/>
    </row>
    <row r="187772" spans="17:19" hidden="1" x14ac:dyDescent="0.2">
      <c r="Q187772" s="25"/>
      <c r="R187772" s="25"/>
      <c r="S187772" s="25"/>
    </row>
    <row r="187818" spans="17:19" hidden="1" x14ac:dyDescent="0.2">
      <c r="Q187818" s="25"/>
      <c r="R187818" s="25"/>
      <c r="S187818" s="25"/>
    </row>
    <row r="187864" spans="17:19" hidden="1" x14ac:dyDescent="0.2">
      <c r="Q187864" s="25"/>
      <c r="R187864" s="25"/>
      <c r="S187864" s="25"/>
    </row>
    <row r="187910" spans="17:19" hidden="1" x14ac:dyDescent="0.2">
      <c r="Q187910" s="25"/>
      <c r="R187910" s="25"/>
      <c r="S187910" s="25"/>
    </row>
    <row r="187956" spans="17:19" hidden="1" x14ac:dyDescent="0.2">
      <c r="Q187956" s="25"/>
      <c r="R187956" s="25"/>
      <c r="S187956" s="25"/>
    </row>
    <row r="188002" spans="17:19" hidden="1" x14ac:dyDescent="0.2">
      <c r="Q188002" s="25"/>
      <c r="R188002" s="25"/>
      <c r="S188002" s="25"/>
    </row>
    <row r="188048" spans="17:19" hidden="1" x14ac:dyDescent="0.2">
      <c r="Q188048" s="25"/>
      <c r="R188048" s="25"/>
      <c r="S188048" s="25"/>
    </row>
    <row r="188094" spans="17:19" hidden="1" x14ac:dyDescent="0.2">
      <c r="Q188094" s="25"/>
      <c r="R188094" s="25"/>
      <c r="S188094" s="25"/>
    </row>
    <row r="188140" spans="17:19" hidden="1" x14ac:dyDescent="0.2">
      <c r="Q188140" s="25"/>
      <c r="R188140" s="25"/>
      <c r="S188140" s="25"/>
    </row>
    <row r="188186" spans="17:19" hidden="1" x14ac:dyDescent="0.2">
      <c r="Q188186" s="25"/>
      <c r="R188186" s="25"/>
      <c r="S188186" s="25"/>
    </row>
    <row r="188232" spans="17:19" hidden="1" x14ac:dyDescent="0.2">
      <c r="Q188232" s="25"/>
      <c r="R188232" s="25"/>
      <c r="S188232" s="25"/>
    </row>
    <row r="188278" spans="17:19" hidden="1" x14ac:dyDescent="0.2">
      <c r="Q188278" s="25"/>
      <c r="R188278" s="25"/>
      <c r="S188278" s="25"/>
    </row>
    <row r="188324" spans="17:19" hidden="1" x14ac:dyDescent="0.2">
      <c r="Q188324" s="25"/>
      <c r="R188324" s="25"/>
      <c r="S188324" s="25"/>
    </row>
    <row r="188370" spans="17:19" hidden="1" x14ac:dyDescent="0.2">
      <c r="Q188370" s="25"/>
      <c r="R188370" s="25"/>
      <c r="S188370" s="25"/>
    </row>
    <row r="188416" spans="17:19" hidden="1" x14ac:dyDescent="0.2">
      <c r="Q188416" s="25"/>
      <c r="R188416" s="25"/>
      <c r="S188416" s="25"/>
    </row>
    <row r="188462" spans="17:19" hidden="1" x14ac:dyDescent="0.2">
      <c r="Q188462" s="25"/>
      <c r="R188462" s="25"/>
      <c r="S188462" s="25"/>
    </row>
    <row r="188508" spans="17:19" hidden="1" x14ac:dyDescent="0.2">
      <c r="Q188508" s="25"/>
      <c r="R188508" s="25"/>
      <c r="S188508" s="25"/>
    </row>
    <row r="188554" spans="17:19" hidden="1" x14ac:dyDescent="0.2">
      <c r="Q188554" s="25"/>
      <c r="R188554" s="25"/>
      <c r="S188554" s="25"/>
    </row>
    <row r="188600" spans="17:19" hidden="1" x14ac:dyDescent="0.2">
      <c r="Q188600" s="25"/>
      <c r="R188600" s="25"/>
      <c r="S188600" s="25"/>
    </row>
    <row r="188646" spans="17:19" hidden="1" x14ac:dyDescent="0.2">
      <c r="Q188646" s="25"/>
      <c r="R188646" s="25"/>
      <c r="S188646" s="25"/>
    </row>
    <row r="188692" spans="17:19" hidden="1" x14ac:dyDescent="0.2">
      <c r="Q188692" s="25"/>
      <c r="R188692" s="25"/>
      <c r="S188692" s="25"/>
    </row>
    <row r="188738" spans="17:19" hidden="1" x14ac:dyDescent="0.2">
      <c r="Q188738" s="25"/>
      <c r="R188738" s="25"/>
      <c r="S188738" s="25"/>
    </row>
    <row r="188784" spans="17:19" hidden="1" x14ac:dyDescent="0.2">
      <c r="Q188784" s="25"/>
      <c r="R188784" s="25"/>
      <c r="S188784" s="25"/>
    </row>
    <row r="188830" spans="17:19" hidden="1" x14ac:dyDescent="0.2">
      <c r="Q188830" s="25"/>
      <c r="R188830" s="25"/>
      <c r="S188830" s="25"/>
    </row>
    <row r="188876" spans="17:19" hidden="1" x14ac:dyDescent="0.2">
      <c r="Q188876" s="25"/>
      <c r="R188876" s="25"/>
      <c r="S188876" s="25"/>
    </row>
    <row r="188922" spans="17:19" hidden="1" x14ac:dyDescent="0.2">
      <c r="Q188922" s="25"/>
      <c r="R188922" s="25"/>
      <c r="S188922" s="25"/>
    </row>
    <row r="188968" spans="17:19" hidden="1" x14ac:dyDescent="0.2">
      <c r="Q188968" s="25"/>
      <c r="R188968" s="25"/>
      <c r="S188968" s="25"/>
    </row>
    <row r="189014" spans="17:19" hidden="1" x14ac:dyDescent="0.2">
      <c r="Q189014" s="25"/>
      <c r="R189014" s="25"/>
      <c r="S189014" s="25"/>
    </row>
    <row r="189060" spans="17:19" hidden="1" x14ac:dyDescent="0.2">
      <c r="Q189060" s="25"/>
      <c r="R189060" s="25"/>
      <c r="S189060" s="25"/>
    </row>
    <row r="189106" spans="17:19" hidden="1" x14ac:dyDescent="0.2">
      <c r="Q189106" s="25"/>
      <c r="R189106" s="25"/>
      <c r="S189106" s="25"/>
    </row>
    <row r="189152" spans="17:19" hidden="1" x14ac:dyDescent="0.2">
      <c r="Q189152" s="25"/>
      <c r="R189152" s="25"/>
      <c r="S189152" s="25"/>
    </row>
    <row r="189198" spans="17:19" hidden="1" x14ac:dyDescent="0.2">
      <c r="Q189198" s="25"/>
      <c r="R189198" s="25"/>
      <c r="S189198" s="25"/>
    </row>
    <row r="189244" spans="17:19" hidden="1" x14ac:dyDescent="0.2">
      <c r="Q189244" s="25"/>
      <c r="R189244" s="25"/>
      <c r="S189244" s="25"/>
    </row>
    <row r="189290" spans="17:19" hidden="1" x14ac:dyDescent="0.2">
      <c r="Q189290" s="25"/>
      <c r="R189290" s="25"/>
      <c r="S189290" s="25"/>
    </row>
    <row r="189336" spans="17:19" hidden="1" x14ac:dyDescent="0.2">
      <c r="Q189336" s="25"/>
      <c r="R189336" s="25"/>
      <c r="S189336" s="25"/>
    </row>
    <row r="189382" spans="17:19" hidden="1" x14ac:dyDescent="0.2">
      <c r="Q189382" s="25"/>
      <c r="R189382" s="25"/>
      <c r="S189382" s="25"/>
    </row>
    <row r="189428" spans="17:19" hidden="1" x14ac:dyDescent="0.2">
      <c r="Q189428" s="25"/>
      <c r="R189428" s="25"/>
      <c r="S189428" s="25"/>
    </row>
    <row r="189474" spans="17:19" hidden="1" x14ac:dyDescent="0.2">
      <c r="Q189474" s="25"/>
      <c r="R189474" s="25"/>
      <c r="S189474" s="25"/>
    </row>
    <row r="189520" spans="17:19" hidden="1" x14ac:dyDescent="0.2">
      <c r="Q189520" s="25"/>
      <c r="R189520" s="25"/>
      <c r="S189520" s="25"/>
    </row>
    <row r="189566" spans="17:19" hidden="1" x14ac:dyDescent="0.2">
      <c r="Q189566" s="25"/>
      <c r="R189566" s="25"/>
      <c r="S189566" s="25"/>
    </row>
    <row r="189612" spans="17:19" hidden="1" x14ac:dyDescent="0.2">
      <c r="Q189612" s="25"/>
      <c r="R189612" s="25"/>
      <c r="S189612" s="25"/>
    </row>
    <row r="189658" spans="17:19" hidden="1" x14ac:dyDescent="0.2">
      <c r="Q189658" s="25"/>
      <c r="R189658" s="25"/>
      <c r="S189658" s="25"/>
    </row>
    <row r="189704" spans="17:19" hidden="1" x14ac:dyDescent="0.2">
      <c r="Q189704" s="25"/>
      <c r="R189704" s="25"/>
      <c r="S189704" s="25"/>
    </row>
    <row r="189750" spans="17:19" hidden="1" x14ac:dyDescent="0.2">
      <c r="Q189750" s="25"/>
      <c r="R189750" s="25"/>
      <c r="S189750" s="25"/>
    </row>
    <row r="189796" spans="17:19" hidden="1" x14ac:dyDescent="0.2">
      <c r="Q189796" s="25"/>
      <c r="R189796" s="25"/>
      <c r="S189796" s="25"/>
    </row>
    <row r="189842" spans="17:19" hidden="1" x14ac:dyDescent="0.2">
      <c r="Q189842" s="25"/>
      <c r="R189842" s="25"/>
      <c r="S189842" s="25"/>
    </row>
    <row r="189888" spans="17:19" hidden="1" x14ac:dyDescent="0.2">
      <c r="Q189888" s="25"/>
      <c r="R189888" s="25"/>
      <c r="S189888" s="25"/>
    </row>
    <row r="189934" spans="17:19" hidden="1" x14ac:dyDescent="0.2">
      <c r="Q189934" s="25"/>
      <c r="R189934" s="25"/>
      <c r="S189934" s="25"/>
    </row>
    <row r="189980" spans="17:19" hidden="1" x14ac:dyDescent="0.2">
      <c r="Q189980" s="25"/>
      <c r="R189980" s="25"/>
      <c r="S189980" s="25"/>
    </row>
    <row r="190026" spans="17:19" hidden="1" x14ac:dyDescent="0.2">
      <c r="Q190026" s="25"/>
      <c r="R190026" s="25"/>
      <c r="S190026" s="25"/>
    </row>
    <row r="190072" spans="17:19" hidden="1" x14ac:dyDescent="0.2">
      <c r="Q190072" s="25"/>
      <c r="R190072" s="25"/>
      <c r="S190072" s="25"/>
    </row>
    <row r="190118" spans="17:19" hidden="1" x14ac:dyDescent="0.2">
      <c r="Q190118" s="25"/>
      <c r="R190118" s="25"/>
      <c r="S190118" s="25"/>
    </row>
    <row r="190164" spans="17:19" hidden="1" x14ac:dyDescent="0.2">
      <c r="Q190164" s="25"/>
      <c r="R190164" s="25"/>
      <c r="S190164" s="25"/>
    </row>
    <row r="190210" spans="17:19" hidden="1" x14ac:dyDescent="0.2">
      <c r="Q190210" s="25"/>
      <c r="R190210" s="25"/>
      <c r="S190210" s="25"/>
    </row>
    <row r="190256" spans="17:19" hidden="1" x14ac:dyDescent="0.2">
      <c r="Q190256" s="25"/>
      <c r="R190256" s="25"/>
      <c r="S190256" s="25"/>
    </row>
    <row r="190302" spans="17:19" hidden="1" x14ac:dyDescent="0.2">
      <c r="Q190302" s="25"/>
      <c r="R190302" s="25"/>
      <c r="S190302" s="25"/>
    </row>
    <row r="190348" spans="17:19" hidden="1" x14ac:dyDescent="0.2">
      <c r="Q190348" s="25"/>
      <c r="R190348" s="25"/>
      <c r="S190348" s="25"/>
    </row>
    <row r="190394" spans="17:19" hidden="1" x14ac:dyDescent="0.2">
      <c r="Q190394" s="25"/>
      <c r="R190394" s="25"/>
      <c r="S190394" s="25"/>
    </row>
    <row r="190440" spans="17:19" hidden="1" x14ac:dyDescent="0.2">
      <c r="Q190440" s="25"/>
      <c r="R190440" s="25"/>
      <c r="S190440" s="25"/>
    </row>
    <row r="190486" spans="17:19" hidden="1" x14ac:dyDescent="0.2">
      <c r="Q190486" s="25"/>
      <c r="R190486" s="25"/>
      <c r="S190486" s="25"/>
    </row>
    <row r="190532" spans="17:19" hidden="1" x14ac:dyDescent="0.2">
      <c r="Q190532" s="25"/>
      <c r="R190532" s="25"/>
      <c r="S190532" s="25"/>
    </row>
    <row r="190578" spans="17:19" hidden="1" x14ac:dyDescent="0.2">
      <c r="Q190578" s="25"/>
      <c r="R190578" s="25"/>
      <c r="S190578" s="25"/>
    </row>
    <row r="190624" spans="17:19" hidden="1" x14ac:dyDescent="0.2">
      <c r="Q190624" s="25"/>
      <c r="R190624" s="25"/>
      <c r="S190624" s="25"/>
    </row>
    <row r="190670" spans="17:19" hidden="1" x14ac:dyDescent="0.2">
      <c r="Q190670" s="25"/>
      <c r="R190670" s="25"/>
      <c r="S190670" s="25"/>
    </row>
    <row r="190716" spans="17:19" hidden="1" x14ac:dyDescent="0.2">
      <c r="Q190716" s="25"/>
      <c r="R190716" s="25"/>
      <c r="S190716" s="25"/>
    </row>
    <row r="190762" spans="17:19" hidden="1" x14ac:dyDescent="0.2">
      <c r="Q190762" s="25"/>
      <c r="R190762" s="25"/>
      <c r="S190762" s="25"/>
    </row>
    <row r="190808" spans="17:19" hidden="1" x14ac:dyDescent="0.2">
      <c r="Q190808" s="25"/>
      <c r="R190808" s="25"/>
      <c r="S190808" s="25"/>
    </row>
    <row r="190854" spans="17:19" hidden="1" x14ac:dyDescent="0.2">
      <c r="Q190854" s="25"/>
      <c r="R190854" s="25"/>
      <c r="S190854" s="25"/>
    </row>
    <row r="190900" spans="17:19" hidden="1" x14ac:dyDescent="0.2">
      <c r="Q190900" s="25"/>
      <c r="R190900" s="25"/>
      <c r="S190900" s="25"/>
    </row>
    <row r="190946" spans="17:19" hidden="1" x14ac:dyDescent="0.2">
      <c r="Q190946" s="25"/>
      <c r="R190946" s="25"/>
      <c r="S190946" s="25"/>
    </row>
    <row r="190992" spans="17:19" hidden="1" x14ac:dyDescent="0.2">
      <c r="Q190992" s="25"/>
      <c r="R190992" s="25"/>
      <c r="S190992" s="25"/>
    </row>
    <row r="191038" spans="17:19" hidden="1" x14ac:dyDescent="0.2">
      <c r="Q191038" s="25"/>
      <c r="R191038" s="25"/>
      <c r="S191038" s="25"/>
    </row>
    <row r="191084" spans="17:19" hidden="1" x14ac:dyDescent="0.2">
      <c r="Q191084" s="25"/>
      <c r="R191084" s="25"/>
      <c r="S191084" s="25"/>
    </row>
    <row r="191130" spans="17:19" hidden="1" x14ac:dyDescent="0.2">
      <c r="Q191130" s="25"/>
      <c r="R191130" s="25"/>
      <c r="S191130" s="25"/>
    </row>
    <row r="191176" spans="17:19" hidden="1" x14ac:dyDescent="0.2">
      <c r="Q191176" s="25"/>
      <c r="R191176" s="25"/>
      <c r="S191176" s="25"/>
    </row>
    <row r="191222" spans="17:19" hidden="1" x14ac:dyDescent="0.2">
      <c r="Q191222" s="25"/>
      <c r="R191222" s="25"/>
      <c r="S191222" s="25"/>
    </row>
    <row r="191268" spans="17:19" hidden="1" x14ac:dyDescent="0.2">
      <c r="Q191268" s="25"/>
      <c r="R191268" s="25"/>
      <c r="S191268" s="25"/>
    </row>
    <row r="191314" spans="17:19" hidden="1" x14ac:dyDescent="0.2">
      <c r="Q191314" s="25"/>
      <c r="R191314" s="25"/>
      <c r="S191314" s="25"/>
    </row>
    <row r="191360" spans="17:19" hidden="1" x14ac:dyDescent="0.2">
      <c r="Q191360" s="25"/>
      <c r="R191360" s="25"/>
      <c r="S191360" s="25"/>
    </row>
    <row r="191406" spans="17:19" hidden="1" x14ac:dyDescent="0.2">
      <c r="Q191406" s="25"/>
      <c r="R191406" s="25"/>
      <c r="S191406" s="25"/>
    </row>
    <row r="191452" spans="17:19" hidden="1" x14ac:dyDescent="0.2">
      <c r="Q191452" s="25"/>
      <c r="R191452" s="25"/>
      <c r="S191452" s="25"/>
    </row>
    <row r="191498" spans="17:19" hidden="1" x14ac:dyDescent="0.2">
      <c r="Q191498" s="25"/>
      <c r="R191498" s="25"/>
      <c r="S191498" s="25"/>
    </row>
    <row r="191544" spans="17:19" hidden="1" x14ac:dyDescent="0.2">
      <c r="Q191544" s="25"/>
      <c r="R191544" s="25"/>
      <c r="S191544" s="25"/>
    </row>
    <row r="191590" spans="17:19" hidden="1" x14ac:dyDescent="0.2">
      <c r="Q191590" s="25"/>
      <c r="R191590" s="25"/>
      <c r="S191590" s="25"/>
    </row>
    <row r="191636" spans="17:19" hidden="1" x14ac:dyDescent="0.2">
      <c r="Q191636" s="25"/>
      <c r="R191636" s="25"/>
      <c r="S191636" s="25"/>
    </row>
    <row r="191682" spans="17:19" hidden="1" x14ac:dyDescent="0.2">
      <c r="Q191682" s="25"/>
      <c r="R191682" s="25"/>
      <c r="S191682" s="25"/>
    </row>
    <row r="191728" spans="17:19" hidden="1" x14ac:dyDescent="0.2">
      <c r="Q191728" s="25"/>
      <c r="R191728" s="25"/>
      <c r="S191728" s="25"/>
    </row>
    <row r="191774" spans="17:19" hidden="1" x14ac:dyDescent="0.2">
      <c r="Q191774" s="25"/>
      <c r="R191774" s="25"/>
      <c r="S191774" s="25"/>
    </row>
    <row r="191820" spans="17:19" hidden="1" x14ac:dyDescent="0.2">
      <c r="Q191820" s="25"/>
      <c r="R191820" s="25"/>
      <c r="S191820" s="25"/>
    </row>
    <row r="191866" spans="17:19" hidden="1" x14ac:dyDescent="0.2">
      <c r="Q191866" s="25"/>
      <c r="R191866" s="25"/>
      <c r="S191866" s="25"/>
    </row>
    <row r="191912" spans="17:19" hidden="1" x14ac:dyDescent="0.2">
      <c r="Q191912" s="25"/>
      <c r="R191912" s="25"/>
      <c r="S191912" s="25"/>
    </row>
    <row r="191958" spans="17:19" hidden="1" x14ac:dyDescent="0.2">
      <c r="Q191958" s="25"/>
      <c r="R191958" s="25"/>
      <c r="S191958" s="25"/>
    </row>
    <row r="192004" spans="17:19" hidden="1" x14ac:dyDescent="0.2">
      <c r="Q192004" s="25"/>
      <c r="R192004" s="25"/>
      <c r="S192004" s="25"/>
    </row>
    <row r="192050" spans="17:19" hidden="1" x14ac:dyDescent="0.2">
      <c r="Q192050" s="25"/>
      <c r="R192050" s="25"/>
      <c r="S192050" s="25"/>
    </row>
    <row r="192096" spans="17:19" hidden="1" x14ac:dyDescent="0.2">
      <c r="Q192096" s="25"/>
      <c r="R192096" s="25"/>
      <c r="S192096" s="25"/>
    </row>
    <row r="192142" spans="17:19" hidden="1" x14ac:dyDescent="0.2">
      <c r="Q192142" s="25"/>
      <c r="R192142" s="25"/>
      <c r="S192142" s="25"/>
    </row>
    <row r="192188" spans="17:19" hidden="1" x14ac:dyDescent="0.2">
      <c r="Q192188" s="25"/>
      <c r="R192188" s="25"/>
      <c r="S192188" s="25"/>
    </row>
    <row r="192234" spans="17:19" hidden="1" x14ac:dyDescent="0.2">
      <c r="Q192234" s="25"/>
      <c r="R192234" s="25"/>
      <c r="S192234" s="25"/>
    </row>
    <row r="192280" spans="17:19" hidden="1" x14ac:dyDescent="0.2">
      <c r="Q192280" s="25"/>
      <c r="R192280" s="25"/>
      <c r="S192280" s="25"/>
    </row>
    <row r="192326" spans="17:19" hidden="1" x14ac:dyDescent="0.2">
      <c r="Q192326" s="25"/>
      <c r="R192326" s="25"/>
      <c r="S192326" s="25"/>
    </row>
    <row r="192372" spans="17:19" hidden="1" x14ac:dyDescent="0.2">
      <c r="Q192372" s="25"/>
      <c r="R192372" s="25"/>
      <c r="S192372" s="25"/>
    </row>
    <row r="192418" spans="17:19" hidden="1" x14ac:dyDescent="0.2">
      <c r="Q192418" s="25"/>
      <c r="R192418" s="25"/>
      <c r="S192418" s="25"/>
    </row>
    <row r="192464" spans="17:19" hidden="1" x14ac:dyDescent="0.2">
      <c r="Q192464" s="25"/>
      <c r="R192464" s="25"/>
      <c r="S192464" s="25"/>
    </row>
    <row r="192510" spans="17:19" hidden="1" x14ac:dyDescent="0.2">
      <c r="Q192510" s="25"/>
      <c r="R192510" s="25"/>
      <c r="S192510" s="25"/>
    </row>
    <row r="192556" spans="17:19" hidden="1" x14ac:dyDescent="0.2">
      <c r="Q192556" s="25"/>
      <c r="R192556" s="25"/>
      <c r="S192556" s="25"/>
    </row>
    <row r="192602" spans="17:19" hidden="1" x14ac:dyDescent="0.2">
      <c r="Q192602" s="25"/>
      <c r="R192602" s="25"/>
      <c r="S192602" s="25"/>
    </row>
    <row r="192648" spans="17:19" hidden="1" x14ac:dyDescent="0.2">
      <c r="Q192648" s="25"/>
      <c r="R192648" s="25"/>
      <c r="S192648" s="25"/>
    </row>
    <row r="192694" spans="17:19" hidden="1" x14ac:dyDescent="0.2">
      <c r="Q192694" s="25"/>
      <c r="R192694" s="25"/>
      <c r="S192694" s="25"/>
    </row>
    <row r="192740" spans="17:19" hidden="1" x14ac:dyDescent="0.2">
      <c r="Q192740" s="25"/>
      <c r="R192740" s="25"/>
      <c r="S192740" s="25"/>
    </row>
    <row r="192786" spans="17:19" hidden="1" x14ac:dyDescent="0.2">
      <c r="Q192786" s="25"/>
      <c r="R192786" s="25"/>
      <c r="S192786" s="25"/>
    </row>
    <row r="192832" spans="17:19" hidden="1" x14ac:dyDescent="0.2">
      <c r="Q192832" s="25"/>
      <c r="R192832" s="25"/>
      <c r="S192832" s="25"/>
    </row>
    <row r="192878" spans="17:19" hidden="1" x14ac:dyDescent="0.2">
      <c r="Q192878" s="25"/>
      <c r="R192878" s="25"/>
      <c r="S192878" s="25"/>
    </row>
    <row r="192924" spans="17:19" hidden="1" x14ac:dyDescent="0.2">
      <c r="Q192924" s="25"/>
      <c r="R192924" s="25"/>
      <c r="S192924" s="25"/>
    </row>
    <row r="192970" spans="17:19" hidden="1" x14ac:dyDescent="0.2">
      <c r="Q192970" s="25"/>
      <c r="R192970" s="25"/>
      <c r="S192970" s="25"/>
    </row>
    <row r="193016" spans="17:19" hidden="1" x14ac:dyDescent="0.2">
      <c r="Q193016" s="25"/>
      <c r="R193016" s="25"/>
      <c r="S193016" s="25"/>
    </row>
    <row r="193062" spans="17:19" hidden="1" x14ac:dyDescent="0.2">
      <c r="Q193062" s="25"/>
      <c r="R193062" s="25"/>
      <c r="S193062" s="25"/>
    </row>
    <row r="193108" spans="17:19" hidden="1" x14ac:dyDescent="0.2">
      <c r="Q193108" s="25"/>
      <c r="R193108" s="25"/>
      <c r="S193108" s="25"/>
    </row>
    <row r="193154" spans="17:19" hidden="1" x14ac:dyDescent="0.2">
      <c r="Q193154" s="25"/>
      <c r="R193154" s="25"/>
      <c r="S193154" s="25"/>
    </row>
    <row r="193200" spans="17:19" hidden="1" x14ac:dyDescent="0.2">
      <c r="Q193200" s="25"/>
      <c r="R193200" s="25"/>
      <c r="S193200" s="25"/>
    </row>
    <row r="193246" spans="17:19" hidden="1" x14ac:dyDescent="0.2">
      <c r="Q193246" s="25"/>
      <c r="R193246" s="25"/>
      <c r="S193246" s="25"/>
    </row>
    <row r="193292" spans="17:19" hidden="1" x14ac:dyDescent="0.2">
      <c r="Q193292" s="25"/>
      <c r="R193292" s="25"/>
      <c r="S193292" s="25"/>
    </row>
    <row r="193338" spans="17:19" hidden="1" x14ac:dyDescent="0.2">
      <c r="Q193338" s="25"/>
      <c r="R193338" s="25"/>
      <c r="S193338" s="25"/>
    </row>
    <row r="193384" spans="17:19" hidden="1" x14ac:dyDescent="0.2">
      <c r="Q193384" s="25"/>
      <c r="R193384" s="25"/>
      <c r="S193384" s="25"/>
    </row>
    <row r="193430" spans="17:19" hidden="1" x14ac:dyDescent="0.2">
      <c r="Q193430" s="25"/>
      <c r="R193430" s="25"/>
      <c r="S193430" s="25"/>
    </row>
    <row r="193476" spans="17:19" hidden="1" x14ac:dyDescent="0.2">
      <c r="Q193476" s="25"/>
      <c r="R193476" s="25"/>
      <c r="S193476" s="25"/>
    </row>
    <row r="193522" spans="17:19" hidden="1" x14ac:dyDescent="0.2">
      <c r="Q193522" s="25"/>
      <c r="R193522" s="25"/>
      <c r="S193522" s="25"/>
    </row>
    <row r="193568" spans="17:19" hidden="1" x14ac:dyDescent="0.2">
      <c r="Q193568" s="25"/>
      <c r="R193568" s="25"/>
      <c r="S193568" s="25"/>
    </row>
    <row r="193614" spans="17:19" hidden="1" x14ac:dyDescent="0.2">
      <c r="Q193614" s="25"/>
      <c r="R193614" s="25"/>
      <c r="S193614" s="25"/>
    </row>
    <row r="193660" spans="17:19" hidden="1" x14ac:dyDescent="0.2">
      <c r="Q193660" s="25"/>
      <c r="R193660" s="25"/>
      <c r="S193660" s="25"/>
    </row>
    <row r="193706" spans="17:19" hidden="1" x14ac:dyDescent="0.2">
      <c r="Q193706" s="25"/>
      <c r="R193706" s="25"/>
      <c r="S193706" s="25"/>
    </row>
    <row r="193752" spans="17:19" hidden="1" x14ac:dyDescent="0.2">
      <c r="Q193752" s="25"/>
      <c r="R193752" s="25"/>
      <c r="S193752" s="25"/>
    </row>
    <row r="193798" spans="17:19" hidden="1" x14ac:dyDescent="0.2">
      <c r="Q193798" s="25"/>
      <c r="R193798" s="25"/>
      <c r="S193798" s="25"/>
    </row>
    <row r="193844" spans="17:19" hidden="1" x14ac:dyDescent="0.2">
      <c r="Q193844" s="25"/>
      <c r="R193844" s="25"/>
      <c r="S193844" s="25"/>
    </row>
    <row r="193890" spans="17:19" hidden="1" x14ac:dyDescent="0.2">
      <c r="Q193890" s="25"/>
      <c r="R193890" s="25"/>
      <c r="S193890" s="25"/>
    </row>
    <row r="193936" spans="17:19" hidden="1" x14ac:dyDescent="0.2">
      <c r="Q193936" s="25"/>
      <c r="R193936" s="25"/>
      <c r="S193936" s="25"/>
    </row>
    <row r="193982" spans="17:19" hidden="1" x14ac:dyDescent="0.2">
      <c r="Q193982" s="25"/>
      <c r="R193982" s="25"/>
      <c r="S193982" s="25"/>
    </row>
    <row r="194028" spans="17:19" hidden="1" x14ac:dyDescent="0.2">
      <c r="Q194028" s="25"/>
      <c r="R194028" s="25"/>
      <c r="S194028" s="25"/>
    </row>
    <row r="194074" spans="17:19" hidden="1" x14ac:dyDescent="0.2">
      <c r="Q194074" s="25"/>
      <c r="R194074" s="25"/>
      <c r="S194074" s="25"/>
    </row>
    <row r="194120" spans="17:19" hidden="1" x14ac:dyDescent="0.2">
      <c r="Q194120" s="25"/>
      <c r="R194120" s="25"/>
      <c r="S194120" s="25"/>
    </row>
    <row r="194166" spans="17:19" hidden="1" x14ac:dyDescent="0.2">
      <c r="Q194166" s="25"/>
      <c r="R194166" s="25"/>
      <c r="S194166" s="25"/>
    </row>
    <row r="194212" spans="17:19" hidden="1" x14ac:dyDescent="0.2">
      <c r="Q194212" s="25"/>
      <c r="R194212" s="25"/>
      <c r="S194212" s="25"/>
    </row>
    <row r="194258" spans="17:19" hidden="1" x14ac:dyDescent="0.2">
      <c r="Q194258" s="25"/>
      <c r="R194258" s="25"/>
      <c r="S194258" s="25"/>
    </row>
    <row r="194304" spans="17:19" hidden="1" x14ac:dyDescent="0.2">
      <c r="Q194304" s="25"/>
      <c r="R194304" s="25"/>
      <c r="S194304" s="25"/>
    </row>
    <row r="194350" spans="17:19" hidden="1" x14ac:dyDescent="0.2">
      <c r="Q194350" s="25"/>
      <c r="R194350" s="25"/>
      <c r="S194350" s="25"/>
    </row>
    <row r="194396" spans="17:19" hidden="1" x14ac:dyDescent="0.2">
      <c r="Q194396" s="25"/>
      <c r="R194396" s="25"/>
      <c r="S194396" s="25"/>
    </row>
    <row r="194442" spans="17:19" hidden="1" x14ac:dyDescent="0.2">
      <c r="Q194442" s="25"/>
      <c r="R194442" s="25"/>
      <c r="S194442" s="25"/>
    </row>
    <row r="194488" spans="17:19" hidden="1" x14ac:dyDescent="0.2">
      <c r="Q194488" s="25"/>
      <c r="R194488" s="25"/>
      <c r="S194488" s="25"/>
    </row>
    <row r="194534" spans="17:19" hidden="1" x14ac:dyDescent="0.2">
      <c r="Q194534" s="25"/>
      <c r="R194534" s="25"/>
      <c r="S194534" s="25"/>
    </row>
    <row r="194580" spans="17:19" hidden="1" x14ac:dyDescent="0.2">
      <c r="Q194580" s="25"/>
      <c r="R194580" s="25"/>
      <c r="S194580" s="25"/>
    </row>
    <row r="194626" spans="17:19" hidden="1" x14ac:dyDescent="0.2">
      <c r="Q194626" s="25"/>
      <c r="R194626" s="25"/>
      <c r="S194626" s="25"/>
    </row>
    <row r="194672" spans="17:19" hidden="1" x14ac:dyDescent="0.2">
      <c r="Q194672" s="25"/>
      <c r="R194672" s="25"/>
      <c r="S194672" s="25"/>
    </row>
    <row r="194718" spans="17:19" hidden="1" x14ac:dyDescent="0.2">
      <c r="Q194718" s="25"/>
      <c r="R194718" s="25"/>
      <c r="S194718" s="25"/>
    </row>
    <row r="194764" spans="17:19" hidden="1" x14ac:dyDescent="0.2">
      <c r="Q194764" s="25"/>
      <c r="R194764" s="25"/>
      <c r="S194764" s="25"/>
    </row>
    <row r="194810" spans="17:19" hidden="1" x14ac:dyDescent="0.2">
      <c r="Q194810" s="25"/>
      <c r="R194810" s="25"/>
      <c r="S194810" s="25"/>
    </row>
    <row r="194856" spans="17:19" hidden="1" x14ac:dyDescent="0.2">
      <c r="Q194856" s="25"/>
      <c r="R194856" s="25"/>
      <c r="S194856" s="25"/>
    </row>
    <row r="194902" spans="17:19" hidden="1" x14ac:dyDescent="0.2">
      <c r="Q194902" s="25"/>
      <c r="R194902" s="25"/>
      <c r="S194902" s="25"/>
    </row>
    <row r="194948" spans="17:19" hidden="1" x14ac:dyDescent="0.2">
      <c r="Q194948" s="25"/>
      <c r="R194948" s="25"/>
      <c r="S194948" s="25"/>
    </row>
    <row r="194994" spans="17:19" hidden="1" x14ac:dyDescent="0.2">
      <c r="Q194994" s="25"/>
      <c r="R194994" s="25"/>
      <c r="S194994" s="25"/>
    </row>
    <row r="195040" spans="17:19" hidden="1" x14ac:dyDescent="0.2">
      <c r="Q195040" s="25"/>
      <c r="R195040" s="25"/>
      <c r="S195040" s="25"/>
    </row>
    <row r="195086" spans="17:19" hidden="1" x14ac:dyDescent="0.2">
      <c r="Q195086" s="25"/>
      <c r="R195086" s="25"/>
      <c r="S195086" s="25"/>
    </row>
    <row r="195132" spans="17:19" hidden="1" x14ac:dyDescent="0.2">
      <c r="Q195132" s="25"/>
      <c r="R195132" s="25"/>
      <c r="S195132" s="25"/>
    </row>
    <row r="195178" spans="17:19" hidden="1" x14ac:dyDescent="0.2">
      <c r="Q195178" s="25"/>
      <c r="R195178" s="25"/>
      <c r="S195178" s="25"/>
    </row>
    <row r="195224" spans="17:19" hidden="1" x14ac:dyDescent="0.2">
      <c r="Q195224" s="25"/>
      <c r="R195224" s="25"/>
      <c r="S195224" s="25"/>
    </row>
    <row r="195270" spans="17:19" hidden="1" x14ac:dyDescent="0.2">
      <c r="Q195270" s="25"/>
      <c r="R195270" s="25"/>
      <c r="S195270" s="25"/>
    </row>
    <row r="195316" spans="17:19" hidden="1" x14ac:dyDescent="0.2">
      <c r="Q195316" s="25"/>
      <c r="R195316" s="25"/>
      <c r="S195316" s="25"/>
    </row>
    <row r="195362" spans="17:19" hidden="1" x14ac:dyDescent="0.2">
      <c r="Q195362" s="25"/>
      <c r="R195362" s="25"/>
      <c r="S195362" s="25"/>
    </row>
    <row r="195408" spans="17:19" hidden="1" x14ac:dyDescent="0.2">
      <c r="Q195408" s="25"/>
      <c r="R195408" s="25"/>
      <c r="S195408" s="25"/>
    </row>
    <row r="195454" spans="17:19" hidden="1" x14ac:dyDescent="0.2">
      <c r="Q195454" s="25"/>
      <c r="R195454" s="25"/>
      <c r="S195454" s="25"/>
    </row>
    <row r="195500" spans="17:19" hidden="1" x14ac:dyDescent="0.2">
      <c r="Q195500" s="25"/>
      <c r="R195500" s="25"/>
      <c r="S195500" s="25"/>
    </row>
    <row r="195546" spans="17:19" hidden="1" x14ac:dyDescent="0.2">
      <c r="Q195546" s="25"/>
      <c r="R195546" s="25"/>
      <c r="S195546" s="25"/>
    </row>
    <row r="195592" spans="17:19" hidden="1" x14ac:dyDescent="0.2">
      <c r="Q195592" s="25"/>
      <c r="R195592" s="25"/>
      <c r="S195592" s="25"/>
    </row>
    <row r="195638" spans="17:19" hidden="1" x14ac:dyDescent="0.2">
      <c r="Q195638" s="25"/>
      <c r="R195638" s="25"/>
      <c r="S195638" s="25"/>
    </row>
    <row r="195684" spans="17:19" hidden="1" x14ac:dyDescent="0.2">
      <c r="Q195684" s="25"/>
      <c r="R195684" s="25"/>
      <c r="S195684" s="25"/>
    </row>
    <row r="195730" spans="17:19" hidden="1" x14ac:dyDescent="0.2">
      <c r="Q195730" s="25"/>
      <c r="R195730" s="25"/>
      <c r="S195730" s="25"/>
    </row>
    <row r="195776" spans="17:19" hidden="1" x14ac:dyDescent="0.2">
      <c r="Q195776" s="25"/>
      <c r="R195776" s="25"/>
      <c r="S195776" s="25"/>
    </row>
    <row r="195822" spans="17:19" hidden="1" x14ac:dyDescent="0.2">
      <c r="Q195822" s="25"/>
      <c r="R195822" s="25"/>
      <c r="S195822" s="25"/>
    </row>
    <row r="195868" spans="17:19" hidden="1" x14ac:dyDescent="0.2">
      <c r="Q195868" s="25"/>
      <c r="R195868" s="25"/>
      <c r="S195868" s="25"/>
    </row>
    <row r="195914" spans="17:19" hidden="1" x14ac:dyDescent="0.2">
      <c r="Q195914" s="25"/>
      <c r="R195914" s="25"/>
      <c r="S195914" s="25"/>
    </row>
    <row r="195960" spans="17:19" hidden="1" x14ac:dyDescent="0.2">
      <c r="Q195960" s="25"/>
      <c r="R195960" s="25"/>
      <c r="S195960" s="25"/>
    </row>
    <row r="196006" spans="17:19" hidden="1" x14ac:dyDescent="0.2">
      <c r="Q196006" s="25"/>
      <c r="R196006" s="25"/>
      <c r="S196006" s="25"/>
    </row>
    <row r="196052" spans="17:19" hidden="1" x14ac:dyDescent="0.2">
      <c r="Q196052" s="25"/>
      <c r="R196052" s="25"/>
      <c r="S196052" s="25"/>
    </row>
    <row r="196098" spans="17:19" hidden="1" x14ac:dyDescent="0.2">
      <c r="Q196098" s="25"/>
      <c r="R196098" s="25"/>
      <c r="S196098" s="25"/>
    </row>
    <row r="196144" spans="17:19" hidden="1" x14ac:dyDescent="0.2">
      <c r="Q196144" s="25"/>
      <c r="R196144" s="25"/>
      <c r="S196144" s="25"/>
    </row>
    <row r="196190" spans="17:19" hidden="1" x14ac:dyDescent="0.2">
      <c r="Q196190" s="25"/>
      <c r="R196190" s="25"/>
      <c r="S196190" s="25"/>
    </row>
    <row r="196236" spans="17:19" hidden="1" x14ac:dyDescent="0.2">
      <c r="Q196236" s="25"/>
      <c r="R196236" s="25"/>
      <c r="S196236" s="25"/>
    </row>
    <row r="196282" spans="17:19" hidden="1" x14ac:dyDescent="0.2">
      <c r="Q196282" s="25"/>
      <c r="R196282" s="25"/>
      <c r="S196282" s="25"/>
    </row>
    <row r="196328" spans="17:19" hidden="1" x14ac:dyDescent="0.2">
      <c r="Q196328" s="25"/>
      <c r="R196328" s="25"/>
      <c r="S196328" s="25"/>
    </row>
    <row r="196374" spans="17:19" hidden="1" x14ac:dyDescent="0.2">
      <c r="Q196374" s="25"/>
      <c r="R196374" s="25"/>
      <c r="S196374" s="25"/>
    </row>
    <row r="196420" spans="17:19" hidden="1" x14ac:dyDescent="0.2">
      <c r="Q196420" s="25"/>
      <c r="R196420" s="25"/>
      <c r="S196420" s="25"/>
    </row>
    <row r="196466" spans="17:19" hidden="1" x14ac:dyDescent="0.2">
      <c r="Q196466" s="25"/>
      <c r="R196466" s="25"/>
      <c r="S196466" s="25"/>
    </row>
    <row r="196512" spans="17:19" hidden="1" x14ac:dyDescent="0.2">
      <c r="Q196512" s="25"/>
      <c r="R196512" s="25"/>
      <c r="S196512" s="25"/>
    </row>
    <row r="196558" spans="17:19" hidden="1" x14ac:dyDescent="0.2">
      <c r="Q196558" s="25"/>
      <c r="R196558" s="25"/>
      <c r="S196558" s="25"/>
    </row>
    <row r="196604" spans="17:19" hidden="1" x14ac:dyDescent="0.2">
      <c r="Q196604" s="25"/>
      <c r="R196604" s="25"/>
      <c r="S196604" s="25"/>
    </row>
    <row r="196650" spans="17:19" hidden="1" x14ac:dyDescent="0.2">
      <c r="Q196650" s="25"/>
      <c r="R196650" s="25"/>
      <c r="S196650" s="25"/>
    </row>
    <row r="196696" spans="17:19" hidden="1" x14ac:dyDescent="0.2">
      <c r="Q196696" s="25"/>
      <c r="R196696" s="25"/>
      <c r="S196696" s="25"/>
    </row>
    <row r="196742" spans="17:19" hidden="1" x14ac:dyDescent="0.2">
      <c r="Q196742" s="25"/>
      <c r="R196742" s="25"/>
      <c r="S196742" s="25"/>
    </row>
    <row r="196788" spans="17:19" hidden="1" x14ac:dyDescent="0.2">
      <c r="Q196788" s="25"/>
      <c r="R196788" s="25"/>
      <c r="S196788" s="25"/>
    </row>
    <row r="196834" spans="17:19" hidden="1" x14ac:dyDescent="0.2">
      <c r="Q196834" s="25"/>
      <c r="R196834" s="25"/>
      <c r="S196834" s="25"/>
    </row>
    <row r="196880" spans="17:19" hidden="1" x14ac:dyDescent="0.2">
      <c r="Q196880" s="25"/>
      <c r="R196880" s="25"/>
      <c r="S196880" s="25"/>
    </row>
    <row r="196926" spans="17:19" hidden="1" x14ac:dyDescent="0.2">
      <c r="Q196926" s="25"/>
      <c r="R196926" s="25"/>
      <c r="S196926" s="25"/>
    </row>
    <row r="196972" spans="17:19" hidden="1" x14ac:dyDescent="0.2">
      <c r="Q196972" s="25"/>
      <c r="R196972" s="25"/>
      <c r="S196972" s="25"/>
    </row>
    <row r="197018" spans="17:19" hidden="1" x14ac:dyDescent="0.2">
      <c r="Q197018" s="25"/>
      <c r="R197018" s="25"/>
      <c r="S197018" s="25"/>
    </row>
    <row r="197064" spans="17:19" hidden="1" x14ac:dyDescent="0.2">
      <c r="Q197064" s="25"/>
      <c r="R197064" s="25"/>
      <c r="S197064" s="25"/>
    </row>
    <row r="197110" spans="17:19" hidden="1" x14ac:dyDescent="0.2">
      <c r="Q197110" s="25"/>
      <c r="R197110" s="25"/>
      <c r="S197110" s="25"/>
    </row>
    <row r="197156" spans="17:19" hidden="1" x14ac:dyDescent="0.2">
      <c r="Q197156" s="25"/>
      <c r="R197156" s="25"/>
      <c r="S197156" s="25"/>
    </row>
    <row r="197202" spans="17:19" hidden="1" x14ac:dyDescent="0.2">
      <c r="Q197202" s="25"/>
      <c r="R197202" s="25"/>
      <c r="S197202" s="25"/>
    </row>
    <row r="197248" spans="17:19" hidden="1" x14ac:dyDescent="0.2">
      <c r="Q197248" s="25"/>
      <c r="R197248" s="25"/>
      <c r="S197248" s="25"/>
    </row>
    <row r="197294" spans="17:19" hidden="1" x14ac:dyDescent="0.2">
      <c r="Q197294" s="25"/>
      <c r="R197294" s="25"/>
      <c r="S197294" s="25"/>
    </row>
    <row r="197340" spans="17:19" hidden="1" x14ac:dyDescent="0.2">
      <c r="Q197340" s="25"/>
      <c r="R197340" s="25"/>
      <c r="S197340" s="25"/>
    </row>
    <row r="197386" spans="17:19" hidden="1" x14ac:dyDescent="0.2">
      <c r="Q197386" s="25"/>
      <c r="R197386" s="25"/>
      <c r="S197386" s="25"/>
    </row>
    <row r="197432" spans="17:19" hidden="1" x14ac:dyDescent="0.2">
      <c r="Q197432" s="25"/>
      <c r="R197432" s="25"/>
      <c r="S197432" s="25"/>
    </row>
    <row r="197478" spans="17:19" hidden="1" x14ac:dyDescent="0.2">
      <c r="Q197478" s="25"/>
      <c r="R197478" s="25"/>
      <c r="S197478" s="25"/>
    </row>
    <row r="197524" spans="17:19" hidden="1" x14ac:dyDescent="0.2">
      <c r="Q197524" s="25"/>
      <c r="R197524" s="25"/>
      <c r="S197524" s="25"/>
    </row>
    <row r="197570" spans="17:19" hidden="1" x14ac:dyDescent="0.2">
      <c r="Q197570" s="25"/>
      <c r="R197570" s="25"/>
      <c r="S197570" s="25"/>
    </row>
    <row r="197616" spans="17:19" hidden="1" x14ac:dyDescent="0.2">
      <c r="Q197616" s="25"/>
      <c r="R197616" s="25"/>
      <c r="S197616" s="25"/>
    </row>
    <row r="197662" spans="17:19" hidden="1" x14ac:dyDescent="0.2">
      <c r="Q197662" s="25"/>
      <c r="R197662" s="25"/>
      <c r="S197662" s="25"/>
    </row>
    <row r="197708" spans="17:19" hidden="1" x14ac:dyDescent="0.2">
      <c r="Q197708" s="25"/>
      <c r="R197708" s="25"/>
      <c r="S197708" s="25"/>
    </row>
    <row r="197754" spans="17:19" hidden="1" x14ac:dyDescent="0.2">
      <c r="Q197754" s="25"/>
      <c r="R197754" s="25"/>
      <c r="S197754" s="25"/>
    </row>
    <row r="197800" spans="17:19" hidden="1" x14ac:dyDescent="0.2">
      <c r="Q197800" s="25"/>
      <c r="R197800" s="25"/>
      <c r="S197800" s="25"/>
    </row>
    <row r="197846" spans="17:19" hidden="1" x14ac:dyDescent="0.2">
      <c r="Q197846" s="25"/>
      <c r="R197846" s="25"/>
      <c r="S197846" s="25"/>
    </row>
    <row r="197892" spans="17:19" hidden="1" x14ac:dyDescent="0.2">
      <c r="Q197892" s="25"/>
      <c r="R197892" s="25"/>
      <c r="S197892" s="25"/>
    </row>
    <row r="197938" spans="17:19" hidden="1" x14ac:dyDescent="0.2">
      <c r="Q197938" s="25"/>
      <c r="R197938" s="25"/>
      <c r="S197938" s="25"/>
    </row>
    <row r="197984" spans="17:19" hidden="1" x14ac:dyDescent="0.2">
      <c r="Q197984" s="25"/>
      <c r="R197984" s="25"/>
      <c r="S197984" s="25"/>
    </row>
    <row r="198030" spans="17:19" hidden="1" x14ac:dyDescent="0.2">
      <c r="Q198030" s="25"/>
      <c r="R198030" s="25"/>
      <c r="S198030" s="25"/>
    </row>
    <row r="198076" spans="17:19" hidden="1" x14ac:dyDescent="0.2">
      <c r="Q198076" s="25"/>
      <c r="R198076" s="25"/>
      <c r="S198076" s="25"/>
    </row>
    <row r="198122" spans="17:19" hidden="1" x14ac:dyDescent="0.2">
      <c r="Q198122" s="25"/>
      <c r="R198122" s="25"/>
      <c r="S198122" s="25"/>
    </row>
    <row r="198168" spans="17:19" hidden="1" x14ac:dyDescent="0.2">
      <c r="Q198168" s="25"/>
      <c r="R198168" s="25"/>
      <c r="S198168" s="25"/>
    </row>
    <row r="198214" spans="17:19" hidden="1" x14ac:dyDescent="0.2">
      <c r="Q198214" s="25"/>
      <c r="R198214" s="25"/>
      <c r="S198214" s="25"/>
    </row>
    <row r="198260" spans="17:19" hidden="1" x14ac:dyDescent="0.2">
      <c r="Q198260" s="25"/>
      <c r="R198260" s="25"/>
      <c r="S198260" s="25"/>
    </row>
    <row r="198306" spans="17:19" hidden="1" x14ac:dyDescent="0.2">
      <c r="Q198306" s="25"/>
      <c r="R198306" s="25"/>
      <c r="S198306" s="25"/>
    </row>
    <row r="198352" spans="17:19" hidden="1" x14ac:dyDescent="0.2">
      <c r="Q198352" s="25"/>
      <c r="R198352" s="25"/>
      <c r="S198352" s="25"/>
    </row>
    <row r="198398" spans="17:19" hidden="1" x14ac:dyDescent="0.2">
      <c r="Q198398" s="25"/>
      <c r="R198398" s="25"/>
      <c r="S198398" s="25"/>
    </row>
    <row r="198444" spans="17:19" hidden="1" x14ac:dyDescent="0.2">
      <c r="Q198444" s="25"/>
      <c r="R198444" s="25"/>
      <c r="S198444" s="25"/>
    </row>
    <row r="198490" spans="17:19" hidden="1" x14ac:dyDescent="0.2">
      <c r="Q198490" s="25"/>
      <c r="R198490" s="25"/>
      <c r="S198490" s="25"/>
    </row>
    <row r="198536" spans="17:19" hidden="1" x14ac:dyDescent="0.2">
      <c r="Q198536" s="25"/>
      <c r="R198536" s="25"/>
      <c r="S198536" s="25"/>
    </row>
    <row r="198582" spans="17:19" hidden="1" x14ac:dyDescent="0.2">
      <c r="Q198582" s="25"/>
      <c r="R198582" s="25"/>
      <c r="S198582" s="25"/>
    </row>
    <row r="198628" spans="17:19" hidden="1" x14ac:dyDescent="0.2">
      <c r="Q198628" s="25"/>
      <c r="R198628" s="25"/>
      <c r="S198628" s="25"/>
    </row>
    <row r="198674" spans="17:19" hidden="1" x14ac:dyDescent="0.2">
      <c r="Q198674" s="25"/>
      <c r="R198674" s="25"/>
      <c r="S198674" s="25"/>
    </row>
    <row r="198720" spans="17:19" hidden="1" x14ac:dyDescent="0.2">
      <c r="Q198720" s="25"/>
      <c r="R198720" s="25"/>
      <c r="S198720" s="25"/>
    </row>
    <row r="198766" spans="17:19" hidden="1" x14ac:dyDescent="0.2">
      <c r="Q198766" s="25"/>
      <c r="R198766" s="25"/>
      <c r="S198766" s="25"/>
    </row>
    <row r="198812" spans="17:19" hidden="1" x14ac:dyDescent="0.2">
      <c r="Q198812" s="25"/>
      <c r="R198812" s="25"/>
      <c r="S198812" s="25"/>
    </row>
    <row r="198858" spans="17:19" hidden="1" x14ac:dyDescent="0.2">
      <c r="Q198858" s="25"/>
      <c r="R198858" s="25"/>
      <c r="S198858" s="25"/>
    </row>
    <row r="198904" spans="17:19" hidden="1" x14ac:dyDescent="0.2">
      <c r="Q198904" s="25"/>
      <c r="R198904" s="25"/>
      <c r="S198904" s="25"/>
    </row>
    <row r="198950" spans="17:19" hidden="1" x14ac:dyDescent="0.2">
      <c r="Q198950" s="25"/>
      <c r="R198950" s="25"/>
      <c r="S198950" s="25"/>
    </row>
    <row r="198996" spans="17:19" hidden="1" x14ac:dyDescent="0.2">
      <c r="Q198996" s="25"/>
      <c r="R198996" s="25"/>
      <c r="S198996" s="25"/>
    </row>
    <row r="199042" spans="17:19" hidden="1" x14ac:dyDescent="0.2">
      <c r="Q199042" s="25"/>
      <c r="R199042" s="25"/>
      <c r="S199042" s="25"/>
    </row>
    <row r="199088" spans="17:19" hidden="1" x14ac:dyDescent="0.2">
      <c r="Q199088" s="25"/>
      <c r="R199088" s="25"/>
      <c r="S199088" s="25"/>
    </row>
    <row r="199134" spans="17:19" hidden="1" x14ac:dyDescent="0.2">
      <c r="Q199134" s="25"/>
      <c r="R199134" s="25"/>
      <c r="S199134" s="25"/>
    </row>
    <row r="199180" spans="17:19" hidden="1" x14ac:dyDescent="0.2">
      <c r="Q199180" s="25"/>
      <c r="R199180" s="25"/>
      <c r="S199180" s="25"/>
    </row>
    <row r="199226" spans="17:19" hidden="1" x14ac:dyDescent="0.2">
      <c r="Q199226" s="25"/>
      <c r="R199226" s="25"/>
      <c r="S199226" s="25"/>
    </row>
    <row r="199272" spans="17:19" hidden="1" x14ac:dyDescent="0.2">
      <c r="Q199272" s="25"/>
      <c r="R199272" s="25"/>
      <c r="S199272" s="25"/>
    </row>
    <row r="199318" spans="17:19" hidden="1" x14ac:dyDescent="0.2">
      <c r="Q199318" s="25"/>
      <c r="R199318" s="25"/>
      <c r="S199318" s="25"/>
    </row>
    <row r="199364" spans="17:19" hidden="1" x14ac:dyDescent="0.2">
      <c r="Q199364" s="25"/>
      <c r="R199364" s="25"/>
      <c r="S199364" s="25"/>
    </row>
    <row r="199410" spans="17:19" hidden="1" x14ac:dyDescent="0.2">
      <c r="Q199410" s="25"/>
      <c r="R199410" s="25"/>
      <c r="S199410" s="25"/>
    </row>
    <row r="199456" spans="17:19" hidden="1" x14ac:dyDescent="0.2">
      <c r="Q199456" s="25"/>
      <c r="R199456" s="25"/>
      <c r="S199456" s="25"/>
    </row>
    <row r="199502" spans="17:19" hidden="1" x14ac:dyDescent="0.2">
      <c r="Q199502" s="25"/>
      <c r="R199502" s="25"/>
      <c r="S199502" s="25"/>
    </row>
    <row r="199548" spans="17:19" hidden="1" x14ac:dyDescent="0.2">
      <c r="Q199548" s="25"/>
      <c r="R199548" s="25"/>
      <c r="S199548" s="25"/>
    </row>
    <row r="199594" spans="17:19" hidden="1" x14ac:dyDescent="0.2">
      <c r="Q199594" s="25"/>
      <c r="R199594" s="25"/>
      <c r="S199594" s="25"/>
    </row>
    <row r="199640" spans="17:19" hidden="1" x14ac:dyDescent="0.2">
      <c r="Q199640" s="25"/>
      <c r="R199640" s="25"/>
      <c r="S199640" s="25"/>
    </row>
    <row r="199686" spans="17:19" hidden="1" x14ac:dyDescent="0.2">
      <c r="Q199686" s="25"/>
      <c r="R199686" s="25"/>
      <c r="S199686" s="25"/>
    </row>
    <row r="199732" spans="17:19" hidden="1" x14ac:dyDescent="0.2">
      <c r="Q199732" s="25"/>
      <c r="R199732" s="25"/>
      <c r="S199732" s="25"/>
    </row>
    <row r="199778" spans="17:19" hidden="1" x14ac:dyDescent="0.2">
      <c r="Q199778" s="25"/>
      <c r="R199778" s="25"/>
      <c r="S199778" s="25"/>
    </row>
    <row r="199824" spans="17:19" hidden="1" x14ac:dyDescent="0.2">
      <c r="Q199824" s="25"/>
      <c r="R199824" s="25"/>
      <c r="S199824" s="25"/>
    </row>
    <row r="199870" spans="17:19" hidden="1" x14ac:dyDescent="0.2">
      <c r="Q199870" s="25"/>
      <c r="R199870" s="25"/>
      <c r="S199870" s="25"/>
    </row>
    <row r="199916" spans="17:19" hidden="1" x14ac:dyDescent="0.2">
      <c r="Q199916" s="25"/>
      <c r="R199916" s="25"/>
      <c r="S199916" s="25"/>
    </row>
    <row r="199962" spans="17:19" hidden="1" x14ac:dyDescent="0.2">
      <c r="Q199962" s="25"/>
      <c r="R199962" s="25"/>
      <c r="S199962" s="25"/>
    </row>
    <row r="200008" spans="17:19" hidden="1" x14ac:dyDescent="0.2">
      <c r="Q200008" s="25"/>
      <c r="R200008" s="25"/>
      <c r="S200008" s="25"/>
    </row>
    <row r="200054" spans="17:19" hidden="1" x14ac:dyDescent="0.2">
      <c r="Q200054" s="25"/>
      <c r="R200054" s="25"/>
      <c r="S200054" s="25"/>
    </row>
    <row r="200100" spans="17:19" hidden="1" x14ac:dyDescent="0.2">
      <c r="Q200100" s="25"/>
      <c r="R200100" s="25"/>
      <c r="S200100" s="25"/>
    </row>
    <row r="200146" spans="17:19" hidden="1" x14ac:dyDescent="0.2">
      <c r="Q200146" s="25"/>
      <c r="R200146" s="25"/>
      <c r="S200146" s="25"/>
    </row>
    <row r="200192" spans="17:19" hidden="1" x14ac:dyDescent="0.2">
      <c r="Q200192" s="25"/>
      <c r="R200192" s="25"/>
      <c r="S200192" s="25"/>
    </row>
    <row r="200238" spans="17:19" hidden="1" x14ac:dyDescent="0.2">
      <c r="Q200238" s="25"/>
      <c r="R200238" s="25"/>
      <c r="S200238" s="25"/>
    </row>
    <row r="200284" spans="17:19" hidden="1" x14ac:dyDescent="0.2">
      <c r="Q200284" s="25"/>
      <c r="R200284" s="25"/>
      <c r="S200284" s="25"/>
    </row>
    <row r="200330" spans="17:19" hidden="1" x14ac:dyDescent="0.2">
      <c r="Q200330" s="25"/>
      <c r="R200330" s="25"/>
      <c r="S200330" s="25"/>
    </row>
    <row r="200376" spans="17:19" hidden="1" x14ac:dyDescent="0.2">
      <c r="Q200376" s="25"/>
      <c r="R200376" s="25"/>
      <c r="S200376" s="25"/>
    </row>
    <row r="200422" spans="17:19" hidden="1" x14ac:dyDescent="0.2">
      <c r="Q200422" s="25"/>
      <c r="R200422" s="25"/>
      <c r="S200422" s="25"/>
    </row>
    <row r="200468" spans="17:19" hidden="1" x14ac:dyDescent="0.2">
      <c r="Q200468" s="25"/>
      <c r="R200468" s="25"/>
      <c r="S200468" s="25"/>
    </row>
    <row r="200514" spans="17:19" hidden="1" x14ac:dyDescent="0.2">
      <c r="Q200514" s="25"/>
      <c r="R200514" s="25"/>
      <c r="S200514" s="25"/>
    </row>
    <row r="200560" spans="17:19" hidden="1" x14ac:dyDescent="0.2">
      <c r="Q200560" s="25"/>
      <c r="R200560" s="25"/>
      <c r="S200560" s="25"/>
    </row>
    <row r="200606" spans="17:19" hidden="1" x14ac:dyDescent="0.2">
      <c r="Q200606" s="25"/>
      <c r="R200606" s="25"/>
      <c r="S200606" s="25"/>
    </row>
    <row r="200652" spans="17:19" hidden="1" x14ac:dyDescent="0.2">
      <c r="Q200652" s="25"/>
      <c r="R200652" s="25"/>
      <c r="S200652" s="25"/>
    </row>
    <row r="200698" spans="17:19" hidden="1" x14ac:dyDescent="0.2">
      <c r="Q200698" s="25"/>
      <c r="R200698" s="25"/>
      <c r="S200698" s="25"/>
    </row>
    <row r="200744" spans="17:19" hidden="1" x14ac:dyDescent="0.2">
      <c r="Q200744" s="25"/>
      <c r="R200744" s="25"/>
      <c r="S200744" s="25"/>
    </row>
    <row r="200790" spans="17:19" hidden="1" x14ac:dyDescent="0.2">
      <c r="Q200790" s="25"/>
      <c r="R200790" s="25"/>
      <c r="S200790" s="25"/>
    </row>
    <row r="200836" spans="17:19" hidden="1" x14ac:dyDescent="0.2">
      <c r="Q200836" s="25"/>
      <c r="R200836" s="25"/>
      <c r="S200836" s="25"/>
    </row>
    <row r="200882" spans="17:19" hidden="1" x14ac:dyDescent="0.2">
      <c r="Q200882" s="25"/>
      <c r="R200882" s="25"/>
      <c r="S200882" s="25"/>
    </row>
    <row r="200928" spans="17:19" hidden="1" x14ac:dyDescent="0.2">
      <c r="Q200928" s="25"/>
      <c r="R200928" s="25"/>
      <c r="S200928" s="25"/>
    </row>
    <row r="200974" spans="17:19" hidden="1" x14ac:dyDescent="0.2">
      <c r="Q200974" s="25"/>
      <c r="R200974" s="25"/>
      <c r="S200974" s="25"/>
    </row>
    <row r="201020" spans="17:19" hidden="1" x14ac:dyDescent="0.2">
      <c r="Q201020" s="25"/>
      <c r="R201020" s="25"/>
      <c r="S201020" s="25"/>
    </row>
    <row r="201066" spans="17:19" hidden="1" x14ac:dyDescent="0.2">
      <c r="Q201066" s="25"/>
      <c r="R201066" s="25"/>
      <c r="S201066" s="25"/>
    </row>
    <row r="201112" spans="17:19" hidden="1" x14ac:dyDescent="0.2">
      <c r="Q201112" s="25"/>
      <c r="R201112" s="25"/>
      <c r="S201112" s="25"/>
    </row>
    <row r="201158" spans="17:19" hidden="1" x14ac:dyDescent="0.2">
      <c r="Q201158" s="25"/>
      <c r="R201158" s="25"/>
      <c r="S201158" s="25"/>
    </row>
    <row r="201204" spans="17:19" hidden="1" x14ac:dyDescent="0.2">
      <c r="Q201204" s="25"/>
      <c r="R201204" s="25"/>
      <c r="S201204" s="25"/>
    </row>
    <row r="201250" spans="17:19" hidden="1" x14ac:dyDescent="0.2">
      <c r="Q201250" s="25"/>
      <c r="R201250" s="25"/>
      <c r="S201250" s="25"/>
    </row>
    <row r="201296" spans="17:19" hidden="1" x14ac:dyDescent="0.2">
      <c r="Q201296" s="25"/>
      <c r="R201296" s="25"/>
      <c r="S201296" s="25"/>
    </row>
    <row r="201342" spans="17:19" hidden="1" x14ac:dyDescent="0.2">
      <c r="Q201342" s="25"/>
      <c r="R201342" s="25"/>
      <c r="S201342" s="25"/>
    </row>
    <row r="201388" spans="17:19" hidden="1" x14ac:dyDescent="0.2">
      <c r="Q201388" s="25"/>
      <c r="R201388" s="25"/>
      <c r="S201388" s="25"/>
    </row>
    <row r="201434" spans="17:19" hidden="1" x14ac:dyDescent="0.2">
      <c r="Q201434" s="25"/>
      <c r="R201434" s="25"/>
      <c r="S201434" s="25"/>
    </row>
    <row r="201480" spans="17:19" hidden="1" x14ac:dyDescent="0.2">
      <c r="Q201480" s="25"/>
      <c r="R201480" s="25"/>
      <c r="S201480" s="25"/>
    </row>
    <row r="201526" spans="17:19" hidden="1" x14ac:dyDescent="0.2">
      <c r="Q201526" s="25"/>
      <c r="R201526" s="25"/>
      <c r="S201526" s="25"/>
    </row>
    <row r="201572" spans="17:19" hidden="1" x14ac:dyDescent="0.2">
      <c r="Q201572" s="25"/>
      <c r="R201572" s="25"/>
      <c r="S201572" s="25"/>
    </row>
    <row r="201618" spans="17:19" hidden="1" x14ac:dyDescent="0.2">
      <c r="Q201618" s="25"/>
      <c r="R201618" s="25"/>
      <c r="S201618" s="25"/>
    </row>
    <row r="201664" spans="17:19" hidden="1" x14ac:dyDescent="0.2">
      <c r="Q201664" s="25"/>
      <c r="R201664" s="25"/>
      <c r="S201664" s="25"/>
    </row>
    <row r="201710" spans="17:19" hidden="1" x14ac:dyDescent="0.2">
      <c r="Q201710" s="25"/>
      <c r="R201710" s="25"/>
      <c r="S201710" s="25"/>
    </row>
    <row r="201756" spans="17:19" hidden="1" x14ac:dyDescent="0.2">
      <c r="Q201756" s="25"/>
      <c r="R201756" s="25"/>
      <c r="S201756" s="25"/>
    </row>
    <row r="201802" spans="17:19" hidden="1" x14ac:dyDescent="0.2">
      <c r="Q201802" s="25"/>
      <c r="R201802" s="25"/>
      <c r="S201802" s="25"/>
    </row>
    <row r="201848" spans="17:19" hidden="1" x14ac:dyDescent="0.2">
      <c r="Q201848" s="25"/>
      <c r="R201848" s="25"/>
      <c r="S201848" s="25"/>
    </row>
    <row r="201894" spans="17:19" hidden="1" x14ac:dyDescent="0.2">
      <c r="Q201894" s="25"/>
      <c r="R201894" s="25"/>
      <c r="S201894" s="25"/>
    </row>
    <row r="201940" spans="17:19" hidden="1" x14ac:dyDescent="0.2">
      <c r="Q201940" s="25"/>
      <c r="R201940" s="25"/>
      <c r="S201940" s="25"/>
    </row>
    <row r="201986" spans="17:19" hidden="1" x14ac:dyDescent="0.2">
      <c r="Q201986" s="25"/>
      <c r="R201986" s="25"/>
      <c r="S201986" s="25"/>
    </row>
    <row r="202032" spans="17:19" hidden="1" x14ac:dyDescent="0.2">
      <c r="Q202032" s="25"/>
      <c r="R202032" s="25"/>
      <c r="S202032" s="25"/>
    </row>
    <row r="202078" spans="17:19" hidden="1" x14ac:dyDescent="0.2">
      <c r="Q202078" s="25"/>
      <c r="R202078" s="25"/>
      <c r="S202078" s="25"/>
    </row>
    <row r="202124" spans="17:19" hidden="1" x14ac:dyDescent="0.2">
      <c r="Q202124" s="25"/>
      <c r="R202124" s="25"/>
      <c r="S202124" s="25"/>
    </row>
    <row r="202170" spans="17:19" hidden="1" x14ac:dyDescent="0.2">
      <c r="Q202170" s="25"/>
      <c r="R202170" s="25"/>
      <c r="S202170" s="25"/>
    </row>
    <row r="202216" spans="17:19" hidden="1" x14ac:dyDescent="0.2">
      <c r="Q202216" s="25"/>
      <c r="R202216" s="25"/>
      <c r="S202216" s="25"/>
    </row>
    <row r="202262" spans="17:19" hidden="1" x14ac:dyDescent="0.2">
      <c r="Q202262" s="25"/>
      <c r="R202262" s="25"/>
      <c r="S202262" s="25"/>
    </row>
    <row r="202308" spans="17:19" hidden="1" x14ac:dyDescent="0.2">
      <c r="Q202308" s="25"/>
      <c r="R202308" s="25"/>
      <c r="S202308" s="25"/>
    </row>
    <row r="202354" spans="17:19" hidden="1" x14ac:dyDescent="0.2">
      <c r="Q202354" s="25"/>
      <c r="R202354" s="25"/>
      <c r="S202354" s="25"/>
    </row>
    <row r="202400" spans="17:19" hidden="1" x14ac:dyDescent="0.2">
      <c r="Q202400" s="25"/>
      <c r="R202400" s="25"/>
      <c r="S202400" s="25"/>
    </row>
    <row r="202446" spans="17:19" hidden="1" x14ac:dyDescent="0.2">
      <c r="Q202446" s="25"/>
      <c r="R202446" s="25"/>
      <c r="S202446" s="25"/>
    </row>
    <row r="202492" spans="17:19" hidden="1" x14ac:dyDescent="0.2">
      <c r="Q202492" s="25"/>
      <c r="R202492" s="25"/>
      <c r="S202492" s="25"/>
    </row>
    <row r="202538" spans="17:19" hidden="1" x14ac:dyDescent="0.2">
      <c r="Q202538" s="25"/>
      <c r="R202538" s="25"/>
      <c r="S202538" s="25"/>
    </row>
    <row r="202584" spans="17:19" hidden="1" x14ac:dyDescent="0.2">
      <c r="Q202584" s="25"/>
      <c r="R202584" s="25"/>
      <c r="S202584" s="25"/>
    </row>
    <row r="202630" spans="17:19" hidden="1" x14ac:dyDescent="0.2">
      <c r="Q202630" s="25"/>
      <c r="R202630" s="25"/>
      <c r="S202630" s="25"/>
    </row>
    <row r="202676" spans="17:19" hidden="1" x14ac:dyDescent="0.2">
      <c r="Q202676" s="25"/>
      <c r="R202676" s="25"/>
      <c r="S202676" s="25"/>
    </row>
    <row r="202722" spans="17:19" hidden="1" x14ac:dyDescent="0.2">
      <c r="Q202722" s="25"/>
      <c r="R202722" s="25"/>
      <c r="S202722" s="25"/>
    </row>
    <row r="202768" spans="17:19" hidden="1" x14ac:dyDescent="0.2">
      <c r="Q202768" s="25"/>
      <c r="R202768" s="25"/>
      <c r="S202768" s="25"/>
    </row>
    <row r="202814" spans="17:19" hidden="1" x14ac:dyDescent="0.2">
      <c r="Q202814" s="25"/>
      <c r="R202814" s="25"/>
      <c r="S202814" s="25"/>
    </row>
    <row r="202860" spans="17:19" hidden="1" x14ac:dyDescent="0.2">
      <c r="Q202860" s="25"/>
      <c r="R202860" s="25"/>
      <c r="S202860" s="25"/>
    </row>
    <row r="202906" spans="17:19" hidden="1" x14ac:dyDescent="0.2">
      <c r="Q202906" s="25"/>
      <c r="R202906" s="25"/>
      <c r="S202906" s="25"/>
    </row>
    <row r="202952" spans="17:19" hidden="1" x14ac:dyDescent="0.2">
      <c r="Q202952" s="25"/>
      <c r="R202952" s="25"/>
      <c r="S202952" s="25"/>
    </row>
    <row r="202998" spans="17:19" hidden="1" x14ac:dyDescent="0.2">
      <c r="Q202998" s="25"/>
      <c r="R202998" s="25"/>
      <c r="S202998" s="25"/>
    </row>
    <row r="203044" spans="17:19" hidden="1" x14ac:dyDescent="0.2">
      <c r="Q203044" s="25"/>
      <c r="R203044" s="25"/>
      <c r="S203044" s="25"/>
    </row>
    <row r="203090" spans="17:19" hidden="1" x14ac:dyDescent="0.2">
      <c r="Q203090" s="25"/>
      <c r="R203090" s="25"/>
      <c r="S203090" s="25"/>
    </row>
    <row r="203136" spans="17:19" hidden="1" x14ac:dyDescent="0.2">
      <c r="Q203136" s="25"/>
      <c r="R203136" s="25"/>
      <c r="S203136" s="25"/>
    </row>
    <row r="203182" spans="17:19" hidden="1" x14ac:dyDescent="0.2">
      <c r="Q203182" s="25"/>
      <c r="R203182" s="25"/>
      <c r="S203182" s="25"/>
    </row>
    <row r="203228" spans="17:19" hidden="1" x14ac:dyDescent="0.2">
      <c r="Q203228" s="25"/>
      <c r="R203228" s="25"/>
      <c r="S203228" s="25"/>
    </row>
    <row r="203274" spans="17:19" hidden="1" x14ac:dyDescent="0.2">
      <c r="Q203274" s="25"/>
      <c r="R203274" s="25"/>
      <c r="S203274" s="25"/>
    </row>
    <row r="203320" spans="17:19" hidden="1" x14ac:dyDescent="0.2">
      <c r="Q203320" s="25"/>
      <c r="R203320" s="25"/>
      <c r="S203320" s="25"/>
    </row>
    <row r="203366" spans="17:19" hidden="1" x14ac:dyDescent="0.2">
      <c r="Q203366" s="25"/>
      <c r="R203366" s="25"/>
      <c r="S203366" s="25"/>
    </row>
    <row r="203412" spans="17:19" hidden="1" x14ac:dyDescent="0.2">
      <c r="Q203412" s="25"/>
      <c r="R203412" s="25"/>
      <c r="S203412" s="25"/>
    </row>
    <row r="203458" spans="17:19" hidden="1" x14ac:dyDescent="0.2">
      <c r="Q203458" s="25"/>
      <c r="R203458" s="25"/>
      <c r="S203458" s="25"/>
    </row>
    <row r="203504" spans="17:19" hidden="1" x14ac:dyDescent="0.2">
      <c r="Q203504" s="25"/>
      <c r="R203504" s="25"/>
      <c r="S203504" s="25"/>
    </row>
    <row r="203550" spans="17:19" hidden="1" x14ac:dyDescent="0.2">
      <c r="Q203550" s="25"/>
      <c r="R203550" s="25"/>
      <c r="S203550" s="25"/>
    </row>
    <row r="203596" spans="17:19" hidden="1" x14ac:dyDescent="0.2">
      <c r="Q203596" s="25"/>
      <c r="R203596" s="25"/>
      <c r="S203596" s="25"/>
    </row>
    <row r="203642" spans="17:19" hidden="1" x14ac:dyDescent="0.2">
      <c r="Q203642" s="25"/>
      <c r="R203642" s="25"/>
      <c r="S203642" s="25"/>
    </row>
    <row r="203688" spans="17:19" hidden="1" x14ac:dyDescent="0.2">
      <c r="Q203688" s="25"/>
      <c r="R203688" s="25"/>
      <c r="S203688" s="25"/>
    </row>
    <row r="203734" spans="17:19" hidden="1" x14ac:dyDescent="0.2">
      <c r="Q203734" s="25"/>
      <c r="R203734" s="25"/>
      <c r="S203734" s="25"/>
    </row>
    <row r="203780" spans="17:19" hidden="1" x14ac:dyDescent="0.2">
      <c r="Q203780" s="25"/>
      <c r="R203780" s="25"/>
      <c r="S203780" s="25"/>
    </row>
    <row r="203826" spans="17:19" hidden="1" x14ac:dyDescent="0.2">
      <c r="Q203826" s="25"/>
      <c r="R203826" s="25"/>
      <c r="S203826" s="25"/>
    </row>
    <row r="203872" spans="17:19" hidden="1" x14ac:dyDescent="0.2">
      <c r="Q203872" s="25"/>
      <c r="R203872" s="25"/>
      <c r="S203872" s="25"/>
    </row>
    <row r="203918" spans="17:19" hidden="1" x14ac:dyDescent="0.2">
      <c r="Q203918" s="25"/>
      <c r="R203918" s="25"/>
      <c r="S203918" s="25"/>
    </row>
    <row r="203964" spans="17:19" hidden="1" x14ac:dyDescent="0.2">
      <c r="Q203964" s="25"/>
      <c r="R203964" s="25"/>
      <c r="S203964" s="25"/>
    </row>
    <row r="204010" spans="17:19" hidden="1" x14ac:dyDescent="0.2">
      <c r="Q204010" s="25"/>
      <c r="R204010" s="25"/>
      <c r="S204010" s="25"/>
    </row>
    <row r="204056" spans="17:19" hidden="1" x14ac:dyDescent="0.2">
      <c r="Q204056" s="25"/>
      <c r="R204056" s="25"/>
      <c r="S204056" s="25"/>
    </row>
    <row r="204102" spans="17:19" hidden="1" x14ac:dyDescent="0.2">
      <c r="Q204102" s="25"/>
      <c r="R204102" s="25"/>
      <c r="S204102" s="25"/>
    </row>
    <row r="204148" spans="17:19" hidden="1" x14ac:dyDescent="0.2">
      <c r="Q204148" s="25"/>
      <c r="R204148" s="25"/>
      <c r="S204148" s="25"/>
    </row>
    <row r="204194" spans="17:19" hidden="1" x14ac:dyDescent="0.2">
      <c r="Q204194" s="25"/>
      <c r="R204194" s="25"/>
      <c r="S204194" s="25"/>
    </row>
    <row r="204240" spans="17:19" hidden="1" x14ac:dyDescent="0.2">
      <c r="Q204240" s="25"/>
      <c r="R204240" s="25"/>
      <c r="S204240" s="25"/>
    </row>
    <row r="204286" spans="17:19" hidden="1" x14ac:dyDescent="0.2">
      <c r="Q204286" s="25"/>
      <c r="R204286" s="25"/>
      <c r="S204286" s="25"/>
    </row>
    <row r="204332" spans="17:19" hidden="1" x14ac:dyDescent="0.2">
      <c r="Q204332" s="25"/>
      <c r="R204332" s="25"/>
      <c r="S204332" s="25"/>
    </row>
    <row r="204378" spans="17:19" hidden="1" x14ac:dyDescent="0.2">
      <c r="Q204378" s="25"/>
      <c r="R204378" s="25"/>
      <c r="S204378" s="25"/>
    </row>
    <row r="204424" spans="17:19" hidden="1" x14ac:dyDescent="0.2">
      <c r="Q204424" s="25"/>
      <c r="R204424" s="25"/>
      <c r="S204424" s="25"/>
    </row>
    <row r="204470" spans="17:19" hidden="1" x14ac:dyDescent="0.2">
      <c r="Q204470" s="25"/>
      <c r="R204470" s="25"/>
      <c r="S204470" s="25"/>
    </row>
    <row r="204516" spans="17:19" hidden="1" x14ac:dyDescent="0.2">
      <c r="Q204516" s="25"/>
      <c r="R204516" s="25"/>
      <c r="S204516" s="25"/>
    </row>
    <row r="204562" spans="17:19" hidden="1" x14ac:dyDescent="0.2">
      <c r="Q204562" s="25"/>
      <c r="R204562" s="25"/>
      <c r="S204562" s="25"/>
    </row>
    <row r="204608" spans="17:19" hidden="1" x14ac:dyDescent="0.2">
      <c r="Q204608" s="25"/>
      <c r="R204608" s="25"/>
      <c r="S204608" s="25"/>
    </row>
    <row r="204654" spans="17:19" hidden="1" x14ac:dyDescent="0.2">
      <c r="Q204654" s="25"/>
      <c r="R204654" s="25"/>
      <c r="S204654" s="25"/>
    </row>
    <row r="204700" spans="17:19" hidden="1" x14ac:dyDescent="0.2">
      <c r="Q204700" s="25"/>
      <c r="R204700" s="25"/>
      <c r="S204700" s="25"/>
    </row>
    <row r="204746" spans="17:19" hidden="1" x14ac:dyDescent="0.2">
      <c r="Q204746" s="25"/>
      <c r="R204746" s="25"/>
      <c r="S204746" s="25"/>
    </row>
    <row r="204792" spans="17:19" hidden="1" x14ac:dyDescent="0.2">
      <c r="Q204792" s="25"/>
      <c r="R204792" s="25"/>
      <c r="S204792" s="25"/>
    </row>
    <row r="204838" spans="17:19" hidden="1" x14ac:dyDescent="0.2">
      <c r="Q204838" s="25"/>
      <c r="R204838" s="25"/>
      <c r="S204838" s="25"/>
    </row>
    <row r="204884" spans="17:19" hidden="1" x14ac:dyDescent="0.2">
      <c r="Q204884" s="25"/>
      <c r="R204884" s="25"/>
      <c r="S204884" s="25"/>
    </row>
    <row r="204930" spans="17:19" hidden="1" x14ac:dyDescent="0.2">
      <c r="Q204930" s="25"/>
      <c r="R204930" s="25"/>
      <c r="S204930" s="25"/>
    </row>
    <row r="204976" spans="17:19" hidden="1" x14ac:dyDescent="0.2">
      <c r="Q204976" s="25"/>
      <c r="R204976" s="25"/>
      <c r="S204976" s="25"/>
    </row>
    <row r="205022" spans="17:19" hidden="1" x14ac:dyDescent="0.2">
      <c r="Q205022" s="25"/>
      <c r="R205022" s="25"/>
      <c r="S205022" s="25"/>
    </row>
    <row r="205068" spans="17:19" hidden="1" x14ac:dyDescent="0.2">
      <c r="Q205068" s="25"/>
      <c r="R205068" s="25"/>
      <c r="S205068" s="25"/>
    </row>
    <row r="205114" spans="17:19" hidden="1" x14ac:dyDescent="0.2">
      <c r="Q205114" s="25"/>
      <c r="R205114" s="25"/>
      <c r="S205114" s="25"/>
    </row>
    <row r="205160" spans="17:19" hidden="1" x14ac:dyDescent="0.2">
      <c r="Q205160" s="25"/>
      <c r="R205160" s="25"/>
      <c r="S205160" s="25"/>
    </row>
    <row r="205206" spans="17:19" hidden="1" x14ac:dyDescent="0.2">
      <c r="Q205206" s="25"/>
      <c r="R205206" s="25"/>
      <c r="S205206" s="25"/>
    </row>
    <row r="205252" spans="17:19" hidden="1" x14ac:dyDescent="0.2">
      <c r="Q205252" s="25"/>
      <c r="R205252" s="25"/>
      <c r="S205252" s="25"/>
    </row>
    <row r="205298" spans="17:19" hidden="1" x14ac:dyDescent="0.2">
      <c r="Q205298" s="25"/>
      <c r="R205298" s="25"/>
      <c r="S205298" s="25"/>
    </row>
    <row r="205344" spans="17:19" hidden="1" x14ac:dyDescent="0.2">
      <c r="Q205344" s="25"/>
      <c r="R205344" s="25"/>
      <c r="S205344" s="25"/>
    </row>
    <row r="205390" spans="17:19" hidden="1" x14ac:dyDescent="0.2">
      <c r="Q205390" s="25"/>
      <c r="R205390" s="25"/>
      <c r="S205390" s="25"/>
    </row>
    <row r="205436" spans="17:19" hidden="1" x14ac:dyDescent="0.2">
      <c r="Q205436" s="25"/>
      <c r="R205436" s="25"/>
      <c r="S205436" s="25"/>
    </row>
    <row r="205482" spans="17:19" hidden="1" x14ac:dyDescent="0.2">
      <c r="Q205482" s="25"/>
      <c r="R205482" s="25"/>
      <c r="S205482" s="25"/>
    </row>
    <row r="205528" spans="17:19" hidden="1" x14ac:dyDescent="0.2">
      <c r="Q205528" s="25"/>
      <c r="R205528" s="25"/>
      <c r="S205528" s="25"/>
    </row>
    <row r="205574" spans="17:19" hidden="1" x14ac:dyDescent="0.2">
      <c r="Q205574" s="25"/>
      <c r="R205574" s="25"/>
      <c r="S205574" s="25"/>
    </row>
    <row r="205620" spans="17:19" hidden="1" x14ac:dyDescent="0.2">
      <c r="Q205620" s="25"/>
      <c r="R205620" s="25"/>
      <c r="S205620" s="25"/>
    </row>
    <row r="205666" spans="17:19" hidden="1" x14ac:dyDescent="0.2">
      <c r="Q205666" s="25"/>
      <c r="R205666" s="25"/>
      <c r="S205666" s="25"/>
    </row>
    <row r="205712" spans="17:19" hidden="1" x14ac:dyDescent="0.2">
      <c r="Q205712" s="25"/>
      <c r="R205712" s="25"/>
      <c r="S205712" s="25"/>
    </row>
    <row r="205758" spans="17:19" hidden="1" x14ac:dyDescent="0.2">
      <c r="Q205758" s="25"/>
      <c r="R205758" s="25"/>
      <c r="S205758" s="25"/>
    </row>
    <row r="205804" spans="17:19" hidden="1" x14ac:dyDescent="0.2">
      <c r="Q205804" s="25"/>
      <c r="R205804" s="25"/>
      <c r="S205804" s="25"/>
    </row>
    <row r="205850" spans="17:19" hidden="1" x14ac:dyDescent="0.2">
      <c r="Q205850" s="25"/>
      <c r="R205850" s="25"/>
      <c r="S205850" s="25"/>
    </row>
    <row r="205896" spans="17:19" hidden="1" x14ac:dyDescent="0.2">
      <c r="Q205896" s="25"/>
      <c r="R205896" s="25"/>
      <c r="S205896" s="25"/>
    </row>
    <row r="205942" spans="17:19" hidden="1" x14ac:dyDescent="0.2">
      <c r="Q205942" s="25"/>
      <c r="R205942" s="25"/>
      <c r="S205942" s="25"/>
    </row>
    <row r="205988" spans="17:19" hidden="1" x14ac:dyDescent="0.2">
      <c r="Q205988" s="25"/>
      <c r="R205988" s="25"/>
      <c r="S205988" s="25"/>
    </row>
    <row r="206034" spans="17:19" hidden="1" x14ac:dyDescent="0.2">
      <c r="Q206034" s="25"/>
      <c r="R206034" s="25"/>
      <c r="S206034" s="25"/>
    </row>
    <row r="206080" spans="17:19" hidden="1" x14ac:dyDescent="0.2">
      <c r="Q206080" s="25"/>
      <c r="R206080" s="25"/>
      <c r="S206080" s="25"/>
    </row>
    <row r="206126" spans="17:19" hidden="1" x14ac:dyDescent="0.2">
      <c r="Q206126" s="25"/>
      <c r="R206126" s="25"/>
      <c r="S206126" s="25"/>
    </row>
    <row r="206172" spans="17:19" hidden="1" x14ac:dyDescent="0.2">
      <c r="Q206172" s="25"/>
      <c r="R206172" s="25"/>
      <c r="S206172" s="25"/>
    </row>
    <row r="206218" spans="17:19" hidden="1" x14ac:dyDescent="0.2">
      <c r="Q206218" s="25"/>
      <c r="R206218" s="25"/>
      <c r="S206218" s="25"/>
    </row>
    <row r="206264" spans="17:19" hidden="1" x14ac:dyDescent="0.2">
      <c r="Q206264" s="25"/>
      <c r="R206264" s="25"/>
      <c r="S206264" s="25"/>
    </row>
    <row r="206310" spans="17:19" hidden="1" x14ac:dyDescent="0.2">
      <c r="Q206310" s="25"/>
      <c r="R206310" s="25"/>
      <c r="S206310" s="25"/>
    </row>
    <row r="206356" spans="17:19" hidden="1" x14ac:dyDescent="0.2">
      <c r="Q206356" s="25"/>
      <c r="R206356" s="25"/>
      <c r="S206356" s="25"/>
    </row>
    <row r="206402" spans="17:19" hidden="1" x14ac:dyDescent="0.2">
      <c r="Q206402" s="25"/>
      <c r="R206402" s="25"/>
      <c r="S206402" s="25"/>
    </row>
    <row r="206448" spans="17:19" hidden="1" x14ac:dyDescent="0.2">
      <c r="Q206448" s="25"/>
      <c r="R206448" s="25"/>
      <c r="S206448" s="25"/>
    </row>
    <row r="206494" spans="17:19" hidden="1" x14ac:dyDescent="0.2">
      <c r="Q206494" s="25"/>
      <c r="R206494" s="25"/>
      <c r="S206494" s="25"/>
    </row>
    <row r="206540" spans="17:19" hidden="1" x14ac:dyDescent="0.2">
      <c r="Q206540" s="25"/>
      <c r="R206540" s="25"/>
      <c r="S206540" s="25"/>
    </row>
    <row r="206586" spans="17:19" hidden="1" x14ac:dyDescent="0.2">
      <c r="Q206586" s="25"/>
      <c r="R206586" s="25"/>
      <c r="S206586" s="25"/>
    </row>
    <row r="206632" spans="17:19" hidden="1" x14ac:dyDescent="0.2">
      <c r="Q206632" s="25"/>
      <c r="R206632" s="25"/>
      <c r="S206632" s="25"/>
    </row>
    <row r="206678" spans="17:19" hidden="1" x14ac:dyDescent="0.2">
      <c r="Q206678" s="25"/>
      <c r="R206678" s="25"/>
      <c r="S206678" s="25"/>
    </row>
    <row r="206724" spans="17:19" hidden="1" x14ac:dyDescent="0.2">
      <c r="Q206724" s="25"/>
      <c r="R206724" s="25"/>
      <c r="S206724" s="25"/>
    </row>
    <row r="206770" spans="17:19" hidden="1" x14ac:dyDescent="0.2">
      <c r="Q206770" s="25"/>
      <c r="R206770" s="25"/>
      <c r="S206770" s="25"/>
    </row>
    <row r="206816" spans="17:19" hidden="1" x14ac:dyDescent="0.2">
      <c r="Q206816" s="25"/>
      <c r="R206816" s="25"/>
      <c r="S206816" s="25"/>
    </row>
    <row r="206862" spans="17:19" hidden="1" x14ac:dyDescent="0.2">
      <c r="Q206862" s="25"/>
      <c r="R206862" s="25"/>
      <c r="S206862" s="25"/>
    </row>
    <row r="206908" spans="17:19" hidden="1" x14ac:dyDescent="0.2">
      <c r="Q206908" s="25"/>
      <c r="R206908" s="25"/>
      <c r="S206908" s="25"/>
    </row>
    <row r="206954" spans="17:19" hidden="1" x14ac:dyDescent="0.2">
      <c r="Q206954" s="25"/>
      <c r="R206954" s="25"/>
      <c r="S206954" s="25"/>
    </row>
    <row r="207000" spans="17:19" hidden="1" x14ac:dyDescent="0.2">
      <c r="Q207000" s="25"/>
      <c r="R207000" s="25"/>
      <c r="S207000" s="25"/>
    </row>
    <row r="207046" spans="17:19" hidden="1" x14ac:dyDescent="0.2">
      <c r="Q207046" s="25"/>
      <c r="R207046" s="25"/>
      <c r="S207046" s="25"/>
    </row>
    <row r="207092" spans="17:19" hidden="1" x14ac:dyDescent="0.2">
      <c r="Q207092" s="25"/>
      <c r="R207092" s="25"/>
      <c r="S207092" s="25"/>
    </row>
    <row r="207138" spans="17:19" hidden="1" x14ac:dyDescent="0.2">
      <c r="Q207138" s="25"/>
      <c r="R207138" s="25"/>
      <c r="S207138" s="25"/>
    </row>
    <row r="207184" spans="17:19" hidden="1" x14ac:dyDescent="0.2">
      <c r="Q207184" s="25"/>
      <c r="R207184" s="25"/>
      <c r="S207184" s="25"/>
    </row>
    <row r="207230" spans="17:19" hidden="1" x14ac:dyDescent="0.2">
      <c r="Q207230" s="25"/>
      <c r="R207230" s="25"/>
      <c r="S207230" s="25"/>
    </row>
    <row r="207276" spans="17:19" hidden="1" x14ac:dyDescent="0.2">
      <c r="Q207276" s="25"/>
      <c r="R207276" s="25"/>
      <c r="S207276" s="25"/>
    </row>
    <row r="207322" spans="17:19" hidden="1" x14ac:dyDescent="0.2">
      <c r="Q207322" s="25"/>
      <c r="R207322" s="25"/>
      <c r="S207322" s="25"/>
    </row>
    <row r="207368" spans="17:19" hidden="1" x14ac:dyDescent="0.2">
      <c r="Q207368" s="25"/>
      <c r="R207368" s="25"/>
      <c r="S207368" s="25"/>
    </row>
    <row r="207414" spans="17:19" hidden="1" x14ac:dyDescent="0.2">
      <c r="Q207414" s="25"/>
      <c r="R207414" s="25"/>
      <c r="S207414" s="25"/>
    </row>
    <row r="207460" spans="17:19" hidden="1" x14ac:dyDescent="0.2">
      <c r="Q207460" s="25"/>
      <c r="R207460" s="25"/>
      <c r="S207460" s="25"/>
    </row>
    <row r="207506" spans="17:19" hidden="1" x14ac:dyDescent="0.2">
      <c r="Q207506" s="25"/>
      <c r="R207506" s="25"/>
      <c r="S207506" s="25"/>
    </row>
    <row r="207552" spans="17:19" hidden="1" x14ac:dyDescent="0.2">
      <c r="Q207552" s="25"/>
      <c r="R207552" s="25"/>
      <c r="S207552" s="25"/>
    </row>
    <row r="207598" spans="17:19" hidden="1" x14ac:dyDescent="0.2">
      <c r="Q207598" s="25"/>
      <c r="R207598" s="25"/>
      <c r="S207598" s="25"/>
    </row>
    <row r="207644" spans="17:19" hidden="1" x14ac:dyDescent="0.2">
      <c r="Q207644" s="25"/>
      <c r="R207644" s="25"/>
      <c r="S207644" s="25"/>
    </row>
    <row r="207690" spans="17:19" hidden="1" x14ac:dyDescent="0.2">
      <c r="Q207690" s="25"/>
      <c r="R207690" s="25"/>
      <c r="S207690" s="25"/>
    </row>
    <row r="207736" spans="17:19" hidden="1" x14ac:dyDescent="0.2">
      <c r="Q207736" s="25"/>
      <c r="R207736" s="25"/>
      <c r="S207736" s="25"/>
    </row>
    <row r="207782" spans="17:19" hidden="1" x14ac:dyDescent="0.2">
      <c r="Q207782" s="25"/>
      <c r="R207782" s="25"/>
      <c r="S207782" s="25"/>
    </row>
    <row r="207828" spans="17:19" hidden="1" x14ac:dyDescent="0.2">
      <c r="Q207828" s="25"/>
      <c r="R207828" s="25"/>
      <c r="S207828" s="25"/>
    </row>
    <row r="207874" spans="17:19" hidden="1" x14ac:dyDescent="0.2">
      <c r="Q207874" s="25"/>
      <c r="R207874" s="25"/>
      <c r="S207874" s="25"/>
    </row>
    <row r="207920" spans="17:19" hidden="1" x14ac:dyDescent="0.2">
      <c r="Q207920" s="25"/>
      <c r="R207920" s="25"/>
      <c r="S207920" s="25"/>
    </row>
    <row r="207966" spans="17:19" hidden="1" x14ac:dyDescent="0.2">
      <c r="Q207966" s="25"/>
      <c r="R207966" s="25"/>
      <c r="S207966" s="25"/>
    </row>
    <row r="208012" spans="17:19" hidden="1" x14ac:dyDescent="0.2">
      <c r="Q208012" s="25"/>
      <c r="R208012" s="25"/>
      <c r="S208012" s="25"/>
    </row>
    <row r="208058" spans="17:19" hidden="1" x14ac:dyDescent="0.2">
      <c r="Q208058" s="25"/>
      <c r="R208058" s="25"/>
      <c r="S208058" s="25"/>
    </row>
    <row r="208104" spans="17:19" hidden="1" x14ac:dyDescent="0.2">
      <c r="Q208104" s="25"/>
      <c r="R208104" s="25"/>
      <c r="S208104" s="25"/>
    </row>
    <row r="208150" spans="17:19" hidden="1" x14ac:dyDescent="0.2">
      <c r="Q208150" s="25"/>
      <c r="R208150" s="25"/>
      <c r="S208150" s="25"/>
    </row>
    <row r="208196" spans="17:19" hidden="1" x14ac:dyDescent="0.2">
      <c r="Q208196" s="25"/>
      <c r="R208196" s="25"/>
      <c r="S208196" s="25"/>
    </row>
    <row r="208242" spans="17:19" hidden="1" x14ac:dyDescent="0.2">
      <c r="Q208242" s="25"/>
      <c r="R208242" s="25"/>
      <c r="S208242" s="25"/>
    </row>
    <row r="208288" spans="17:19" hidden="1" x14ac:dyDescent="0.2">
      <c r="Q208288" s="25"/>
      <c r="R208288" s="25"/>
      <c r="S208288" s="25"/>
    </row>
    <row r="208334" spans="17:19" hidden="1" x14ac:dyDescent="0.2">
      <c r="Q208334" s="25"/>
      <c r="R208334" s="25"/>
      <c r="S208334" s="25"/>
    </row>
    <row r="208380" spans="17:19" hidden="1" x14ac:dyDescent="0.2">
      <c r="Q208380" s="25"/>
      <c r="R208380" s="25"/>
      <c r="S208380" s="25"/>
    </row>
    <row r="208426" spans="17:19" hidden="1" x14ac:dyDescent="0.2">
      <c r="Q208426" s="25"/>
      <c r="R208426" s="25"/>
      <c r="S208426" s="25"/>
    </row>
    <row r="208472" spans="17:19" hidden="1" x14ac:dyDescent="0.2">
      <c r="Q208472" s="25"/>
      <c r="R208472" s="25"/>
      <c r="S208472" s="25"/>
    </row>
    <row r="208518" spans="17:19" hidden="1" x14ac:dyDescent="0.2">
      <c r="Q208518" s="25"/>
      <c r="R208518" s="25"/>
      <c r="S208518" s="25"/>
    </row>
    <row r="208564" spans="17:19" hidden="1" x14ac:dyDescent="0.2">
      <c r="Q208564" s="25"/>
      <c r="R208564" s="25"/>
      <c r="S208564" s="25"/>
    </row>
    <row r="208610" spans="17:19" hidden="1" x14ac:dyDescent="0.2">
      <c r="Q208610" s="25"/>
      <c r="R208610" s="25"/>
      <c r="S208610" s="25"/>
    </row>
    <row r="208656" spans="17:19" hidden="1" x14ac:dyDescent="0.2">
      <c r="Q208656" s="25"/>
      <c r="R208656" s="25"/>
      <c r="S208656" s="25"/>
    </row>
    <row r="208702" spans="17:19" hidden="1" x14ac:dyDescent="0.2">
      <c r="Q208702" s="25"/>
      <c r="R208702" s="25"/>
      <c r="S208702" s="25"/>
    </row>
    <row r="208748" spans="17:19" hidden="1" x14ac:dyDescent="0.2">
      <c r="Q208748" s="25"/>
      <c r="R208748" s="25"/>
      <c r="S208748" s="25"/>
    </row>
    <row r="208794" spans="17:19" hidden="1" x14ac:dyDescent="0.2">
      <c r="Q208794" s="25"/>
      <c r="R208794" s="25"/>
      <c r="S208794" s="25"/>
    </row>
    <row r="208840" spans="17:19" hidden="1" x14ac:dyDescent="0.2">
      <c r="Q208840" s="25"/>
      <c r="R208840" s="25"/>
      <c r="S208840" s="25"/>
    </row>
    <row r="208886" spans="17:19" hidden="1" x14ac:dyDescent="0.2">
      <c r="Q208886" s="25"/>
      <c r="R208886" s="25"/>
      <c r="S208886" s="25"/>
    </row>
    <row r="208932" spans="17:19" hidden="1" x14ac:dyDescent="0.2">
      <c r="Q208932" s="25"/>
      <c r="R208932" s="25"/>
      <c r="S208932" s="25"/>
    </row>
    <row r="208978" spans="17:19" hidden="1" x14ac:dyDescent="0.2">
      <c r="Q208978" s="25"/>
      <c r="R208978" s="25"/>
      <c r="S208978" s="25"/>
    </row>
    <row r="209024" spans="17:19" hidden="1" x14ac:dyDescent="0.2">
      <c r="Q209024" s="25"/>
      <c r="R209024" s="25"/>
      <c r="S209024" s="25"/>
    </row>
    <row r="209070" spans="17:19" hidden="1" x14ac:dyDescent="0.2">
      <c r="Q209070" s="25"/>
      <c r="R209070" s="25"/>
      <c r="S209070" s="25"/>
    </row>
    <row r="209116" spans="17:19" hidden="1" x14ac:dyDescent="0.2">
      <c r="Q209116" s="25"/>
      <c r="R209116" s="25"/>
      <c r="S209116" s="25"/>
    </row>
    <row r="209162" spans="17:19" hidden="1" x14ac:dyDescent="0.2">
      <c r="Q209162" s="25"/>
      <c r="R209162" s="25"/>
      <c r="S209162" s="25"/>
    </row>
    <row r="209208" spans="17:19" hidden="1" x14ac:dyDescent="0.2">
      <c r="Q209208" s="25"/>
      <c r="R209208" s="25"/>
      <c r="S209208" s="25"/>
    </row>
    <row r="209254" spans="17:19" hidden="1" x14ac:dyDescent="0.2">
      <c r="Q209254" s="25"/>
      <c r="R209254" s="25"/>
      <c r="S209254" s="25"/>
    </row>
    <row r="209300" spans="17:19" hidden="1" x14ac:dyDescent="0.2">
      <c r="Q209300" s="25"/>
      <c r="R209300" s="25"/>
      <c r="S209300" s="25"/>
    </row>
    <row r="209346" spans="17:19" hidden="1" x14ac:dyDescent="0.2">
      <c r="Q209346" s="25"/>
      <c r="R209346" s="25"/>
      <c r="S209346" s="25"/>
    </row>
    <row r="209392" spans="17:19" hidden="1" x14ac:dyDescent="0.2">
      <c r="Q209392" s="25"/>
      <c r="R209392" s="25"/>
      <c r="S209392" s="25"/>
    </row>
    <row r="209438" spans="17:19" hidden="1" x14ac:dyDescent="0.2">
      <c r="Q209438" s="25"/>
      <c r="R209438" s="25"/>
      <c r="S209438" s="25"/>
    </row>
    <row r="209484" spans="17:19" hidden="1" x14ac:dyDescent="0.2">
      <c r="Q209484" s="25"/>
      <c r="R209484" s="25"/>
      <c r="S209484" s="25"/>
    </row>
    <row r="209530" spans="17:19" hidden="1" x14ac:dyDescent="0.2">
      <c r="Q209530" s="25"/>
      <c r="R209530" s="25"/>
      <c r="S209530" s="25"/>
    </row>
    <row r="209576" spans="17:19" hidden="1" x14ac:dyDescent="0.2">
      <c r="Q209576" s="25"/>
      <c r="R209576" s="25"/>
      <c r="S209576" s="25"/>
    </row>
    <row r="209622" spans="17:19" hidden="1" x14ac:dyDescent="0.2">
      <c r="Q209622" s="25"/>
      <c r="R209622" s="25"/>
      <c r="S209622" s="25"/>
    </row>
    <row r="209668" spans="17:19" hidden="1" x14ac:dyDescent="0.2">
      <c r="Q209668" s="25"/>
      <c r="R209668" s="25"/>
      <c r="S209668" s="25"/>
    </row>
    <row r="209714" spans="17:19" hidden="1" x14ac:dyDescent="0.2">
      <c r="Q209714" s="25"/>
      <c r="R209714" s="25"/>
      <c r="S209714" s="25"/>
    </row>
    <row r="209760" spans="17:19" hidden="1" x14ac:dyDescent="0.2">
      <c r="Q209760" s="25"/>
      <c r="R209760" s="25"/>
      <c r="S209760" s="25"/>
    </row>
    <row r="209806" spans="17:19" hidden="1" x14ac:dyDescent="0.2">
      <c r="Q209806" s="25"/>
      <c r="R209806" s="25"/>
      <c r="S209806" s="25"/>
    </row>
    <row r="209852" spans="17:19" hidden="1" x14ac:dyDescent="0.2">
      <c r="Q209852" s="25"/>
      <c r="R209852" s="25"/>
      <c r="S209852" s="25"/>
    </row>
    <row r="209898" spans="17:19" hidden="1" x14ac:dyDescent="0.2">
      <c r="Q209898" s="25"/>
      <c r="R209898" s="25"/>
      <c r="S209898" s="25"/>
    </row>
    <row r="209944" spans="17:19" hidden="1" x14ac:dyDescent="0.2">
      <c r="Q209944" s="25"/>
      <c r="R209944" s="25"/>
      <c r="S209944" s="25"/>
    </row>
    <row r="209990" spans="17:19" hidden="1" x14ac:dyDescent="0.2">
      <c r="Q209990" s="25"/>
      <c r="R209990" s="25"/>
      <c r="S209990" s="25"/>
    </row>
    <row r="210036" spans="17:19" hidden="1" x14ac:dyDescent="0.2">
      <c r="Q210036" s="25"/>
      <c r="R210036" s="25"/>
      <c r="S210036" s="25"/>
    </row>
    <row r="210082" spans="17:19" hidden="1" x14ac:dyDescent="0.2">
      <c r="Q210082" s="25"/>
      <c r="R210082" s="25"/>
      <c r="S210082" s="25"/>
    </row>
    <row r="210128" spans="17:19" hidden="1" x14ac:dyDescent="0.2">
      <c r="Q210128" s="25"/>
      <c r="R210128" s="25"/>
      <c r="S210128" s="25"/>
    </row>
    <row r="210174" spans="17:19" hidden="1" x14ac:dyDescent="0.2">
      <c r="Q210174" s="25"/>
      <c r="R210174" s="25"/>
      <c r="S210174" s="25"/>
    </row>
    <row r="210220" spans="17:19" hidden="1" x14ac:dyDescent="0.2">
      <c r="Q210220" s="25"/>
      <c r="R210220" s="25"/>
      <c r="S210220" s="25"/>
    </row>
    <row r="210266" spans="17:19" hidden="1" x14ac:dyDescent="0.2">
      <c r="Q210266" s="25"/>
      <c r="R210266" s="25"/>
      <c r="S210266" s="25"/>
    </row>
    <row r="210312" spans="17:19" hidden="1" x14ac:dyDescent="0.2">
      <c r="Q210312" s="25"/>
      <c r="R210312" s="25"/>
      <c r="S210312" s="25"/>
    </row>
    <row r="210358" spans="17:19" hidden="1" x14ac:dyDescent="0.2">
      <c r="Q210358" s="25"/>
      <c r="R210358" s="25"/>
      <c r="S210358" s="25"/>
    </row>
    <row r="210404" spans="17:19" hidden="1" x14ac:dyDescent="0.2">
      <c r="Q210404" s="25"/>
      <c r="R210404" s="25"/>
      <c r="S210404" s="25"/>
    </row>
    <row r="210450" spans="17:19" hidden="1" x14ac:dyDescent="0.2">
      <c r="Q210450" s="25"/>
      <c r="R210450" s="25"/>
      <c r="S210450" s="25"/>
    </row>
    <row r="210496" spans="17:19" hidden="1" x14ac:dyDescent="0.2">
      <c r="Q210496" s="25"/>
      <c r="R210496" s="25"/>
      <c r="S210496" s="25"/>
    </row>
    <row r="210542" spans="17:19" hidden="1" x14ac:dyDescent="0.2">
      <c r="Q210542" s="25"/>
      <c r="R210542" s="25"/>
      <c r="S210542" s="25"/>
    </row>
    <row r="210588" spans="17:19" hidden="1" x14ac:dyDescent="0.2">
      <c r="Q210588" s="25"/>
      <c r="R210588" s="25"/>
      <c r="S210588" s="25"/>
    </row>
    <row r="210634" spans="17:19" hidden="1" x14ac:dyDescent="0.2">
      <c r="Q210634" s="25"/>
      <c r="R210634" s="25"/>
      <c r="S210634" s="25"/>
    </row>
    <row r="210680" spans="17:19" hidden="1" x14ac:dyDescent="0.2">
      <c r="Q210680" s="25"/>
      <c r="R210680" s="25"/>
      <c r="S210680" s="25"/>
    </row>
    <row r="210726" spans="17:19" hidden="1" x14ac:dyDescent="0.2">
      <c r="Q210726" s="25"/>
      <c r="R210726" s="25"/>
      <c r="S210726" s="25"/>
    </row>
    <row r="210772" spans="17:19" hidden="1" x14ac:dyDescent="0.2">
      <c r="Q210772" s="25"/>
      <c r="R210772" s="25"/>
      <c r="S210772" s="25"/>
    </row>
    <row r="210818" spans="17:19" hidden="1" x14ac:dyDescent="0.2">
      <c r="Q210818" s="25"/>
      <c r="R210818" s="25"/>
      <c r="S210818" s="25"/>
    </row>
    <row r="210864" spans="17:19" hidden="1" x14ac:dyDescent="0.2">
      <c r="Q210864" s="25"/>
      <c r="R210864" s="25"/>
      <c r="S210864" s="25"/>
    </row>
    <row r="210910" spans="17:19" hidden="1" x14ac:dyDescent="0.2">
      <c r="Q210910" s="25"/>
      <c r="R210910" s="25"/>
      <c r="S210910" s="25"/>
    </row>
    <row r="210956" spans="17:19" hidden="1" x14ac:dyDescent="0.2">
      <c r="Q210956" s="25"/>
      <c r="R210956" s="25"/>
      <c r="S210956" s="25"/>
    </row>
    <row r="211002" spans="17:19" hidden="1" x14ac:dyDescent="0.2">
      <c r="Q211002" s="25"/>
      <c r="R211002" s="25"/>
      <c r="S211002" s="25"/>
    </row>
    <row r="211048" spans="17:19" hidden="1" x14ac:dyDescent="0.2">
      <c r="Q211048" s="25"/>
      <c r="R211048" s="25"/>
      <c r="S211048" s="25"/>
    </row>
    <row r="211094" spans="17:19" hidden="1" x14ac:dyDescent="0.2">
      <c r="Q211094" s="25"/>
      <c r="R211094" s="25"/>
      <c r="S211094" s="25"/>
    </row>
    <row r="211140" spans="17:19" hidden="1" x14ac:dyDescent="0.2">
      <c r="Q211140" s="25"/>
      <c r="R211140" s="25"/>
      <c r="S211140" s="25"/>
    </row>
    <row r="211186" spans="17:19" hidden="1" x14ac:dyDescent="0.2">
      <c r="Q211186" s="25"/>
      <c r="R211186" s="25"/>
      <c r="S211186" s="25"/>
    </row>
    <row r="211232" spans="17:19" hidden="1" x14ac:dyDescent="0.2">
      <c r="Q211232" s="25"/>
      <c r="R211232" s="25"/>
      <c r="S211232" s="25"/>
    </row>
    <row r="211278" spans="17:19" hidden="1" x14ac:dyDescent="0.2">
      <c r="Q211278" s="25"/>
      <c r="R211278" s="25"/>
      <c r="S211278" s="25"/>
    </row>
    <row r="211324" spans="17:19" hidden="1" x14ac:dyDescent="0.2">
      <c r="Q211324" s="25"/>
      <c r="R211324" s="25"/>
      <c r="S211324" s="25"/>
    </row>
    <row r="211370" spans="17:19" hidden="1" x14ac:dyDescent="0.2">
      <c r="Q211370" s="25"/>
      <c r="R211370" s="25"/>
      <c r="S211370" s="25"/>
    </row>
    <row r="211416" spans="17:19" hidden="1" x14ac:dyDescent="0.2">
      <c r="Q211416" s="25"/>
      <c r="R211416" s="25"/>
      <c r="S211416" s="25"/>
    </row>
    <row r="211462" spans="17:19" hidden="1" x14ac:dyDescent="0.2">
      <c r="Q211462" s="25"/>
      <c r="R211462" s="25"/>
      <c r="S211462" s="25"/>
    </row>
    <row r="211508" spans="17:19" hidden="1" x14ac:dyDescent="0.2">
      <c r="Q211508" s="25"/>
      <c r="R211508" s="25"/>
      <c r="S211508" s="25"/>
    </row>
    <row r="211554" spans="17:19" hidden="1" x14ac:dyDescent="0.2">
      <c r="Q211554" s="25"/>
      <c r="R211554" s="25"/>
      <c r="S211554" s="25"/>
    </row>
    <row r="211600" spans="17:19" hidden="1" x14ac:dyDescent="0.2">
      <c r="Q211600" s="25"/>
      <c r="R211600" s="25"/>
      <c r="S211600" s="25"/>
    </row>
    <row r="211646" spans="17:19" hidden="1" x14ac:dyDescent="0.2">
      <c r="Q211646" s="25"/>
      <c r="R211646" s="25"/>
      <c r="S211646" s="25"/>
    </row>
    <row r="211692" spans="17:19" hidden="1" x14ac:dyDescent="0.2">
      <c r="Q211692" s="25"/>
      <c r="R211692" s="25"/>
      <c r="S211692" s="25"/>
    </row>
    <row r="211738" spans="17:19" hidden="1" x14ac:dyDescent="0.2">
      <c r="Q211738" s="25"/>
      <c r="R211738" s="25"/>
      <c r="S211738" s="25"/>
    </row>
    <row r="211784" spans="17:19" hidden="1" x14ac:dyDescent="0.2">
      <c r="Q211784" s="25"/>
      <c r="R211784" s="25"/>
      <c r="S211784" s="25"/>
    </row>
    <row r="211830" spans="17:19" hidden="1" x14ac:dyDescent="0.2">
      <c r="Q211830" s="25"/>
      <c r="R211830" s="25"/>
      <c r="S211830" s="25"/>
    </row>
    <row r="211876" spans="17:19" hidden="1" x14ac:dyDescent="0.2">
      <c r="Q211876" s="25"/>
      <c r="R211876" s="25"/>
      <c r="S211876" s="25"/>
    </row>
    <row r="211922" spans="17:19" hidden="1" x14ac:dyDescent="0.2">
      <c r="Q211922" s="25"/>
      <c r="R211922" s="25"/>
      <c r="S211922" s="25"/>
    </row>
    <row r="211968" spans="17:19" hidden="1" x14ac:dyDescent="0.2">
      <c r="Q211968" s="25"/>
      <c r="R211968" s="25"/>
      <c r="S211968" s="25"/>
    </row>
    <row r="212014" spans="17:19" hidden="1" x14ac:dyDescent="0.2">
      <c r="Q212014" s="25"/>
      <c r="R212014" s="25"/>
      <c r="S212014" s="25"/>
    </row>
    <row r="212060" spans="17:19" hidden="1" x14ac:dyDescent="0.2">
      <c r="Q212060" s="25"/>
      <c r="R212060" s="25"/>
      <c r="S212060" s="25"/>
    </row>
    <row r="212106" spans="17:19" hidden="1" x14ac:dyDescent="0.2">
      <c r="Q212106" s="25"/>
      <c r="R212106" s="25"/>
      <c r="S212106" s="25"/>
    </row>
    <row r="212152" spans="17:19" hidden="1" x14ac:dyDescent="0.2">
      <c r="Q212152" s="25"/>
      <c r="R212152" s="25"/>
      <c r="S212152" s="25"/>
    </row>
    <row r="212198" spans="17:19" hidden="1" x14ac:dyDescent="0.2">
      <c r="Q212198" s="25"/>
      <c r="R212198" s="25"/>
      <c r="S212198" s="25"/>
    </row>
    <row r="212244" spans="17:19" hidden="1" x14ac:dyDescent="0.2">
      <c r="Q212244" s="25"/>
      <c r="R212244" s="25"/>
      <c r="S212244" s="25"/>
    </row>
    <row r="212290" spans="17:19" hidden="1" x14ac:dyDescent="0.2">
      <c r="Q212290" s="25"/>
      <c r="R212290" s="25"/>
      <c r="S212290" s="25"/>
    </row>
    <row r="212336" spans="17:19" hidden="1" x14ac:dyDescent="0.2">
      <c r="Q212336" s="25"/>
      <c r="R212336" s="25"/>
      <c r="S212336" s="25"/>
    </row>
    <row r="212382" spans="17:19" hidden="1" x14ac:dyDescent="0.2">
      <c r="Q212382" s="25"/>
      <c r="R212382" s="25"/>
      <c r="S212382" s="25"/>
    </row>
    <row r="212428" spans="17:19" hidden="1" x14ac:dyDescent="0.2">
      <c r="Q212428" s="25"/>
      <c r="R212428" s="25"/>
      <c r="S212428" s="25"/>
    </row>
    <row r="212474" spans="17:19" hidden="1" x14ac:dyDescent="0.2">
      <c r="Q212474" s="25"/>
      <c r="R212474" s="25"/>
      <c r="S212474" s="25"/>
    </row>
    <row r="212520" spans="17:19" hidden="1" x14ac:dyDescent="0.2">
      <c r="Q212520" s="25"/>
      <c r="R212520" s="25"/>
      <c r="S212520" s="25"/>
    </row>
    <row r="212566" spans="17:19" hidden="1" x14ac:dyDescent="0.2">
      <c r="Q212566" s="25"/>
      <c r="R212566" s="25"/>
      <c r="S212566" s="25"/>
    </row>
    <row r="212612" spans="17:19" hidden="1" x14ac:dyDescent="0.2">
      <c r="Q212612" s="25"/>
      <c r="R212612" s="25"/>
      <c r="S212612" s="25"/>
    </row>
    <row r="212658" spans="17:19" hidden="1" x14ac:dyDescent="0.2">
      <c r="Q212658" s="25"/>
      <c r="R212658" s="25"/>
      <c r="S212658" s="25"/>
    </row>
    <row r="212704" spans="17:19" hidden="1" x14ac:dyDescent="0.2">
      <c r="Q212704" s="25"/>
      <c r="R212704" s="25"/>
      <c r="S212704" s="25"/>
    </row>
    <row r="212750" spans="17:19" hidden="1" x14ac:dyDescent="0.2">
      <c r="Q212750" s="25"/>
      <c r="R212750" s="25"/>
      <c r="S212750" s="25"/>
    </row>
    <row r="212796" spans="17:19" hidden="1" x14ac:dyDescent="0.2">
      <c r="Q212796" s="25"/>
      <c r="R212796" s="25"/>
      <c r="S212796" s="25"/>
    </row>
    <row r="212842" spans="17:19" hidden="1" x14ac:dyDescent="0.2">
      <c r="Q212842" s="25"/>
      <c r="R212842" s="25"/>
      <c r="S212842" s="25"/>
    </row>
    <row r="212888" spans="17:19" hidden="1" x14ac:dyDescent="0.2">
      <c r="Q212888" s="25"/>
      <c r="R212888" s="25"/>
      <c r="S212888" s="25"/>
    </row>
    <row r="212934" spans="17:19" hidden="1" x14ac:dyDescent="0.2">
      <c r="Q212934" s="25"/>
      <c r="R212934" s="25"/>
      <c r="S212934" s="25"/>
    </row>
    <row r="212980" spans="17:19" hidden="1" x14ac:dyDescent="0.2">
      <c r="Q212980" s="25"/>
      <c r="R212980" s="25"/>
      <c r="S212980" s="25"/>
    </row>
    <row r="213026" spans="17:19" hidden="1" x14ac:dyDescent="0.2">
      <c r="Q213026" s="25"/>
      <c r="R213026" s="25"/>
      <c r="S213026" s="25"/>
    </row>
    <row r="213072" spans="17:19" hidden="1" x14ac:dyDescent="0.2">
      <c r="Q213072" s="25"/>
      <c r="R213072" s="25"/>
      <c r="S213072" s="25"/>
    </row>
    <row r="213118" spans="17:19" hidden="1" x14ac:dyDescent="0.2">
      <c r="Q213118" s="25"/>
      <c r="R213118" s="25"/>
      <c r="S213118" s="25"/>
    </row>
    <row r="213164" spans="17:19" hidden="1" x14ac:dyDescent="0.2">
      <c r="Q213164" s="25"/>
      <c r="R213164" s="25"/>
      <c r="S213164" s="25"/>
    </row>
    <row r="213210" spans="17:19" hidden="1" x14ac:dyDescent="0.2">
      <c r="Q213210" s="25"/>
      <c r="R213210" s="25"/>
      <c r="S213210" s="25"/>
    </row>
    <row r="213256" spans="17:19" hidden="1" x14ac:dyDescent="0.2">
      <c r="Q213256" s="25"/>
      <c r="R213256" s="25"/>
      <c r="S213256" s="25"/>
    </row>
    <row r="213302" spans="17:19" hidden="1" x14ac:dyDescent="0.2">
      <c r="Q213302" s="25"/>
      <c r="R213302" s="25"/>
      <c r="S213302" s="25"/>
    </row>
    <row r="213348" spans="17:19" hidden="1" x14ac:dyDescent="0.2">
      <c r="Q213348" s="25"/>
      <c r="R213348" s="25"/>
      <c r="S213348" s="25"/>
    </row>
    <row r="213394" spans="17:19" hidden="1" x14ac:dyDescent="0.2">
      <c r="Q213394" s="25"/>
      <c r="R213394" s="25"/>
      <c r="S213394" s="25"/>
    </row>
    <row r="213440" spans="17:19" hidden="1" x14ac:dyDescent="0.2">
      <c r="Q213440" s="25"/>
      <c r="R213440" s="25"/>
      <c r="S213440" s="25"/>
    </row>
    <row r="213486" spans="17:19" hidden="1" x14ac:dyDescent="0.2">
      <c r="Q213486" s="25"/>
      <c r="R213486" s="25"/>
      <c r="S213486" s="25"/>
    </row>
    <row r="213532" spans="17:19" hidden="1" x14ac:dyDescent="0.2">
      <c r="Q213532" s="25"/>
      <c r="R213532" s="25"/>
      <c r="S213532" s="25"/>
    </row>
    <row r="213578" spans="17:19" hidden="1" x14ac:dyDescent="0.2">
      <c r="Q213578" s="25"/>
      <c r="R213578" s="25"/>
      <c r="S213578" s="25"/>
    </row>
    <row r="213624" spans="17:19" hidden="1" x14ac:dyDescent="0.2">
      <c r="Q213624" s="25"/>
      <c r="R213624" s="25"/>
      <c r="S213624" s="25"/>
    </row>
    <row r="213670" spans="17:19" hidden="1" x14ac:dyDescent="0.2">
      <c r="Q213670" s="25"/>
      <c r="R213670" s="25"/>
      <c r="S213670" s="25"/>
    </row>
    <row r="213716" spans="17:19" hidden="1" x14ac:dyDescent="0.2">
      <c r="Q213716" s="25"/>
      <c r="R213716" s="25"/>
      <c r="S213716" s="25"/>
    </row>
    <row r="213762" spans="17:19" hidden="1" x14ac:dyDescent="0.2">
      <c r="Q213762" s="25"/>
      <c r="R213762" s="25"/>
      <c r="S213762" s="25"/>
    </row>
    <row r="213808" spans="17:19" hidden="1" x14ac:dyDescent="0.2">
      <c r="Q213808" s="25"/>
      <c r="R213808" s="25"/>
      <c r="S213808" s="25"/>
    </row>
    <row r="213854" spans="17:19" hidden="1" x14ac:dyDescent="0.2">
      <c r="Q213854" s="25"/>
      <c r="R213854" s="25"/>
      <c r="S213854" s="25"/>
    </row>
    <row r="213900" spans="17:19" hidden="1" x14ac:dyDescent="0.2">
      <c r="Q213900" s="25"/>
      <c r="R213900" s="25"/>
      <c r="S213900" s="25"/>
    </row>
    <row r="213946" spans="17:19" hidden="1" x14ac:dyDescent="0.2">
      <c r="Q213946" s="25"/>
      <c r="R213946" s="25"/>
      <c r="S213946" s="25"/>
    </row>
    <row r="213992" spans="17:19" hidden="1" x14ac:dyDescent="0.2">
      <c r="Q213992" s="25"/>
      <c r="R213992" s="25"/>
      <c r="S213992" s="25"/>
    </row>
    <row r="214038" spans="17:19" hidden="1" x14ac:dyDescent="0.2">
      <c r="Q214038" s="25"/>
      <c r="R214038" s="25"/>
      <c r="S214038" s="25"/>
    </row>
    <row r="214084" spans="17:19" hidden="1" x14ac:dyDescent="0.2">
      <c r="Q214084" s="25"/>
      <c r="R214084" s="25"/>
      <c r="S214084" s="25"/>
    </row>
    <row r="214130" spans="17:19" hidden="1" x14ac:dyDescent="0.2">
      <c r="Q214130" s="25"/>
      <c r="R214130" s="25"/>
      <c r="S214130" s="25"/>
    </row>
    <row r="214176" spans="17:19" hidden="1" x14ac:dyDescent="0.2">
      <c r="Q214176" s="25"/>
      <c r="R214176" s="25"/>
      <c r="S214176" s="25"/>
    </row>
    <row r="214222" spans="17:19" hidden="1" x14ac:dyDescent="0.2">
      <c r="Q214222" s="25"/>
      <c r="R214222" s="25"/>
      <c r="S214222" s="25"/>
    </row>
    <row r="214268" spans="17:19" hidden="1" x14ac:dyDescent="0.2">
      <c r="Q214268" s="25"/>
      <c r="R214268" s="25"/>
      <c r="S214268" s="25"/>
    </row>
    <row r="214314" spans="17:19" hidden="1" x14ac:dyDescent="0.2">
      <c r="Q214314" s="25"/>
      <c r="R214314" s="25"/>
      <c r="S214314" s="25"/>
    </row>
    <row r="214360" spans="17:19" hidden="1" x14ac:dyDescent="0.2">
      <c r="Q214360" s="25"/>
      <c r="R214360" s="25"/>
      <c r="S214360" s="25"/>
    </row>
    <row r="214406" spans="17:19" hidden="1" x14ac:dyDescent="0.2">
      <c r="Q214406" s="25"/>
      <c r="R214406" s="25"/>
      <c r="S214406" s="25"/>
    </row>
    <row r="214452" spans="17:19" hidden="1" x14ac:dyDescent="0.2">
      <c r="Q214452" s="25"/>
      <c r="R214452" s="25"/>
      <c r="S214452" s="25"/>
    </row>
    <row r="214498" spans="17:19" hidden="1" x14ac:dyDescent="0.2">
      <c r="Q214498" s="25"/>
      <c r="R214498" s="25"/>
      <c r="S214498" s="25"/>
    </row>
    <row r="214544" spans="17:19" hidden="1" x14ac:dyDescent="0.2">
      <c r="Q214544" s="25"/>
      <c r="R214544" s="25"/>
      <c r="S214544" s="25"/>
    </row>
    <row r="214590" spans="17:19" hidden="1" x14ac:dyDescent="0.2">
      <c r="Q214590" s="25"/>
      <c r="R214590" s="25"/>
      <c r="S214590" s="25"/>
    </row>
    <row r="214636" spans="17:19" hidden="1" x14ac:dyDescent="0.2">
      <c r="Q214636" s="25"/>
      <c r="R214636" s="25"/>
      <c r="S214636" s="25"/>
    </row>
    <row r="214682" spans="17:19" hidden="1" x14ac:dyDescent="0.2">
      <c r="Q214682" s="25"/>
      <c r="R214682" s="25"/>
      <c r="S214682" s="25"/>
    </row>
    <row r="214728" spans="17:19" hidden="1" x14ac:dyDescent="0.2">
      <c r="Q214728" s="25"/>
      <c r="R214728" s="25"/>
      <c r="S214728" s="25"/>
    </row>
    <row r="214774" spans="17:19" hidden="1" x14ac:dyDescent="0.2">
      <c r="Q214774" s="25"/>
      <c r="R214774" s="25"/>
      <c r="S214774" s="25"/>
    </row>
    <row r="214820" spans="17:19" hidden="1" x14ac:dyDescent="0.2">
      <c r="Q214820" s="25"/>
      <c r="R214820" s="25"/>
      <c r="S214820" s="25"/>
    </row>
    <row r="214866" spans="17:19" hidden="1" x14ac:dyDescent="0.2">
      <c r="Q214866" s="25"/>
      <c r="R214866" s="25"/>
      <c r="S214866" s="25"/>
    </row>
    <row r="214912" spans="17:19" hidden="1" x14ac:dyDescent="0.2">
      <c r="Q214912" s="25"/>
      <c r="R214912" s="25"/>
      <c r="S214912" s="25"/>
    </row>
    <row r="214958" spans="17:19" hidden="1" x14ac:dyDescent="0.2">
      <c r="Q214958" s="25"/>
      <c r="R214958" s="25"/>
      <c r="S214958" s="25"/>
    </row>
    <row r="215004" spans="17:19" hidden="1" x14ac:dyDescent="0.2">
      <c r="Q215004" s="25"/>
      <c r="R215004" s="25"/>
      <c r="S215004" s="25"/>
    </row>
    <row r="215050" spans="17:19" hidden="1" x14ac:dyDescent="0.2">
      <c r="Q215050" s="25"/>
      <c r="R215050" s="25"/>
      <c r="S215050" s="25"/>
    </row>
    <row r="215096" spans="17:19" hidden="1" x14ac:dyDescent="0.2">
      <c r="Q215096" s="25"/>
      <c r="R215096" s="25"/>
      <c r="S215096" s="25"/>
    </row>
    <row r="215142" spans="17:19" hidden="1" x14ac:dyDescent="0.2">
      <c r="Q215142" s="25"/>
      <c r="R215142" s="25"/>
      <c r="S215142" s="25"/>
    </row>
    <row r="215188" spans="17:19" hidden="1" x14ac:dyDescent="0.2">
      <c r="Q215188" s="25"/>
      <c r="R215188" s="25"/>
      <c r="S215188" s="25"/>
    </row>
    <row r="215234" spans="17:19" hidden="1" x14ac:dyDescent="0.2">
      <c r="Q215234" s="25"/>
      <c r="R215234" s="25"/>
      <c r="S215234" s="25"/>
    </row>
    <row r="215280" spans="17:19" hidden="1" x14ac:dyDescent="0.2">
      <c r="Q215280" s="25"/>
      <c r="R215280" s="25"/>
      <c r="S215280" s="25"/>
    </row>
    <row r="215326" spans="17:19" hidden="1" x14ac:dyDescent="0.2">
      <c r="Q215326" s="25"/>
      <c r="R215326" s="25"/>
      <c r="S215326" s="25"/>
    </row>
    <row r="215372" spans="17:19" hidden="1" x14ac:dyDescent="0.2">
      <c r="Q215372" s="25"/>
      <c r="R215372" s="25"/>
      <c r="S215372" s="25"/>
    </row>
    <row r="215418" spans="17:19" hidden="1" x14ac:dyDescent="0.2">
      <c r="Q215418" s="25"/>
      <c r="R215418" s="25"/>
      <c r="S215418" s="25"/>
    </row>
    <row r="215464" spans="17:19" hidden="1" x14ac:dyDescent="0.2">
      <c r="Q215464" s="25"/>
      <c r="R215464" s="25"/>
      <c r="S215464" s="25"/>
    </row>
    <row r="215510" spans="17:19" hidden="1" x14ac:dyDescent="0.2">
      <c r="Q215510" s="25"/>
      <c r="R215510" s="25"/>
      <c r="S215510" s="25"/>
    </row>
    <row r="215556" spans="17:19" hidden="1" x14ac:dyDescent="0.2">
      <c r="Q215556" s="25"/>
      <c r="R215556" s="25"/>
      <c r="S215556" s="25"/>
    </row>
    <row r="215602" spans="17:19" hidden="1" x14ac:dyDescent="0.2">
      <c r="Q215602" s="25"/>
      <c r="R215602" s="25"/>
      <c r="S215602" s="25"/>
    </row>
    <row r="215648" spans="17:19" hidden="1" x14ac:dyDescent="0.2">
      <c r="Q215648" s="25"/>
      <c r="R215648" s="25"/>
      <c r="S215648" s="25"/>
    </row>
    <row r="215694" spans="17:19" hidden="1" x14ac:dyDescent="0.2">
      <c r="Q215694" s="25"/>
      <c r="R215694" s="25"/>
      <c r="S215694" s="25"/>
    </row>
    <row r="215740" spans="17:19" hidden="1" x14ac:dyDescent="0.2">
      <c r="Q215740" s="25"/>
      <c r="R215740" s="25"/>
      <c r="S215740" s="25"/>
    </row>
    <row r="215786" spans="17:19" hidden="1" x14ac:dyDescent="0.2">
      <c r="Q215786" s="25"/>
      <c r="R215786" s="25"/>
      <c r="S215786" s="25"/>
    </row>
    <row r="215832" spans="17:19" hidden="1" x14ac:dyDescent="0.2">
      <c r="Q215832" s="25"/>
      <c r="R215832" s="25"/>
      <c r="S215832" s="25"/>
    </row>
    <row r="215878" spans="17:19" hidden="1" x14ac:dyDescent="0.2">
      <c r="Q215878" s="25"/>
      <c r="R215878" s="25"/>
      <c r="S215878" s="25"/>
    </row>
    <row r="215924" spans="17:19" hidden="1" x14ac:dyDescent="0.2">
      <c r="Q215924" s="25"/>
      <c r="R215924" s="25"/>
      <c r="S215924" s="25"/>
    </row>
    <row r="215970" spans="17:19" hidden="1" x14ac:dyDescent="0.2">
      <c r="Q215970" s="25"/>
      <c r="R215970" s="25"/>
      <c r="S215970" s="25"/>
    </row>
    <row r="216016" spans="17:19" hidden="1" x14ac:dyDescent="0.2">
      <c r="Q216016" s="25"/>
      <c r="R216016" s="25"/>
      <c r="S216016" s="25"/>
    </row>
    <row r="216062" spans="17:19" hidden="1" x14ac:dyDescent="0.2">
      <c r="Q216062" s="25"/>
      <c r="R216062" s="25"/>
      <c r="S216062" s="25"/>
    </row>
    <row r="216108" spans="17:19" hidden="1" x14ac:dyDescent="0.2">
      <c r="Q216108" s="25"/>
      <c r="R216108" s="25"/>
      <c r="S216108" s="25"/>
    </row>
    <row r="216154" spans="17:19" hidden="1" x14ac:dyDescent="0.2">
      <c r="Q216154" s="25"/>
      <c r="R216154" s="25"/>
      <c r="S216154" s="25"/>
    </row>
    <row r="216200" spans="17:19" hidden="1" x14ac:dyDescent="0.2">
      <c r="Q216200" s="25"/>
      <c r="R216200" s="25"/>
      <c r="S216200" s="25"/>
    </row>
    <row r="216246" spans="17:19" hidden="1" x14ac:dyDescent="0.2">
      <c r="Q216246" s="25"/>
      <c r="R216246" s="25"/>
      <c r="S216246" s="25"/>
    </row>
    <row r="216292" spans="17:19" hidden="1" x14ac:dyDescent="0.2">
      <c r="Q216292" s="25"/>
      <c r="R216292" s="25"/>
      <c r="S216292" s="25"/>
    </row>
    <row r="216338" spans="17:19" hidden="1" x14ac:dyDescent="0.2">
      <c r="Q216338" s="25"/>
      <c r="R216338" s="25"/>
      <c r="S216338" s="25"/>
    </row>
    <row r="216384" spans="17:19" hidden="1" x14ac:dyDescent="0.2">
      <c r="Q216384" s="25"/>
      <c r="R216384" s="25"/>
      <c r="S216384" s="25"/>
    </row>
    <row r="216430" spans="17:19" hidden="1" x14ac:dyDescent="0.2">
      <c r="Q216430" s="25"/>
      <c r="R216430" s="25"/>
      <c r="S216430" s="25"/>
    </row>
    <row r="216476" spans="17:19" hidden="1" x14ac:dyDescent="0.2">
      <c r="Q216476" s="25"/>
      <c r="R216476" s="25"/>
      <c r="S216476" s="25"/>
    </row>
    <row r="216522" spans="17:19" hidden="1" x14ac:dyDescent="0.2">
      <c r="Q216522" s="25"/>
      <c r="R216522" s="25"/>
      <c r="S216522" s="25"/>
    </row>
    <row r="216568" spans="17:19" hidden="1" x14ac:dyDescent="0.2">
      <c r="Q216568" s="25"/>
      <c r="R216568" s="25"/>
      <c r="S216568" s="25"/>
    </row>
    <row r="216614" spans="17:19" hidden="1" x14ac:dyDescent="0.2">
      <c r="Q216614" s="25"/>
      <c r="R216614" s="25"/>
      <c r="S216614" s="25"/>
    </row>
    <row r="216660" spans="17:19" hidden="1" x14ac:dyDescent="0.2">
      <c r="Q216660" s="25"/>
      <c r="R216660" s="25"/>
      <c r="S216660" s="25"/>
    </row>
    <row r="216706" spans="17:19" hidden="1" x14ac:dyDescent="0.2">
      <c r="Q216706" s="25"/>
      <c r="R216706" s="25"/>
      <c r="S216706" s="25"/>
    </row>
    <row r="216752" spans="17:19" hidden="1" x14ac:dyDescent="0.2">
      <c r="Q216752" s="25"/>
      <c r="R216752" s="25"/>
      <c r="S216752" s="25"/>
    </row>
    <row r="216798" spans="17:19" hidden="1" x14ac:dyDescent="0.2">
      <c r="Q216798" s="25"/>
      <c r="R216798" s="25"/>
      <c r="S216798" s="25"/>
    </row>
    <row r="216844" spans="17:19" hidden="1" x14ac:dyDescent="0.2">
      <c r="Q216844" s="25"/>
      <c r="R216844" s="25"/>
      <c r="S216844" s="25"/>
    </row>
    <row r="216890" spans="17:19" hidden="1" x14ac:dyDescent="0.2">
      <c r="Q216890" s="25"/>
      <c r="R216890" s="25"/>
      <c r="S216890" s="25"/>
    </row>
    <row r="216936" spans="17:19" hidden="1" x14ac:dyDescent="0.2">
      <c r="Q216936" s="25"/>
      <c r="R216936" s="25"/>
      <c r="S216936" s="25"/>
    </row>
    <row r="216982" spans="17:19" hidden="1" x14ac:dyDescent="0.2">
      <c r="Q216982" s="25"/>
      <c r="R216982" s="25"/>
      <c r="S216982" s="25"/>
    </row>
    <row r="217028" spans="17:19" hidden="1" x14ac:dyDescent="0.2">
      <c r="Q217028" s="25"/>
      <c r="R217028" s="25"/>
      <c r="S217028" s="25"/>
    </row>
    <row r="217074" spans="17:19" hidden="1" x14ac:dyDescent="0.2">
      <c r="Q217074" s="25"/>
      <c r="R217074" s="25"/>
      <c r="S217074" s="25"/>
    </row>
    <row r="217120" spans="17:19" hidden="1" x14ac:dyDescent="0.2">
      <c r="Q217120" s="25"/>
      <c r="R217120" s="25"/>
      <c r="S217120" s="25"/>
    </row>
    <row r="217166" spans="17:19" hidden="1" x14ac:dyDescent="0.2">
      <c r="Q217166" s="25"/>
      <c r="R217166" s="25"/>
      <c r="S217166" s="25"/>
    </row>
    <row r="217212" spans="17:19" hidden="1" x14ac:dyDescent="0.2">
      <c r="Q217212" s="25"/>
      <c r="R217212" s="25"/>
      <c r="S217212" s="25"/>
    </row>
    <row r="217258" spans="17:19" hidden="1" x14ac:dyDescent="0.2">
      <c r="Q217258" s="25"/>
      <c r="R217258" s="25"/>
      <c r="S217258" s="25"/>
    </row>
    <row r="217304" spans="17:19" hidden="1" x14ac:dyDescent="0.2">
      <c r="Q217304" s="25"/>
      <c r="R217304" s="25"/>
      <c r="S217304" s="25"/>
    </row>
    <row r="217350" spans="17:19" hidden="1" x14ac:dyDescent="0.2">
      <c r="Q217350" s="25"/>
      <c r="R217350" s="25"/>
      <c r="S217350" s="25"/>
    </row>
    <row r="217396" spans="17:19" hidden="1" x14ac:dyDescent="0.2">
      <c r="Q217396" s="25"/>
      <c r="R217396" s="25"/>
      <c r="S217396" s="25"/>
    </row>
    <row r="217442" spans="17:19" hidden="1" x14ac:dyDescent="0.2">
      <c r="Q217442" s="25"/>
      <c r="R217442" s="25"/>
      <c r="S217442" s="25"/>
    </row>
    <row r="217488" spans="17:19" hidden="1" x14ac:dyDescent="0.2">
      <c r="Q217488" s="25"/>
      <c r="R217488" s="25"/>
      <c r="S217488" s="25"/>
    </row>
    <row r="217534" spans="17:19" hidden="1" x14ac:dyDescent="0.2">
      <c r="Q217534" s="25"/>
      <c r="R217534" s="25"/>
      <c r="S217534" s="25"/>
    </row>
    <row r="217580" spans="17:19" hidden="1" x14ac:dyDescent="0.2">
      <c r="Q217580" s="25"/>
      <c r="R217580" s="25"/>
      <c r="S217580" s="25"/>
    </row>
    <row r="217626" spans="17:19" hidden="1" x14ac:dyDescent="0.2">
      <c r="Q217626" s="25"/>
      <c r="R217626" s="25"/>
      <c r="S217626" s="25"/>
    </row>
    <row r="217672" spans="17:19" hidden="1" x14ac:dyDescent="0.2">
      <c r="Q217672" s="25"/>
      <c r="R217672" s="25"/>
      <c r="S217672" s="25"/>
    </row>
    <row r="217718" spans="17:19" hidden="1" x14ac:dyDescent="0.2">
      <c r="Q217718" s="25"/>
      <c r="R217718" s="25"/>
      <c r="S217718" s="25"/>
    </row>
    <row r="217764" spans="17:19" hidden="1" x14ac:dyDescent="0.2">
      <c r="Q217764" s="25"/>
      <c r="R217764" s="25"/>
      <c r="S217764" s="25"/>
    </row>
    <row r="217810" spans="17:19" hidden="1" x14ac:dyDescent="0.2">
      <c r="Q217810" s="25"/>
      <c r="R217810" s="25"/>
      <c r="S217810" s="25"/>
    </row>
    <row r="217856" spans="17:19" hidden="1" x14ac:dyDescent="0.2">
      <c r="Q217856" s="25"/>
      <c r="R217856" s="25"/>
      <c r="S217856" s="25"/>
    </row>
    <row r="217902" spans="17:19" hidden="1" x14ac:dyDescent="0.2">
      <c r="Q217902" s="25"/>
      <c r="R217902" s="25"/>
      <c r="S217902" s="25"/>
    </row>
    <row r="217948" spans="17:19" hidden="1" x14ac:dyDescent="0.2">
      <c r="Q217948" s="25"/>
      <c r="R217948" s="25"/>
      <c r="S217948" s="25"/>
    </row>
    <row r="217994" spans="17:19" hidden="1" x14ac:dyDescent="0.2">
      <c r="Q217994" s="25"/>
      <c r="R217994" s="25"/>
      <c r="S217994" s="25"/>
    </row>
    <row r="218040" spans="17:19" hidden="1" x14ac:dyDescent="0.2">
      <c r="Q218040" s="25"/>
      <c r="R218040" s="25"/>
      <c r="S218040" s="25"/>
    </row>
    <row r="218086" spans="17:19" hidden="1" x14ac:dyDescent="0.2">
      <c r="Q218086" s="25"/>
      <c r="R218086" s="25"/>
      <c r="S218086" s="25"/>
    </row>
    <row r="218132" spans="17:19" hidden="1" x14ac:dyDescent="0.2">
      <c r="Q218132" s="25"/>
      <c r="R218132" s="25"/>
      <c r="S218132" s="25"/>
    </row>
    <row r="218178" spans="17:19" hidden="1" x14ac:dyDescent="0.2">
      <c r="Q218178" s="25"/>
      <c r="R218178" s="25"/>
      <c r="S218178" s="25"/>
    </row>
    <row r="218224" spans="17:19" hidden="1" x14ac:dyDescent="0.2">
      <c r="Q218224" s="25"/>
      <c r="R218224" s="25"/>
      <c r="S218224" s="25"/>
    </row>
    <row r="218270" spans="17:19" hidden="1" x14ac:dyDescent="0.2">
      <c r="Q218270" s="25"/>
      <c r="R218270" s="25"/>
      <c r="S218270" s="25"/>
    </row>
    <row r="218316" spans="17:19" hidden="1" x14ac:dyDescent="0.2">
      <c r="Q218316" s="25"/>
      <c r="R218316" s="25"/>
      <c r="S218316" s="25"/>
    </row>
    <row r="218362" spans="17:19" hidden="1" x14ac:dyDescent="0.2">
      <c r="Q218362" s="25"/>
      <c r="R218362" s="25"/>
      <c r="S218362" s="25"/>
    </row>
    <row r="218408" spans="17:19" hidden="1" x14ac:dyDescent="0.2">
      <c r="Q218408" s="25"/>
      <c r="R218408" s="25"/>
      <c r="S218408" s="25"/>
    </row>
    <row r="218454" spans="17:19" hidden="1" x14ac:dyDescent="0.2">
      <c r="Q218454" s="25"/>
      <c r="R218454" s="25"/>
      <c r="S218454" s="25"/>
    </row>
    <row r="218500" spans="17:19" hidden="1" x14ac:dyDescent="0.2">
      <c r="Q218500" s="25"/>
      <c r="R218500" s="25"/>
      <c r="S218500" s="25"/>
    </row>
    <row r="218546" spans="17:19" hidden="1" x14ac:dyDescent="0.2">
      <c r="Q218546" s="25"/>
      <c r="R218546" s="25"/>
      <c r="S218546" s="25"/>
    </row>
    <row r="218592" spans="17:19" hidden="1" x14ac:dyDescent="0.2">
      <c r="Q218592" s="25"/>
      <c r="R218592" s="25"/>
      <c r="S218592" s="25"/>
    </row>
    <row r="218638" spans="17:19" hidden="1" x14ac:dyDescent="0.2">
      <c r="Q218638" s="25"/>
      <c r="R218638" s="25"/>
      <c r="S218638" s="25"/>
    </row>
    <row r="218684" spans="17:19" hidden="1" x14ac:dyDescent="0.2">
      <c r="Q218684" s="25"/>
      <c r="R218684" s="25"/>
      <c r="S218684" s="25"/>
    </row>
    <row r="218730" spans="17:19" hidden="1" x14ac:dyDescent="0.2">
      <c r="Q218730" s="25"/>
      <c r="R218730" s="25"/>
      <c r="S218730" s="25"/>
    </row>
    <row r="218776" spans="17:19" hidden="1" x14ac:dyDescent="0.2">
      <c r="Q218776" s="25"/>
      <c r="R218776" s="25"/>
      <c r="S218776" s="25"/>
    </row>
    <row r="218822" spans="17:19" hidden="1" x14ac:dyDescent="0.2">
      <c r="Q218822" s="25"/>
      <c r="R218822" s="25"/>
      <c r="S218822" s="25"/>
    </row>
    <row r="218868" spans="17:19" hidden="1" x14ac:dyDescent="0.2">
      <c r="Q218868" s="25"/>
      <c r="R218868" s="25"/>
      <c r="S218868" s="25"/>
    </row>
    <row r="218914" spans="17:19" hidden="1" x14ac:dyDescent="0.2">
      <c r="Q218914" s="25"/>
      <c r="R218914" s="25"/>
      <c r="S218914" s="25"/>
    </row>
    <row r="218960" spans="17:19" hidden="1" x14ac:dyDescent="0.2">
      <c r="Q218960" s="25"/>
      <c r="R218960" s="25"/>
      <c r="S218960" s="25"/>
    </row>
    <row r="219006" spans="17:19" hidden="1" x14ac:dyDescent="0.2">
      <c r="Q219006" s="25"/>
      <c r="R219006" s="25"/>
      <c r="S219006" s="25"/>
    </row>
    <row r="219052" spans="17:19" hidden="1" x14ac:dyDescent="0.2">
      <c r="Q219052" s="25"/>
      <c r="R219052" s="25"/>
      <c r="S219052" s="25"/>
    </row>
    <row r="219098" spans="17:19" hidden="1" x14ac:dyDescent="0.2">
      <c r="Q219098" s="25"/>
      <c r="R219098" s="25"/>
      <c r="S219098" s="25"/>
    </row>
    <row r="219144" spans="17:19" hidden="1" x14ac:dyDescent="0.2">
      <c r="Q219144" s="25"/>
      <c r="R219144" s="25"/>
      <c r="S219144" s="25"/>
    </row>
    <row r="219190" spans="17:19" hidden="1" x14ac:dyDescent="0.2">
      <c r="Q219190" s="25"/>
      <c r="R219190" s="25"/>
      <c r="S219190" s="25"/>
    </row>
    <row r="219236" spans="17:19" hidden="1" x14ac:dyDescent="0.2">
      <c r="Q219236" s="25"/>
      <c r="R219236" s="25"/>
      <c r="S219236" s="25"/>
    </row>
    <row r="219282" spans="17:19" hidden="1" x14ac:dyDescent="0.2">
      <c r="Q219282" s="25"/>
      <c r="R219282" s="25"/>
      <c r="S219282" s="25"/>
    </row>
    <row r="219328" spans="17:19" hidden="1" x14ac:dyDescent="0.2">
      <c r="Q219328" s="25"/>
      <c r="R219328" s="25"/>
      <c r="S219328" s="25"/>
    </row>
    <row r="219374" spans="17:19" hidden="1" x14ac:dyDescent="0.2">
      <c r="Q219374" s="25"/>
      <c r="R219374" s="25"/>
      <c r="S219374" s="25"/>
    </row>
    <row r="219420" spans="17:19" hidden="1" x14ac:dyDescent="0.2">
      <c r="Q219420" s="25"/>
      <c r="R219420" s="25"/>
      <c r="S219420" s="25"/>
    </row>
    <row r="219466" spans="17:19" hidden="1" x14ac:dyDescent="0.2">
      <c r="Q219466" s="25"/>
      <c r="R219466" s="25"/>
      <c r="S219466" s="25"/>
    </row>
    <row r="219512" spans="17:19" hidden="1" x14ac:dyDescent="0.2">
      <c r="Q219512" s="25"/>
      <c r="R219512" s="25"/>
      <c r="S219512" s="25"/>
    </row>
    <row r="219558" spans="17:19" hidden="1" x14ac:dyDescent="0.2">
      <c r="Q219558" s="25"/>
      <c r="R219558" s="25"/>
      <c r="S219558" s="25"/>
    </row>
    <row r="219604" spans="17:19" hidden="1" x14ac:dyDescent="0.2">
      <c r="Q219604" s="25"/>
      <c r="R219604" s="25"/>
      <c r="S219604" s="25"/>
    </row>
    <row r="219650" spans="17:19" hidden="1" x14ac:dyDescent="0.2">
      <c r="Q219650" s="25"/>
      <c r="R219650" s="25"/>
      <c r="S219650" s="25"/>
    </row>
    <row r="219696" spans="17:19" hidden="1" x14ac:dyDescent="0.2">
      <c r="Q219696" s="25"/>
      <c r="R219696" s="25"/>
      <c r="S219696" s="25"/>
    </row>
    <row r="219742" spans="17:19" hidden="1" x14ac:dyDescent="0.2">
      <c r="Q219742" s="25"/>
      <c r="R219742" s="25"/>
      <c r="S219742" s="25"/>
    </row>
    <row r="219788" spans="17:19" hidden="1" x14ac:dyDescent="0.2">
      <c r="Q219788" s="25"/>
      <c r="R219788" s="25"/>
      <c r="S219788" s="25"/>
    </row>
    <row r="219834" spans="17:19" hidden="1" x14ac:dyDescent="0.2">
      <c r="Q219834" s="25"/>
      <c r="R219834" s="25"/>
      <c r="S219834" s="25"/>
    </row>
    <row r="219880" spans="17:19" hidden="1" x14ac:dyDescent="0.2">
      <c r="Q219880" s="25"/>
      <c r="R219880" s="25"/>
      <c r="S219880" s="25"/>
    </row>
    <row r="219926" spans="17:19" hidden="1" x14ac:dyDescent="0.2">
      <c r="Q219926" s="25"/>
      <c r="R219926" s="25"/>
      <c r="S219926" s="25"/>
    </row>
    <row r="219972" spans="17:19" hidden="1" x14ac:dyDescent="0.2">
      <c r="Q219972" s="25"/>
      <c r="R219972" s="25"/>
      <c r="S219972" s="25"/>
    </row>
    <row r="220018" spans="17:19" hidden="1" x14ac:dyDescent="0.2">
      <c r="Q220018" s="25"/>
      <c r="R220018" s="25"/>
      <c r="S220018" s="25"/>
    </row>
    <row r="220064" spans="17:19" hidden="1" x14ac:dyDescent="0.2">
      <c r="Q220064" s="25"/>
      <c r="R220064" s="25"/>
      <c r="S220064" s="25"/>
    </row>
    <row r="220110" spans="17:19" hidden="1" x14ac:dyDescent="0.2">
      <c r="Q220110" s="25"/>
      <c r="R220110" s="25"/>
      <c r="S220110" s="25"/>
    </row>
    <row r="220156" spans="17:19" hidden="1" x14ac:dyDescent="0.2">
      <c r="Q220156" s="25"/>
      <c r="R220156" s="25"/>
      <c r="S220156" s="25"/>
    </row>
    <row r="220202" spans="17:19" hidden="1" x14ac:dyDescent="0.2">
      <c r="Q220202" s="25"/>
      <c r="R220202" s="25"/>
      <c r="S220202" s="25"/>
    </row>
    <row r="220248" spans="17:19" hidden="1" x14ac:dyDescent="0.2">
      <c r="Q220248" s="25"/>
      <c r="R220248" s="25"/>
      <c r="S220248" s="25"/>
    </row>
    <row r="220294" spans="17:19" hidden="1" x14ac:dyDescent="0.2">
      <c r="Q220294" s="25"/>
      <c r="R220294" s="25"/>
      <c r="S220294" s="25"/>
    </row>
    <row r="220340" spans="17:19" hidden="1" x14ac:dyDescent="0.2">
      <c r="Q220340" s="25"/>
      <c r="R220340" s="25"/>
      <c r="S220340" s="25"/>
    </row>
    <row r="220386" spans="17:19" hidden="1" x14ac:dyDescent="0.2">
      <c r="Q220386" s="25"/>
      <c r="R220386" s="25"/>
      <c r="S220386" s="25"/>
    </row>
    <row r="220432" spans="17:19" hidden="1" x14ac:dyDescent="0.2">
      <c r="Q220432" s="25"/>
      <c r="R220432" s="25"/>
      <c r="S220432" s="25"/>
    </row>
    <row r="220478" spans="17:19" hidden="1" x14ac:dyDescent="0.2">
      <c r="Q220478" s="25"/>
      <c r="R220478" s="25"/>
      <c r="S220478" s="25"/>
    </row>
    <row r="220524" spans="17:19" hidden="1" x14ac:dyDescent="0.2">
      <c r="Q220524" s="25"/>
      <c r="R220524" s="25"/>
      <c r="S220524" s="25"/>
    </row>
    <row r="220570" spans="17:19" hidden="1" x14ac:dyDescent="0.2">
      <c r="Q220570" s="25"/>
      <c r="R220570" s="25"/>
      <c r="S220570" s="25"/>
    </row>
    <row r="220616" spans="17:19" hidden="1" x14ac:dyDescent="0.2">
      <c r="Q220616" s="25"/>
      <c r="R220616" s="25"/>
      <c r="S220616" s="25"/>
    </row>
    <row r="220662" spans="17:19" hidden="1" x14ac:dyDescent="0.2">
      <c r="Q220662" s="25"/>
      <c r="R220662" s="25"/>
      <c r="S220662" s="25"/>
    </row>
    <row r="220708" spans="17:19" hidden="1" x14ac:dyDescent="0.2">
      <c r="Q220708" s="25"/>
      <c r="R220708" s="25"/>
      <c r="S220708" s="25"/>
    </row>
    <row r="220754" spans="17:19" hidden="1" x14ac:dyDescent="0.2">
      <c r="Q220754" s="25"/>
      <c r="R220754" s="25"/>
      <c r="S220754" s="25"/>
    </row>
    <row r="220800" spans="17:19" hidden="1" x14ac:dyDescent="0.2">
      <c r="Q220800" s="25"/>
      <c r="R220800" s="25"/>
      <c r="S220800" s="25"/>
    </row>
    <row r="220846" spans="17:19" hidden="1" x14ac:dyDescent="0.2">
      <c r="Q220846" s="25"/>
      <c r="R220846" s="25"/>
      <c r="S220846" s="25"/>
    </row>
    <row r="220892" spans="17:19" hidden="1" x14ac:dyDescent="0.2">
      <c r="Q220892" s="25"/>
      <c r="R220892" s="25"/>
      <c r="S220892" s="25"/>
    </row>
    <row r="220938" spans="17:19" hidden="1" x14ac:dyDescent="0.2">
      <c r="Q220938" s="25"/>
      <c r="R220938" s="25"/>
      <c r="S220938" s="25"/>
    </row>
    <row r="220984" spans="17:19" hidden="1" x14ac:dyDescent="0.2">
      <c r="Q220984" s="25"/>
      <c r="R220984" s="25"/>
      <c r="S220984" s="25"/>
    </row>
    <row r="221030" spans="17:19" hidden="1" x14ac:dyDescent="0.2">
      <c r="Q221030" s="25"/>
      <c r="R221030" s="25"/>
      <c r="S221030" s="25"/>
    </row>
    <row r="221076" spans="17:19" hidden="1" x14ac:dyDescent="0.2">
      <c r="Q221076" s="25"/>
      <c r="R221076" s="25"/>
      <c r="S221076" s="25"/>
    </row>
    <row r="221122" spans="17:19" hidden="1" x14ac:dyDescent="0.2">
      <c r="Q221122" s="25"/>
      <c r="R221122" s="25"/>
      <c r="S221122" s="25"/>
    </row>
    <row r="221168" spans="17:19" hidden="1" x14ac:dyDescent="0.2">
      <c r="Q221168" s="25"/>
      <c r="R221168" s="25"/>
      <c r="S221168" s="25"/>
    </row>
    <row r="221214" spans="17:19" hidden="1" x14ac:dyDescent="0.2">
      <c r="Q221214" s="25"/>
      <c r="R221214" s="25"/>
      <c r="S221214" s="25"/>
    </row>
    <row r="221260" spans="17:19" hidden="1" x14ac:dyDescent="0.2">
      <c r="Q221260" s="25"/>
      <c r="R221260" s="25"/>
      <c r="S221260" s="25"/>
    </row>
    <row r="221306" spans="17:19" hidden="1" x14ac:dyDescent="0.2">
      <c r="Q221306" s="25"/>
      <c r="R221306" s="25"/>
      <c r="S221306" s="25"/>
    </row>
    <row r="221352" spans="17:19" hidden="1" x14ac:dyDescent="0.2">
      <c r="Q221352" s="25"/>
      <c r="R221352" s="25"/>
      <c r="S221352" s="25"/>
    </row>
    <row r="221398" spans="17:19" hidden="1" x14ac:dyDescent="0.2">
      <c r="Q221398" s="25"/>
      <c r="R221398" s="25"/>
      <c r="S221398" s="25"/>
    </row>
    <row r="221444" spans="17:19" hidden="1" x14ac:dyDescent="0.2">
      <c r="Q221444" s="25"/>
      <c r="R221444" s="25"/>
      <c r="S221444" s="25"/>
    </row>
    <row r="221490" spans="17:19" hidden="1" x14ac:dyDescent="0.2">
      <c r="Q221490" s="25"/>
      <c r="R221490" s="25"/>
      <c r="S221490" s="25"/>
    </row>
    <row r="221536" spans="17:19" hidden="1" x14ac:dyDescent="0.2">
      <c r="Q221536" s="25"/>
      <c r="R221536" s="25"/>
      <c r="S221536" s="25"/>
    </row>
    <row r="221582" spans="17:19" hidden="1" x14ac:dyDescent="0.2">
      <c r="Q221582" s="25"/>
      <c r="R221582" s="25"/>
      <c r="S221582" s="25"/>
    </row>
    <row r="221628" spans="17:19" hidden="1" x14ac:dyDescent="0.2">
      <c r="Q221628" s="25"/>
      <c r="R221628" s="25"/>
      <c r="S221628" s="25"/>
    </row>
    <row r="221674" spans="17:19" hidden="1" x14ac:dyDescent="0.2">
      <c r="Q221674" s="25"/>
      <c r="R221674" s="25"/>
      <c r="S221674" s="25"/>
    </row>
    <row r="221720" spans="17:19" hidden="1" x14ac:dyDescent="0.2">
      <c r="Q221720" s="25"/>
      <c r="R221720" s="25"/>
      <c r="S221720" s="25"/>
    </row>
    <row r="221766" spans="17:19" hidden="1" x14ac:dyDescent="0.2">
      <c r="Q221766" s="25"/>
      <c r="R221766" s="25"/>
      <c r="S221766" s="25"/>
    </row>
    <row r="221812" spans="17:19" hidden="1" x14ac:dyDescent="0.2">
      <c r="Q221812" s="25"/>
      <c r="R221812" s="25"/>
      <c r="S221812" s="25"/>
    </row>
    <row r="221858" spans="17:19" hidden="1" x14ac:dyDescent="0.2">
      <c r="Q221858" s="25"/>
      <c r="R221858" s="25"/>
      <c r="S221858" s="25"/>
    </row>
    <row r="221904" spans="17:19" hidden="1" x14ac:dyDescent="0.2">
      <c r="Q221904" s="25"/>
      <c r="R221904" s="25"/>
      <c r="S221904" s="25"/>
    </row>
    <row r="221950" spans="17:19" hidden="1" x14ac:dyDescent="0.2">
      <c r="Q221950" s="25"/>
      <c r="R221950" s="25"/>
      <c r="S221950" s="25"/>
    </row>
    <row r="221996" spans="17:19" hidden="1" x14ac:dyDescent="0.2">
      <c r="Q221996" s="25"/>
      <c r="R221996" s="25"/>
      <c r="S221996" s="25"/>
    </row>
    <row r="222042" spans="17:19" hidden="1" x14ac:dyDescent="0.2">
      <c r="Q222042" s="25"/>
      <c r="R222042" s="25"/>
      <c r="S222042" s="25"/>
    </row>
    <row r="222088" spans="17:19" hidden="1" x14ac:dyDescent="0.2">
      <c r="Q222088" s="25"/>
      <c r="R222088" s="25"/>
      <c r="S222088" s="25"/>
    </row>
    <row r="222134" spans="17:19" hidden="1" x14ac:dyDescent="0.2">
      <c r="Q222134" s="25"/>
      <c r="R222134" s="25"/>
      <c r="S222134" s="25"/>
    </row>
    <row r="222180" spans="17:19" hidden="1" x14ac:dyDescent="0.2">
      <c r="Q222180" s="25"/>
      <c r="R222180" s="25"/>
      <c r="S222180" s="25"/>
    </row>
    <row r="222226" spans="17:19" hidden="1" x14ac:dyDescent="0.2">
      <c r="Q222226" s="25"/>
      <c r="R222226" s="25"/>
      <c r="S222226" s="25"/>
    </row>
    <row r="222272" spans="17:19" hidden="1" x14ac:dyDescent="0.2">
      <c r="Q222272" s="25"/>
      <c r="R222272" s="25"/>
      <c r="S222272" s="25"/>
    </row>
    <row r="222318" spans="17:19" hidden="1" x14ac:dyDescent="0.2">
      <c r="Q222318" s="25"/>
      <c r="R222318" s="25"/>
      <c r="S222318" s="25"/>
    </row>
    <row r="222364" spans="17:19" hidden="1" x14ac:dyDescent="0.2">
      <c r="Q222364" s="25"/>
      <c r="R222364" s="25"/>
      <c r="S222364" s="25"/>
    </row>
    <row r="222410" spans="17:19" hidden="1" x14ac:dyDescent="0.2">
      <c r="Q222410" s="25"/>
      <c r="R222410" s="25"/>
      <c r="S222410" s="25"/>
    </row>
    <row r="222456" spans="17:19" hidden="1" x14ac:dyDescent="0.2">
      <c r="Q222456" s="25"/>
      <c r="R222456" s="25"/>
      <c r="S222456" s="25"/>
    </row>
    <row r="222502" spans="17:19" hidden="1" x14ac:dyDescent="0.2">
      <c r="Q222502" s="25"/>
      <c r="R222502" s="25"/>
      <c r="S222502" s="25"/>
    </row>
    <row r="222548" spans="17:19" hidden="1" x14ac:dyDescent="0.2">
      <c r="Q222548" s="25"/>
      <c r="R222548" s="25"/>
      <c r="S222548" s="25"/>
    </row>
    <row r="222594" spans="17:19" hidden="1" x14ac:dyDescent="0.2">
      <c r="Q222594" s="25"/>
      <c r="R222594" s="25"/>
      <c r="S222594" s="25"/>
    </row>
    <row r="222640" spans="17:19" hidden="1" x14ac:dyDescent="0.2">
      <c r="Q222640" s="25"/>
      <c r="R222640" s="25"/>
      <c r="S222640" s="25"/>
    </row>
    <row r="222686" spans="17:19" hidden="1" x14ac:dyDescent="0.2">
      <c r="Q222686" s="25"/>
      <c r="R222686" s="25"/>
      <c r="S222686" s="25"/>
    </row>
    <row r="222732" spans="17:19" hidden="1" x14ac:dyDescent="0.2">
      <c r="Q222732" s="25"/>
      <c r="R222732" s="25"/>
      <c r="S222732" s="25"/>
    </row>
    <row r="222778" spans="17:19" hidden="1" x14ac:dyDescent="0.2">
      <c r="Q222778" s="25"/>
      <c r="R222778" s="25"/>
      <c r="S222778" s="25"/>
    </row>
    <row r="222824" spans="17:19" hidden="1" x14ac:dyDescent="0.2">
      <c r="Q222824" s="25"/>
      <c r="R222824" s="25"/>
      <c r="S222824" s="25"/>
    </row>
    <row r="222870" spans="17:19" hidden="1" x14ac:dyDescent="0.2">
      <c r="Q222870" s="25"/>
      <c r="R222870" s="25"/>
      <c r="S222870" s="25"/>
    </row>
    <row r="222916" spans="17:19" hidden="1" x14ac:dyDescent="0.2">
      <c r="Q222916" s="25"/>
      <c r="R222916" s="25"/>
      <c r="S222916" s="25"/>
    </row>
    <row r="222962" spans="17:19" hidden="1" x14ac:dyDescent="0.2">
      <c r="Q222962" s="25"/>
      <c r="R222962" s="25"/>
      <c r="S222962" s="25"/>
    </row>
    <row r="223008" spans="17:19" hidden="1" x14ac:dyDescent="0.2">
      <c r="Q223008" s="25"/>
      <c r="R223008" s="25"/>
      <c r="S223008" s="25"/>
    </row>
    <row r="223054" spans="17:19" hidden="1" x14ac:dyDescent="0.2">
      <c r="Q223054" s="25"/>
      <c r="R223054" s="25"/>
      <c r="S223054" s="25"/>
    </row>
    <row r="223100" spans="17:19" hidden="1" x14ac:dyDescent="0.2">
      <c r="Q223100" s="25"/>
      <c r="R223100" s="25"/>
      <c r="S223100" s="25"/>
    </row>
    <row r="223146" spans="17:19" hidden="1" x14ac:dyDescent="0.2">
      <c r="Q223146" s="25"/>
      <c r="R223146" s="25"/>
      <c r="S223146" s="25"/>
    </row>
    <row r="223192" spans="17:19" hidden="1" x14ac:dyDescent="0.2">
      <c r="Q223192" s="25"/>
      <c r="R223192" s="25"/>
      <c r="S223192" s="25"/>
    </row>
    <row r="223238" spans="17:19" hidden="1" x14ac:dyDescent="0.2">
      <c r="Q223238" s="25"/>
      <c r="R223238" s="25"/>
      <c r="S223238" s="25"/>
    </row>
    <row r="223284" spans="17:19" hidden="1" x14ac:dyDescent="0.2">
      <c r="Q223284" s="25"/>
      <c r="R223284" s="25"/>
      <c r="S223284" s="25"/>
    </row>
    <row r="223330" spans="17:19" hidden="1" x14ac:dyDescent="0.2">
      <c r="Q223330" s="25"/>
      <c r="R223330" s="25"/>
      <c r="S223330" s="25"/>
    </row>
    <row r="223376" spans="17:19" hidden="1" x14ac:dyDescent="0.2">
      <c r="Q223376" s="25"/>
      <c r="R223376" s="25"/>
      <c r="S223376" s="25"/>
    </row>
    <row r="223422" spans="17:19" hidden="1" x14ac:dyDescent="0.2">
      <c r="Q223422" s="25"/>
      <c r="R223422" s="25"/>
      <c r="S223422" s="25"/>
    </row>
    <row r="223468" spans="17:19" hidden="1" x14ac:dyDescent="0.2">
      <c r="Q223468" s="25"/>
      <c r="R223468" s="25"/>
      <c r="S223468" s="25"/>
    </row>
    <row r="223514" spans="17:19" hidden="1" x14ac:dyDescent="0.2">
      <c r="Q223514" s="25"/>
      <c r="R223514" s="25"/>
      <c r="S223514" s="25"/>
    </row>
    <row r="223560" spans="17:19" hidden="1" x14ac:dyDescent="0.2">
      <c r="Q223560" s="25"/>
      <c r="R223560" s="25"/>
      <c r="S223560" s="25"/>
    </row>
    <row r="223606" spans="17:19" hidden="1" x14ac:dyDescent="0.2">
      <c r="Q223606" s="25"/>
      <c r="R223606" s="25"/>
      <c r="S223606" s="25"/>
    </row>
    <row r="223652" spans="17:19" hidden="1" x14ac:dyDescent="0.2">
      <c r="Q223652" s="25"/>
      <c r="R223652" s="25"/>
      <c r="S223652" s="25"/>
    </row>
    <row r="223698" spans="17:19" hidden="1" x14ac:dyDescent="0.2">
      <c r="Q223698" s="25"/>
      <c r="R223698" s="25"/>
      <c r="S223698" s="25"/>
    </row>
    <row r="223744" spans="17:19" hidden="1" x14ac:dyDescent="0.2">
      <c r="Q223744" s="25"/>
      <c r="R223744" s="25"/>
      <c r="S223744" s="25"/>
    </row>
    <row r="223790" spans="17:19" hidden="1" x14ac:dyDescent="0.2">
      <c r="Q223790" s="25"/>
      <c r="R223790" s="25"/>
      <c r="S223790" s="25"/>
    </row>
    <row r="223836" spans="17:19" hidden="1" x14ac:dyDescent="0.2">
      <c r="Q223836" s="25"/>
      <c r="R223836" s="25"/>
      <c r="S223836" s="25"/>
    </row>
    <row r="223882" spans="17:19" hidden="1" x14ac:dyDescent="0.2">
      <c r="Q223882" s="25"/>
      <c r="R223882" s="25"/>
      <c r="S223882" s="25"/>
    </row>
    <row r="223928" spans="17:19" hidden="1" x14ac:dyDescent="0.2">
      <c r="Q223928" s="25"/>
      <c r="R223928" s="25"/>
      <c r="S223928" s="25"/>
    </row>
    <row r="223974" spans="17:19" hidden="1" x14ac:dyDescent="0.2">
      <c r="Q223974" s="25"/>
      <c r="R223974" s="25"/>
      <c r="S223974" s="25"/>
    </row>
    <row r="224020" spans="17:19" hidden="1" x14ac:dyDescent="0.2">
      <c r="Q224020" s="25"/>
      <c r="R224020" s="25"/>
      <c r="S224020" s="25"/>
    </row>
    <row r="224066" spans="17:19" hidden="1" x14ac:dyDescent="0.2">
      <c r="Q224066" s="25"/>
      <c r="R224066" s="25"/>
      <c r="S224066" s="25"/>
    </row>
    <row r="224112" spans="17:19" hidden="1" x14ac:dyDescent="0.2">
      <c r="Q224112" s="25"/>
      <c r="R224112" s="25"/>
      <c r="S224112" s="25"/>
    </row>
    <row r="224158" spans="17:19" hidden="1" x14ac:dyDescent="0.2">
      <c r="Q224158" s="25"/>
      <c r="R224158" s="25"/>
      <c r="S224158" s="25"/>
    </row>
    <row r="224204" spans="17:19" hidden="1" x14ac:dyDescent="0.2">
      <c r="Q224204" s="25"/>
      <c r="R224204" s="25"/>
      <c r="S224204" s="25"/>
    </row>
    <row r="224250" spans="17:19" hidden="1" x14ac:dyDescent="0.2">
      <c r="Q224250" s="25"/>
      <c r="R224250" s="25"/>
      <c r="S224250" s="25"/>
    </row>
    <row r="224296" spans="17:19" hidden="1" x14ac:dyDescent="0.2">
      <c r="Q224296" s="25"/>
      <c r="R224296" s="25"/>
      <c r="S224296" s="25"/>
    </row>
    <row r="224342" spans="17:19" hidden="1" x14ac:dyDescent="0.2">
      <c r="Q224342" s="25"/>
      <c r="R224342" s="25"/>
      <c r="S224342" s="25"/>
    </row>
    <row r="224388" spans="17:19" hidden="1" x14ac:dyDescent="0.2">
      <c r="Q224388" s="25"/>
      <c r="R224388" s="25"/>
      <c r="S224388" s="25"/>
    </row>
    <row r="224434" spans="17:19" hidden="1" x14ac:dyDescent="0.2">
      <c r="Q224434" s="25"/>
      <c r="R224434" s="25"/>
      <c r="S224434" s="25"/>
    </row>
    <row r="224480" spans="17:19" hidden="1" x14ac:dyDescent="0.2">
      <c r="Q224480" s="25"/>
      <c r="R224480" s="25"/>
      <c r="S224480" s="25"/>
    </row>
    <row r="224526" spans="17:19" hidden="1" x14ac:dyDescent="0.2">
      <c r="Q224526" s="25"/>
      <c r="R224526" s="25"/>
      <c r="S224526" s="25"/>
    </row>
    <row r="224572" spans="17:19" hidden="1" x14ac:dyDescent="0.2">
      <c r="Q224572" s="25"/>
      <c r="R224572" s="25"/>
      <c r="S224572" s="25"/>
    </row>
    <row r="224618" spans="17:19" hidden="1" x14ac:dyDescent="0.2">
      <c r="Q224618" s="25"/>
      <c r="R224618" s="25"/>
      <c r="S224618" s="25"/>
    </row>
    <row r="224664" spans="17:19" hidden="1" x14ac:dyDescent="0.2">
      <c r="Q224664" s="25"/>
      <c r="R224664" s="25"/>
      <c r="S224664" s="25"/>
    </row>
    <row r="224710" spans="17:19" hidden="1" x14ac:dyDescent="0.2">
      <c r="Q224710" s="25"/>
      <c r="R224710" s="25"/>
      <c r="S224710" s="25"/>
    </row>
    <row r="224756" spans="17:19" hidden="1" x14ac:dyDescent="0.2">
      <c r="Q224756" s="25"/>
      <c r="R224756" s="25"/>
      <c r="S224756" s="25"/>
    </row>
    <row r="224802" spans="17:19" hidden="1" x14ac:dyDescent="0.2">
      <c r="Q224802" s="25"/>
      <c r="R224802" s="25"/>
      <c r="S224802" s="25"/>
    </row>
    <row r="224848" spans="17:19" hidden="1" x14ac:dyDescent="0.2">
      <c r="Q224848" s="25"/>
      <c r="R224848" s="25"/>
      <c r="S224848" s="25"/>
    </row>
    <row r="224894" spans="17:19" hidden="1" x14ac:dyDescent="0.2">
      <c r="Q224894" s="25"/>
      <c r="R224894" s="25"/>
      <c r="S224894" s="25"/>
    </row>
    <row r="224940" spans="17:19" hidden="1" x14ac:dyDescent="0.2">
      <c r="Q224940" s="25"/>
      <c r="R224940" s="25"/>
      <c r="S224940" s="25"/>
    </row>
    <row r="224986" spans="17:19" hidden="1" x14ac:dyDescent="0.2">
      <c r="Q224986" s="25"/>
      <c r="R224986" s="25"/>
      <c r="S224986" s="25"/>
    </row>
    <row r="225032" spans="17:19" hidden="1" x14ac:dyDescent="0.2">
      <c r="Q225032" s="25"/>
      <c r="R225032" s="25"/>
      <c r="S225032" s="25"/>
    </row>
    <row r="225078" spans="17:19" hidden="1" x14ac:dyDescent="0.2">
      <c r="Q225078" s="25"/>
      <c r="R225078" s="25"/>
      <c r="S225078" s="25"/>
    </row>
    <row r="225124" spans="17:19" hidden="1" x14ac:dyDescent="0.2">
      <c r="Q225124" s="25"/>
      <c r="R225124" s="25"/>
      <c r="S225124" s="25"/>
    </row>
    <row r="225170" spans="17:19" hidden="1" x14ac:dyDescent="0.2">
      <c r="Q225170" s="25"/>
      <c r="R225170" s="25"/>
      <c r="S225170" s="25"/>
    </row>
    <row r="225216" spans="17:19" hidden="1" x14ac:dyDescent="0.2">
      <c r="Q225216" s="25"/>
      <c r="R225216" s="25"/>
      <c r="S225216" s="25"/>
    </row>
    <row r="225262" spans="17:19" hidden="1" x14ac:dyDescent="0.2">
      <c r="Q225262" s="25"/>
      <c r="R225262" s="25"/>
      <c r="S225262" s="25"/>
    </row>
    <row r="225308" spans="17:19" hidden="1" x14ac:dyDescent="0.2">
      <c r="Q225308" s="25"/>
      <c r="R225308" s="25"/>
      <c r="S225308" s="25"/>
    </row>
    <row r="225354" spans="17:19" hidden="1" x14ac:dyDescent="0.2">
      <c r="Q225354" s="25"/>
      <c r="R225354" s="25"/>
      <c r="S225354" s="25"/>
    </row>
    <row r="225400" spans="17:19" hidden="1" x14ac:dyDescent="0.2">
      <c r="Q225400" s="25"/>
      <c r="R225400" s="25"/>
      <c r="S225400" s="25"/>
    </row>
    <row r="225446" spans="17:19" hidden="1" x14ac:dyDescent="0.2">
      <c r="Q225446" s="25"/>
      <c r="R225446" s="25"/>
      <c r="S225446" s="25"/>
    </row>
    <row r="225492" spans="17:19" hidden="1" x14ac:dyDescent="0.2">
      <c r="Q225492" s="25"/>
      <c r="R225492" s="25"/>
      <c r="S225492" s="25"/>
    </row>
    <row r="225538" spans="17:19" hidden="1" x14ac:dyDescent="0.2">
      <c r="Q225538" s="25"/>
      <c r="R225538" s="25"/>
      <c r="S225538" s="25"/>
    </row>
    <row r="225584" spans="17:19" hidden="1" x14ac:dyDescent="0.2">
      <c r="Q225584" s="25"/>
      <c r="R225584" s="25"/>
      <c r="S225584" s="25"/>
    </row>
    <row r="225630" spans="17:19" hidden="1" x14ac:dyDescent="0.2">
      <c r="Q225630" s="25"/>
      <c r="R225630" s="25"/>
      <c r="S225630" s="25"/>
    </row>
    <row r="225676" spans="17:19" hidden="1" x14ac:dyDescent="0.2">
      <c r="Q225676" s="25"/>
      <c r="R225676" s="25"/>
      <c r="S225676" s="25"/>
    </row>
    <row r="225722" spans="17:19" hidden="1" x14ac:dyDescent="0.2">
      <c r="Q225722" s="25"/>
      <c r="R225722" s="25"/>
      <c r="S225722" s="25"/>
    </row>
    <row r="225768" spans="17:19" hidden="1" x14ac:dyDescent="0.2">
      <c r="Q225768" s="25"/>
      <c r="R225768" s="25"/>
      <c r="S225768" s="25"/>
    </row>
    <row r="225814" spans="17:19" hidden="1" x14ac:dyDescent="0.2">
      <c r="Q225814" s="25"/>
      <c r="R225814" s="25"/>
      <c r="S225814" s="25"/>
    </row>
    <row r="225860" spans="17:19" hidden="1" x14ac:dyDescent="0.2">
      <c r="Q225860" s="25"/>
      <c r="R225860" s="25"/>
      <c r="S225860" s="25"/>
    </row>
    <row r="225906" spans="17:19" hidden="1" x14ac:dyDescent="0.2">
      <c r="Q225906" s="25"/>
      <c r="R225906" s="25"/>
      <c r="S225906" s="25"/>
    </row>
    <row r="225952" spans="17:19" hidden="1" x14ac:dyDescent="0.2">
      <c r="Q225952" s="25"/>
      <c r="R225952" s="25"/>
      <c r="S225952" s="25"/>
    </row>
    <row r="225998" spans="17:19" hidden="1" x14ac:dyDescent="0.2">
      <c r="Q225998" s="25"/>
      <c r="R225998" s="25"/>
      <c r="S225998" s="25"/>
    </row>
    <row r="226044" spans="17:19" hidden="1" x14ac:dyDescent="0.2">
      <c r="Q226044" s="25"/>
      <c r="R226044" s="25"/>
      <c r="S226044" s="25"/>
    </row>
    <row r="226090" spans="17:19" hidden="1" x14ac:dyDescent="0.2">
      <c r="Q226090" s="25"/>
      <c r="R226090" s="25"/>
      <c r="S226090" s="25"/>
    </row>
    <row r="226136" spans="17:19" hidden="1" x14ac:dyDescent="0.2">
      <c r="Q226136" s="25"/>
      <c r="R226136" s="25"/>
      <c r="S226136" s="25"/>
    </row>
    <row r="226182" spans="17:19" hidden="1" x14ac:dyDescent="0.2">
      <c r="Q226182" s="25"/>
      <c r="R226182" s="25"/>
      <c r="S226182" s="25"/>
    </row>
    <row r="226228" spans="17:19" hidden="1" x14ac:dyDescent="0.2">
      <c r="Q226228" s="25"/>
      <c r="R226228" s="25"/>
      <c r="S226228" s="25"/>
    </row>
    <row r="226274" spans="17:19" hidden="1" x14ac:dyDescent="0.2">
      <c r="Q226274" s="25"/>
      <c r="R226274" s="25"/>
      <c r="S226274" s="25"/>
    </row>
    <row r="226320" spans="17:19" hidden="1" x14ac:dyDescent="0.2">
      <c r="Q226320" s="25"/>
      <c r="R226320" s="25"/>
      <c r="S226320" s="25"/>
    </row>
    <row r="226366" spans="17:19" hidden="1" x14ac:dyDescent="0.2">
      <c r="Q226366" s="25"/>
      <c r="R226366" s="25"/>
      <c r="S226366" s="25"/>
    </row>
    <row r="226412" spans="17:19" hidden="1" x14ac:dyDescent="0.2">
      <c r="Q226412" s="25"/>
      <c r="R226412" s="25"/>
      <c r="S226412" s="25"/>
    </row>
    <row r="226458" spans="17:19" hidden="1" x14ac:dyDescent="0.2">
      <c r="Q226458" s="25"/>
      <c r="R226458" s="25"/>
      <c r="S226458" s="25"/>
    </row>
    <row r="226504" spans="17:19" hidden="1" x14ac:dyDescent="0.2">
      <c r="Q226504" s="25"/>
      <c r="R226504" s="25"/>
      <c r="S226504" s="25"/>
    </row>
    <row r="226550" spans="17:19" hidden="1" x14ac:dyDescent="0.2">
      <c r="Q226550" s="25"/>
      <c r="R226550" s="25"/>
      <c r="S226550" s="25"/>
    </row>
    <row r="226596" spans="17:19" hidden="1" x14ac:dyDescent="0.2">
      <c r="Q226596" s="25"/>
      <c r="R226596" s="25"/>
      <c r="S226596" s="25"/>
    </row>
    <row r="226642" spans="17:19" hidden="1" x14ac:dyDescent="0.2">
      <c r="Q226642" s="25"/>
      <c r="R226642" s="25"/>
      <c r="S226642" s="25"/>
    </row>
    <row r="226688" spans="17:19" hidden="1" x14ac:dyDescent="0.2">
      <c r="Q226688" s="25"/>
      <c r="R226688" s="25"/>
      <c r="S226688" s="25"/>
    </row>
    <row r="226734" spans="17:19" hidden="1" x14ac:dyDescent="0.2">
      <c r="Q226734" s="25"/>
      <c r="R226734" s="25"/>
      <c r="S226734" s="25"/>
    </row>
    <row r="226780" spans="17:19" hidden="1" x14ac:dyDescent="0.2">
      <c r="Q226780" s="25"/>
      <c r="R226780" s="25"/>
      <c r="S226780" s="25"/>
    </row>
    <row r="226826" spans="17:19" hidden="1" x14ac:dyDescent="0.2">
      <c r="Q226826" s="25"/>
      <c r="R226826" s="25"/>
      <c r="S226826" s="25"/>
    </row>
    <row r="226872" spans="17:19" hidden="1" x14ac:dyDescent="0.2">
      <c r="Q226872" s="25"/>
      <c r="R226872" s="25"/>
      <c r="S226872" s="25"/>
    </row>
    <row r="226918" spans="17:19" hidden="1" x14ac:dyDescent="0.2">
      <c r="Q226918" s="25"/>
      <c r="R226918" s="25"/>
      <c r="S226918" s="25"/>
    </row>
    <row r="226964" spans="17:19" hidden="1" x14ac:dyDescent="0.2">
      <c r="Q226964" s="25"/>
      <c r="R226964" s="25"/>
      <c r="S226964" s="25"/>
    </row>
    <row r="227010" spans="17:19" hidden="1" x14ac:dyDescent="0.2">
      <c r="Q227010" s="25"/>
      <c r="R227010" s="25"/>
      <c r="S227010" s="25"/>
    </row>
    <row r="227056" spans="17:19" hidden="1" x14ac:dyDescent="0.2">
      <c r="Q227056" s="25"/>
      <c r="R227056" s="25"/>
      <c r="S227056" s="25"/>
    </row>
    <row r="227102" spans="17:19" hidden="1" x14ac:dyDescent="0.2">
      <c r="Q227102" s="25"/>
      <c r="R227102" s="25"/>
      <c r="S227102" s="25"/>
    </row>
    <row r="227148" spans="17:19" hidden="1" x14ac:dyDescent="0.2">
      <c r="Q227148" s="25"/>
      <c r="R227148" s="25"/>
      <c r="S227148" s="25"/>
    </row>
    <row r="227194" spans="17:19" hidden="1" x14ac:dyDescent="0.2">
      <c r="Q227194" s="25"/>
      <c r="R227194" s="25"/>
      <c r="S227194" s="25"/>
    </row>
    <row r="227240" spans="17:19" hidden="1" x14ac:dyDescent="0.2">
      <c r="Q227240" s="25"/>
      <c r="R227240" s="25"/>
      <c r="S227240" s="25"/>
    </row>
    <row r="227286" spans="17:19" hidden="1" x14ac:dyDescent="0.2">
      <c r="Q227286" s="25"/>
      <c r="R227286" s="25"/>
      <c r="S227286" s="25"/>
    </row>
    <row r="227332" spans="17:19" hidden="1" x14ac:dyDescent="0.2">
      <c r="Q227332" s="25"/>
      <c r="R227332" s="25"/>
      <c r="S227332" s="25"/>
    </row>
    <row r="227378" spans="17:19" hidden="1" x14ac:dyDescent="0.2">
      <c r="Q227378" s="25"/>
      <c r="R227378" s="25"/>
      <c r="S227378" s="25"/>
    </row>
    <row r="227424" spans="17:19" hidden="1" x14ac:dyDescent="0.2">
      <c r="Q227424" s="25"/>
      <c r="R227424" s="25"/>
      <c r="S227424" s="25"/>
    </row>
    <row r="227470" spans="17:19" hidden="1" x14ac:dyDescent="0.2">
      <c r="Q227470" s="25"/>
      <c r="R227470" s="25"/>
      <c r="S227470" s="25"/>
    </row>
    <row r="227516" spans="17:19" hidden="1" x14ac:dyDescent="0.2">
      <c r="Q227516" s="25"/>
      <c r="R227516" s="25"/>
      <c r="S227516" s="25"/>
    </row>
    <row r="227562" spans="17:19" hidden="1" x14ac:dyDescent="0.2">
      <c r="Q227562" s="25"/>
      <c r="R227562" s="25"/>
      <c r="S227562" s="25"/>
    </row>
    <row r="227608" spans="17:19" hidden="1" x14ac:dyDescent="0.2">
      <c r="Q227608" s="25"/>
      <c r="R227608" s="25"/>
      <c r="S227608" s="25"/>
    </row>
    <row r="227654" spans="17:19" hidden="1" x14ac:dyDescent="0.2">
      <c r="Q227654" s="25"/>
      <c r="R227654" s="25"/>
      <c r="S227654" s="25"/>
    </row>
    <row r="227700" spans="17:19" hidden="1" x14ac:dyDescent="0.2">
      <c r="Q227700" s="25"/>
      <c r="R227700" s="25"/>
      <c r="S227700" s="25"/>
    </row>
    <row r="227746" spans="17:19" hidden="1" x14ac:dyDescent="0.2">
      <c r="Q227746" s="25"/>
      <c r="R227746" s="25"/>
      <c r="S227746" s="25"/>
    </row>
    <row r="227792" spans="17:19" hidden="1" x14ac:dyDescent="0.2">
      <c r="Q227792" s="25"/>
      <c r="R227792" s="25"/>
      <c r="S227792" s="25"/>
    </row>
    <row r="227838" spans="17:19" hidden="1" x14ac:dyDescent="0.2">
      <c r="Q227838" s="25"/>
      <c r="R227838" s="25"/>
      <c r="S227838" s="25"/>
    </row>
    <row r="227884" spans="17:19" hidden="1" x14ac:dyDescent="0.2">
      <c r="Q227884" s="25"/>
      <c r="R227884" s="25"/>
      <c r="S227884" s="25"/>
    </row>
    <row r="227930" spans="17:19" hidden="1" x14ac:dyDescent="0.2">
      <c r="Q227930" s="25"/>
      <c r="R227930" s="25"/>
      <c r="S227930" s="25"/>
    </row>
    <row r="227976" spans="17:19" hidden="1" x14ac:dyDescent="0.2">
      <c r="Q227976" s="25"/>
      <c r="R227976" s="25"/>
      <c r="S227976" s="25"/>
    </row>
    <row r="228022" spans="17:19" hidden="1" x14ac:dyDescent="0.2">
      <c r="Q228022" s="25"/>
      <c r="R228022" s="25"/>
      <c r="S228022" s="25"/>
    </row>
    <row r="228068" spans="17:19" hidden="1" x14ac:dyDescent="0.2">
      <c r="Q228068" s="25"/>
      <c r="R228068" s="25"/>
      <c r="S228068" s="25"/>
    </row>
    <row r="228114" spans="17:19" hidden="1" x14ac:dyDescent="0.2">
      <c r="Q228114" s="25"/>
      <c r="R228114" s="25"/>
      <c r="S228114" s="25"/>
    </row>
    <row r="228160" spans="17:19" hidden="1" x14ac:dyDescent="0.2">
      <c r="Q228160" s="25"/>
      <c r="R228160" s="25"/>
      <c r="S228160" s="25"/>
    </row>
    <row r="228206" spans="17:19" hidden="1" x14ac:dyDescent="0.2">
      <c r="Q228206" s="25"/>
      <c r="R228206" s="25"/>
      <c r="S228206" s="25"/>
    </row>
    <row r="228252" spans="17:19" hidden="1" x14ac:dyDescent="0.2">
      <c r="Q228252" s="25"/>
      <c r="R228252" s="25"/>
      <c r="S228252" s="25"/>
    </row>
    <row r="228298" spans="17:19" hidden="1" x14ac:dyDescent="0.2">
      <c r="Q228298" s="25"/>
      <c r="R228298" s="25"/>
      <c r="S228298" s="25"/>
    </row>
    <row r="228344" spans="17:19" hidden="1" x14ac:dyDescent="0.2">
      <c r="Q228344" s="25"/>
      <c r="R228344" s="25"/>
      <c r="S228344" s="25"/>
    </row>
    <row r="228390" spans="17:19" hidden="1" x14ac:dyDescent="0.2">
      <c r="Q228390" s="25"/>
      <c r="R228390" s="25"/>
      <c r="S228390" s="25"/>
    </row>
    <row r="228436" spans="17:19" hidden="1" x14ac:dyDescent="0.2">
      <c r="Q228436" s="25"/>
      <c r="R228436" s="25"/>
      <c r="S228436" s="25"/>
    </row>
    <row r="228482" spans="17:19" hidden="1" x14ac:dyDescent="0.2">
      <c r="Q228482" s="25"/>
      <c r="R228482" s="25"/>
      <c r="S228482" s="25"/>
    </row>
    <row r="228528" spans="17:19" hidden="1" x14ac:dyDescent="0.2">
      <c r="Q228528" s="25"/>
      <c r="R228528" s="25"/>
      <c r="S228528" s="25"/>
    </row>
    <row r="228574" spans="17:19" hidden="1" x14ac:dyDescent="0.2">
      <c r="Q228574" s="25"/>
      <c r="R228574" s="25"/>
      <c r="S228574" s="25"/>
    </row>
    <row r="228620" spans="17:19" hidden="1" x14ac:dyDescent="0.2">
      <c r="Q228620" s="25"/>
      <c r="R228620" s="25"/>
      <c r="S228620" s="25"/>
    </row>
    <row r="228666" spans="17:19" hidden="1" x14ac:dyDescent="0.2">
      <c r="Q228666" s="25"/>
      <c r="R228666" s="25"/>
      <c r="S228666" s="25"/>
    </row>
    <row r="228712" spans="17:19" hidden="1" x14ac:dyDescent="0.2">
      <c r="Q228712" s="25"/>
      <c r="R228712" s="25"/>
      <c r="S228712" s="25"/>
    </row>
    <row r="228758" spans="17:19" hidden="1" x14ac:dyDescent="0.2">
      <c r="Q228758" s="25"/>
      <c r="R228758" s="25"/>
      <c r="S228758" s="25"/>
    </row>
    <row r="228804" spans="17:19" hidden="1" x14ac:dyDescent="0.2">
      <c r="Q228804" s="25"/>
      <c r="R228804" s="25"/>
      <c r="S228804" s="25"/>
    </row>
    <row r="228850" spans="17:19" hidden="1" x14ac:dyDescent="0.2">
      <c r="Q228850" s="25"/>
      <c r="R228850" s="25"/>
      <c r="S228850" s="25"/>
    </row>
    <row r="228896" spans="17:19" hidden="1" x14ac:dyDescent="0.2">
      <c r="Q228896" s="25"/>
      <c r="R228896" s="25"/>
      <c r="S228896" s="25"/>
    </row>
    <row r="228942" spans="17:19" hidden="1" x14ac:dyDescent="0.2">
      <c r="Q228942" s="25"/>
      <c r="R228942" s="25"/>
      <c r="S228942" s="25"/>
    </row>
    <row r="228988" spans="17:19" hidden="1" x14ac:dyDescent="0.2">
      <c r="Q228988" s="25"/>
      <c r="R228988" s="25"/>
      <c r="S228988" s="25"/>
    </row>
    <row r="229034" spans="17:19" hidden="1" x14ac:dyDescent="0.2">
      <c r="Q229034" s="25"/>
      <c r="R229034" s="25"/>
      <c r="S229034" s="25"/>
    </row>
    <row r="229080" spans="17:19" hidden="1" x14ac:dyDescent="0.2">
      <c r="Q229080" s="25"/>
      <c r="R229080" s="25"/>
      <c r="S229080" s="25"/>
    </row>
    <row r="229126" spans="17:19" hidden="1" x14ac:dyDescent="0.2">
      <c r="Q229126" s="25"/>
      <c r="R229126" s="25"/>
      <c r="S229126" s="25"/>
    </row>
    <row r="229172" spans="17:19" hidden="1" x14ac:dyDescent="0.2">
      <c r="Q229172" s="25"/>
      <c r="R229172" s="25"/>
      <c r="S229172" s="25"/>
    </row>
    <row r="229218" spans="17:19" hidden="1" x14ac:dyDescent="0.2">
      <c r="Q229218" s="25"/>
      <c r="R229218" s="25"/>
      <c r="S229218" s="25"/>
    </row>
    <row r="229264" spans="17:19" hidden="1" x14ac:dyDescent="0.2">
      <c r="Q229264" s="25"/>
      <c r="R229264" s="25"/>
      <c r="S229264" s="25"/>
    </row>
    <row r="229310" spans="17:19" hidden="1" x14ac:dyDescent="0.2">
      <c r="Q229310" s="25"/>
      <c r="R229310" s="25"/>
      <c r="S229310" s="25"/>
    </row>
    <row r="229356" spans="17:19" hidden="1" x14ac:dyDescent="0.2">
      <c r="Q229356" s="25"/>
      <c r="R229356" s="25"/>
      <c r="S229356" s="25"/>
    </row>
    <row r="229402" spans="17:19" hidden="1" x14ac:dyDescent="0.2">
      <c r="Q229402" s="25"/>
      <c r="R229402" s="25"/>
      <c r="S229402" s="25"/>
    </row>
    <row r="229448" spans="17:19" hidden="1" x14ac:dyDescent="0.2">
      <c r="Q229448" s="25"/>
      <c r="R229448" s="25"/>
      <c r="S229448" s="25"/>
    </row>
    <row r="229494" spans="17:19" hidden="1" x14ac:dyDescent="0.2">
      <c r="Q229494" s="25"/>
      <c r="R229494" s="25"/>
      <c r="S229494" s="25"/>
    </row>
    <row r="229540" spans="17:19" hidden="1" x14ac:dyDescent="0.2">
      <c r="Q229540" s="25"/>
      <c r="R229540" s="25"/>
      <c r="S229540" s="25"/>
    </row>
    <row r="229586" spans="17:19" hidden="1" x14ac:dyDescent="0.2">
      <c r="Q229586" s="25"/>
      <c r="R229586" s="25"/>
      <c r="S229586" s="25"/>
    </row>
    <row r="229632" spans="17:19" hidden="1" x14ac:dyDescent="0.2">
      <c r="Q229632" s="25"/>
      <c r="R229632" s="25"/>
      <c r="S229632" s="25"/>
    </row>
    <row r="229678" spans="17:19" hidden="1" x14ac:dyDescent="0.2">
      <c r="Q229678" s="25"/>
      <c r="R229678" s="25"/>
      <c r="S229678" s="25"/>
    </row>
    <row r="229724" spans="17:19" hidden="1" x14ac:dyDescent="0.2">
      <c r="Q229724" s="25"/>
      <c r="R229724" s="25"/>
      <c r="S229724" s="25"/>
    </row>
    <row r="229770" spans="17:19" hidden="1" x14ac:dyDescent="0.2">
      <c r="Q229770" s="25"/>
      <c r="R229770" s="25"/>
      <c r="S229770" s="25"/>
    </row>
    <row r="229816" spans="17:19" hidden="1" x14ac:dyDescent="0.2">
      <c r="Q229816" s="25"/>
      <c r="R229816" s="25"/>
      <c r="S229816" s="25"/>
    </row>
    <row r="229862" spans="17:19" hidden="1" x14ac:dyDescent="0.2">
      <c r="Q229862" s="25"/>
      <c r="R229862" s="25"/>
      <c r="S229862" s="25"/>
    </row>
    <row r="229908" spans="17:19" hidden="1" x14ac:dyDescent="0.2">
      <c r="Q229908" s="25"/>
      <c r="R229908" s="25"/>
      <c r="S229908" s="25"/>
    </row>
    <row r="229954" spans="17:19" hidden="1" x14ac:dyDescent="0.2">
      <c r="Q229954" s="25"/>
      <c r="R229954" s="25"/>
      <c r="S229954" s="25"/>
    </row>
    <row r="230000" spans="17:19" hidden="1" x14ac:dyDescent="0.2">
      <c r="Q230000" s="25"/>
      <c r="R230000" s="25"/>
      <c r="S230000" s="25"/>
    </row>
    <row r="230046" spans="17:19" hidden="1" x14ac:dyDescent="0.2">
      <c r="Q230046" s="25"/>
      <c r="R230046" s="25"/>
      <c r="S230046" s="25"/>
    </row>
    <row r="230092" spans="17:19" hidden="1" x14ac:dyDescent="0.2">
      <c r="Q230092" s="25"/>
      <c r="R230092" s="25"/>
      <c r="S230092" s="25"/>
    </row>
    <row r="230138" spans="17:19" hidden="1" x14ac:dyDescent="0.2">
      <c r="Q230138" s="25"/>
      <c r="R230138" s="25"/>
      <c r="S230138" s="25"/>
    </row>
    <row r="230184" spans="17:19" hidden="1" x14ac:dyDescent="0.2">
      <c r="Q230184" s="25"/>
      <c r="R230184" s="25"/>
      <c r="S230184" s="25"/>
    </row>
    <row r="230230" spans="17:19" hidden="1" x14ac:dyDescent="0.2">
      <c r="Q230230" s="25"/>
      <c r="R230230" s="25"/>
      <c r="S230230" s="25"/>
    </row>
    <row r="230276" spans="17:19" hidden="1" x14ac:dyDescent="0.2">
      <c r="Q230276" s="25"/>
      <c r="R230276" s="25"/>
      <c r="S230276" s="25"/>
    </row>
    <row r="230322" spans="17:19" hidden="1" x14ac:dyDescent="0.2">
      <c r="Q230322" s="25"/>
      <c r="R230322" s="25"/>
      <c r="S230322" s="25"/>
    </row>
    <row r="230368" spans="17:19" hidden="1" x14ac:dyDescent="0.2">
      <c r="Q230368" s="25"/>
      <c r="R230368" s="25"/>
      <c r="S230368" s="25"/>
    </row>
    <row r="230414" spans="17:19" hidden="1" x14ac:dyDescent="0.2">
      <c r="Q230414" s="25"/>
      <c r="R230414" s="25"/>
      <c r="S230414" s="25"/>
    </row>
    <row r="230460" spans="17:19" hidden="1" x14ac:dyDescent="0.2">
      <c r="Q230460" s="25"/>
      <c r="R230460" s="25"/>
      <c r="S230460" s="25"/>
    </row>
    <row r="230506" spans="17:19" hidden="1" x14ac:dyDescent="0.2">
      <c r="Q230506" s="25"/>
      <c r="R230506" s="25"/>
      <c r="S230506" s="25"/>
    </row>
    <row r="230552" spans="17:19" hidden="1" x14ac:dyDescent="0.2">
      <c r="Q230552" s="25"/>
      <c r="R230552" s="25"/>
      <c r="S230552" s="25"/>
    </row>
    <row r="230598" spans="17:19" hidden="1" x14ac:dyDescent="0.2">
      <c r="Q230598" s="25"/>
      <c r="R230598" s="25"/>
      <c r="S230598" s="25"/>
    </row>
    <row r="230644" spans="17:19" hidden="1" x14ac:dyDescent="0.2">
      <c r="Q230644" s="25"/>
      <c r="R230644" s="25"/>
      <c r="S230644" s="25"/>
    </row>
    <row r="230690" spans="17:19" hidden="1" x14ac:dyDescent="0.2">
      <c r="Q230690" s="25"/>
      <c r="R230690" s="25"/>
      <c r="S230690" s="25"/>
    </row>
    <row r="230736" spans="17:19" hidden="1" x14ac:dyDescent="0.2">
      <c r="Q230736" s="25"/>
      <c r="R230736" s="25"/>
      <c r="S230736" s="25"/>
    </row>
    <row r="230782" spans="17:19" hidden="1" x14ac:dyDescent="0.2">
      <c r="Q230782" s="25"/>
      <c r="R230782" s="25"/>
      <c r="S230782" s="25"/>
    </row>
    <row r="230828" spans="17:19" hidden="1" x14ac:dyDescent="0.2">
      <c r="Q230828" s="25"/>
      <c r="R230828" s="25"/>
      <c r="S230828" s="25"/>
    </row>
    <row r="230874" spans="17:19" hidden="1" x14ac:dyDescent="0.2">
      <c r="Q230874" s="25"/>
      <c r="R230874" s="25"/>
      <c r="S230874" s="25"/>
    </row>
    <row r="230920" spans="17:19" hidden="1" x14ac:dyDescent="0.2">
      <c r="Q230920" s="25"/>
      <c r="R230920" s="25"/>
      <c r="S230920" s="25"/>
    </row>
    <row r="230966" spans="17:19" hidden="1" x14ac:dyDescent="0.2">
      <c r="Q230966" s="25"/>
      <c r="R230966" s="25"/>
      <c r="S230966" s="25"/>
    </row>
    <row r="231012" spans="17:19" hidden="1" x14ac:dyDescent="0.2">
      <c r="Q231012" s="25"/>
      <c r="R231012" s="25"/>
      <c r="S231012" s="25"/>
    </row>
    <row r="231058" spans="17:19" hidden="1" x14ac:dyDescent="0.2">
      <c r="Q231058" s="25"/>
      <c r="R231058" s="25"/>
      <c r="S231058" s="25"/>
    </row>
    <row r="231104" spans="17:19" hidden="1" x14ac:dyDescent="0.2">
      <c r="Q231104" s="25"/>
      <c r="R231104" s="25"/>
      <c r="S231104" s="25"/>
    </row>
    <row r="231150" spans="17:19" hidden="1" x14ac:dyDescent="0.2">
      <c r="Q231150" s="25"/>
      <c r="R231150" s="25"/>
      <c r="S231150" s="25"/>
    </row>
    <row r="231196" spans="17:19" hidden="1" x14ac:dyDescent="0.2">
      <c r="Q231196" s="25"/>
      <c r="R231196" s="25"/>
      <c r="S231196" s="25"/>
    </row>
    <row r="231242" spans="17:19" hidden="1" x14ac:dyDescent="0.2">
      <c r="Q231242" s="25"/>
      <c r="R231242" s="25"/>
      <c r="S231242" s="25"/>
    </row>
    <row r="231288" spans="17:19" hidden="1" x14ac:dyDescent="0.2">
      <c r="Q231288" s="25"/>
      <c r="R231288" s="25"/>
      <c r="S231288" s="25"/>
    </row>
    <row r="231334" spans="17:19" hidden="1" x14ac:dyDescent="0.2">
      <c r="Q231334" s="25"/>
      <c r="R231334" s="25"/>
      <c r="S231334" s="25"/>
    </row>
    <row r="231380" spans="17:19" hidden="1" x14ac:dyDescent="0.2">
      <c r="Q231380" s="25"/>
      <c r="R231380" s="25"/>
      <c r="S231380" s="25"/>
    </row>
    <row r="231426" spans="17:19" hidden="1" x14ac:dyDescent="0.2">
      <c r="Q231426" s="25"/>
      <c r="R231426" s="25"/>
      <c r="S231426" s="25"/>
    </row>
    <row r="231472" spans="17:19" hidden="1" x14ac:dyDescent="0.2">
      <c r="Q231472" s="25"/>
      <c r="R231472" s="25"/>
      <c r="S231472" s="25"/>
    </row>
    <row r="231518" spans="17:19" hidden="1" x14ac:dyDescent="0.2">
      <c r="Q231518" s="25"/>
      <c r="R231518" s="25"/>
      <c r="S231518" s="25"/>
    </row>
    <row r="231564" spans="17:19" hidden="1" x14ac:dyDescent="0.2">
      <c r="Q231564" s="25"/>
      <c r="R231564" s="25"/>
      <c r="S231564" s="25"/>
    </row>
    <row r="231610" spans="17:19" hidden="1" x14ac:dyDescent="0.2">
      <c r="Q231610" s="25"/>
      <c r="R231610" s="25"/>
      <c r="S231610" s="25"/>
    </row>
    <row r="231656" spans="17:19" hidden="1" x14ac:dyDescent="0.2">
      <c r="Q231656" s="25"/>
      <c r="R231656" s="25"/>
      <c r="S231656" s="25"/>
    </row>
    <row r="231702" spans="17:19" hidden="1" x14ac:dyDescent="0.2">
      <c r="Q231702" s="25"/>
      <c r="R231702" s="25"/>
      <c r="S231702" s="25"/>
    </row>
    <row r="231748" spans="17:19" hidden="1" x14ac:dyDescent="0.2">
      <c r="Q231748" s="25"/>
      <c r="R231748" s="25"/>
      <c r="S231748" s="25"/>
    </row>
    <row r="231794" spans="17:19" hidden="1" x14ac:dyDescent="0.2">
      <c r="Q231794" s="25"/>
      <c r="R231794" s="25"/>
      <c r="S231794" s="25"/>
    </row>
    <row r="231840" spans="17:19" hidden="1" x14ac:dyDescent="0.2">
      <c r="Q231840" s="25"/>
      <c r="R231840" s="25"/>
      <c r="S231840" s="25"/>
    </row>
    <row r="231886" spans="17:19" hidden="1" x14ac:dyDescent="0.2">
      <c r="Q231886" s="25"/>
      <c r="R231886" s="25"/>
      <c r="S231886" s="25"/>
    </row>
    <row r="231932" spans="17:19" hidden="1" x14ac:dyDescent="0.2">
      <c r="Q231932" s="25"/>
      <c r="R231932" s="25"/>
      <c r="S231932" s="25"/>
    </row>
    <row r="231978" spans="17:19" hidden="1" x14ac:dyDescent="0.2">
      <c r="Q231978" s="25"/>
      <c r="R231978" s="25"/>
      <c r="S231978" s="25"/>
    </row>
    <row r="232024" spans="17:19" hidden="1" x14ac:dyDescent="0.2">
      <c r="Q232024" s="25"/>
      <c r="R232024" s="25"/>
      <c r="S232024" s="25"/>
    </row>
    <row r="232070" spans="17:19" hidden="1" x14ac:dyDescent="0.2">
      <c r="Q232070" s="25"/>
      <c r="R232070" s="25"/>
      <c r="S232070" s="25"/>
    </row>
    <row r="232116" spans="17:19" hidden="1" x14ac:dyDescent="0.2">
      <c r="Q232116" s="25"/>
      <c r="R232116" s="25"/>
      <c r="S232116" s="25"/>
    </row>
    <row r="232162" spans="17:19" hidden="1" x14ac:dyDescent="0.2">
      <c r="Q232162" s="25"/>
      <c r="R232162" s="25"/>
      <c r="S232162" s="25"/>
    </row>
    <row r="232208" spans="17:19" hidden="1" x14ac:dyDescent="0.2">
      <c r="Q232208" s="25"/>
      <c r="R232208" s="25"/>
      <c r="S232208" s="25"/>
    </row>
    <row r="232254" spans="17:19" hidden="1" x14ac:dyDescent="0.2">
      <c r="Q232254" s="25"/>
      <c r="R232254" s="25"/>
      <c r="S232254" s="25"/>
    </row>
    <row r="232300" spans="17:19" hidden="1" x14ac:dyDescent="0.2">
      <c r="Q232300" s="25"/>
      <c r="R232300" s="25"/>
      <c r="S232300" s="25"/>
    </row>
    <row r="232346" spans="17:19" hidden="1" x14ac:dyDescent="0.2">
      <c r="Q232346" s="25"/>
      <c r="R232346" s="25"/>
      <c r="S232346" s="25"/>
    </row>
    <row r="232392" spans="17:19" hidden="1" x14ac:dyDescent="0.2">
      <c r="Q232392" s="25"/>
      <c r="R232392" s="25"/>
      <c r="S232392" s="25"/>
    </row>
    <row r="232438" spans="17:19" hidden="1" x14ac:dyDescent="0.2">
      <c r="Q232438" s="25"/>
      <c r="R232438" s="25"/>
      <c r="S232438" s="25"/>
    </row>
    <row r="232484" spans="17:19" hidden="1" x14ac:dyDescent="0.2">
      <c r="Q232484" s="25"/>
      <c r="R232484" s="25"/>
      <c r="S232484" s="25"/>
    </row>
    <row r="232530" spans="17:19" hidden="1" x14ac:dyDescent="0.2">
      <c r="Q232530" s="25"/>
      <c r="R232530" s="25"/>
      <c r="S232530" s="25"/>
    </row>
    <row r="232576" spans="17:19" hidden="1" x14ac:dyDescent="0.2">
      <c r="Q232576" s="25"/>
      <c r="R232576" s="25"/>
      <c r="S232576" s="25"/>
    </row>
    <row r="232622" spans="17:19" hidden="1" x14ac:dyDescent="0.2">
      <c r="Q232622" s="25"/>
      <c r="R232622" s="25"/>
      <c r="S232622" s="25"/>
    </row>
    <row r="232668" spans="17:19" hidden="1" x14ac:dyDescent="0.2">
      <c r="Q232668" s="25"/>
      <c r="R232668" s="25"/>
      <c r="S232668" s="25"/>
    </row>
    <row r="232714" spans="17:19" hidden="1" x14ac:dyDescent="0.2">
      <c r="Q232714" s="25"/>
      <c r="R232714" s="25"/>
      <c r="S232714" s="25"/>
    </row>
    <row r="232760" spans="17:19" hidden="1" x14ac:dyDescent="0.2">
      <c r="Q232760" s="25"/>
      <c r="R232760" s="25"/>
      <c r="S232760" s="25"/>
    </row>
    <row r="232806" spans="17:19" hidden="1" x14ac:dyDescent="0.2">
      <c r="Q232806" s="25"/>
      <c r="R232806" s="25"/>
      <c r="S232806" s="25"/>
    </row>
    <row r="232852" spans="17:19" hidden="1" x14ac:dyDescent="0.2">
      <c r="Q232852" s="25"/>
      <c r="R232852" s="25"/>
      <c r="S232852" s="25"/>
    </row>
    <row r="232898" spans="17:19" hidden="1" x14ac:dyDescent="0.2">
      <c r="Q232898" s="25"/>
      <c r="R232898" s="25"/>
      <c r="S232898" s="25"/>
    </row>
    <row r="232944" spans="17:19" hidden="1" x14ac:dyDescent="0.2">
      <c r="Q232944" s="25"/>
      <c r="R232944" s="25"/>
      <c r="S232944" s="25"/>
    </row>
    <row r="232990" spans="17:19" hidden="1" x14ac:dyDescent="0.2">
      <c r="Q232990" s="25"/>
      <c r="R232990" s="25"/>
      <c r="S232990" s="25"/>
    </row>
    <row r="233036" spans="17:19" hidden="1" x14ac:dyDescent="0.2">
      <c r="Q233036" s="25"/>
      <c r="R233036" s="25"/>
      <c r="S233036" s="25"/>
    </row>
    <row r="233082" spans="17:19" hidden="1" x14ac:dyDescent="0.2">
      <c r="Q233082" s="25"/>
      <c r="R233082" s="25"/>
      <c r="S233082" s="25"/>
    </row>
    <row r="233128" spans="17:19" hidden="1" x14ac:dyDescent="0.2">
      <c r="Q233128" s="25"/>
      <c r="R233128" s="25"/>
      <c r="S233128" s="25"/>
    </row>
    <row r="233174" spans="17:19" hidden="1" x14ac:dyDescent="0.2">
      <c r="Q233174" s="25"/>
      <c r="R233174" s="25"/>
      <c r="S233174" s="25"/>
    </row>
    <row r="233220" spans="17:19" hidden="1" x14ac:dyDescent="0.2">
      <c r="Q233220" s="25"/>
      <c r="R233220" s="25"/>
      <c r="S233220" s="25"/>
    </row>
    <row r="233266" spans="17:19" hidden="1" x14ac:dyDescent="0.2">
      <c r="Q233266" s="25"/>
      <c r="R233266" s="25"/>
      <c r="S233266" s="25"/>
    </row>
    <row r="233312" spans="17:19" hidden="1" x14ac:dyDescent="0.2">
      <c r="Q233312" s="25"/>
      <c r="R233312" s="25"/>
      <c r="S233312" s="25"/>
    </row>
    <row r="233358" spans="17:19" hidden="1" x14ac:dyDescent="0.2">
      <c r="Q233358" s="25"/>
      <c r="R233358" s="25"/>
      <c r="S233358" s="25"/>
    </row>
    <row r="233404" spans="17:19" hidden="1" x14ac:dyDescent="0.2">
      <c r="Q233404" s="25"/>
      <c r="R233404" s="25"/>
      <c r="S233404" s="25"/>
    </row>
    <row r="233450" spans="17:19" hidden="1" x14ac:dyDescent="0.2">
      <c r="Q233450" s="25"/>
      <c r="R233450" s="25"/>
      <c r="S233450" s="25"/>
    </row>
    <row r="233496" spans="17:19" hidden="1" x14ac:dyDescent="0.2">
      <c r="Q233496" s="25"/>
      <c r="R233496" s="25"/>
      <c r="S233496" s="25"/>
    </row>
    <row r="233542" spans="17:19" hidden="1" x14ac:dyDescent="0.2">
      <c r="Q233542" s="25"/>
      <c r="R233542" s="25"/>
      <c r="S233542" s="25"/>
    </row>
    <row r="233588" spans="17:19" hidden="1" x14ac:dyDescent="0.2">
      <c r="Q233588" s="25"/>
      <c r="R233588" s="25"/>
      <c r="S233588" s="25"/>
    </row>
    <row r="233634" spans="17:19" hidden="1" x14ac:dyDescent="0.2">
      <c r="Q233634" s="25"/>
      <c r="R233634" s="25"/>
      <c r="S233634" s="25"/>
    </row>
    <row r="233680" spans="17:19" hidden="1" x14ac:dyDescent="0.2">
      <c r="Q233680" s="25"/>
      <c r="R233680" s="25"/>
      <c r="S233680" s="25"/>
    </row>
    <row r="233726" spans="17:19" hidden="1" x14ac:dyDescent="0.2">
      <c r="Q233726" s="25"/>
      <c r="R233726" s="25"/>
      <c r="S233726" s="25"/>
    </row>
    <row r="233772" spans="17:19" hidden="1" x14ac:dyDescent="0.2">
      <c r="Q233772" s="25"/>
      <c r="R233772" s="25"/>
      <c r="S233772" s="25"/>
    </row>
    <row r="233818" spans="17:19" hidden="1" x14ac:dyDescent="0.2">
      <c r="Q233818" s="25"/>
      <c r="R233818" s="25"/>
      <c r="S233818" s="25"/>
    </row>
    <row r="233864" spans="17:19" hidden="1" x14ac:dyDescent="0.2">
      <c r="Q233864" s="25"/>
      <c r="R233864" s="25"/>
      <c r="S233864" s="25"/>
    </row>
    <row r="233910" spans="17:19" hidden="1" x14ac:dyDescent="0.2">
      <c r="Q233910" s="25"/>
      <c r="R233910" s="25"/>
      <c r="S233910" s="25"/>
    </row>
    <row r="233956" spans="17:19" hidden="1" x14ac:dyDescent="0.2">
      <c r="Q233956" s="25"/>
      <c r="R233956" s="25"/>
      <c r="S233956" s="25"/>
    </row>
    <row r="234002" spans="17:19" hidden="1" x14ac:dyDescent="0.2">
      <c r="Q234002" s="25"/>
      <c r="R234002" s="25"/>
      <c r="S234002" s="25"/>
    </row>
    <row r="234048" spans="17:19" hidden="1" x14ac:dyDescent="0.2">
      <c r="Q234048" s="25"/>
      <c r="R234048" s="25"/>
      <c r="S234048" s="25"/>
    </row>
    <row r="234094" spans="17:19" hidden="1" x14ac:dyDescent="0.2">
      <c r="Q234094" s="25"/>
      <c r="R234094" s="25"/>
      <c r="S234094" s="25"/>
    </row>
    <row r="234140" spans="17:19" hidden="1" x14ac:dyDescent="0.2">
      <c r="Q234140" s="25"/>
      <c r="R234140" s="25"/>
      <c r="S234140" s="25"/>
    </row>
    <row r="234186" spans="17:19" hidden="1" x14ac:dyDescent="0.2">
      <c r="Q234186" s="25"/>
      <c r="R234186" s="25"/>
      <c r="S234186" s="25"/>
    </row>
    <row r="234232" spans="17:19" hidden="1" x14ac:dyDescent="0.2">
      <c r="Q234232" s="25"/>
      <c r="R234232" s="25"/>
      <c r="S234232" s="25"/>
    </row>
    <row r="234278" spans="17:19" hidden="1" x14ac:dyDescent="0.2">
      <c r="Q234278" s="25"/>
      <c r="R234278" s="25"/>
      <c r="S234278" s="25"/>
    </row>
    <row r="234324" spans="17:19" hidden="1" x14ac:dyDescent="0.2">
      <c r="Q234324" s="25"/>
      <c r="R234324" s="25"/>
      <c r="S234324" s="25"/>
    </row>
    <row r="234370" spans="17:19" hidden="1" x14ac:dyDescent="0.2">
      <c r="Q234370" s="25"/>
      <c r="R234370" s="25"/>
      <c r="S234370" s="25"/>
    </row>
    <row r="234416" spans="17:19" hidden="1" x14ac:dyDescent="0.2">
      <c r="Q234416" s="25"/>
      <c r="R234416" s="25"/>
      <c r="S234416" s="25"/>
    </row>
    <row r="234462" spans="17:19" hidden="1" x14ac:dyDescent="0.2">
      <c r="Q234462" s="25"/>
      <c r="R234462" s="25"/>
      <c r="S234462" s="25"/>
    </row>
    <row r="234508" spans="17:19" hidden="1" x14ac:dyDescent="0.2">
      <c r="Q234508" s="25"/>
      <c r="R234508" s="25"/>
      <c r="S234508" s="25"/>
    </row>
    <row r="234554" spans="17:19" hidden="1" x14ac:dyDescent="0.2">
      <c r="Q234554" s="25"/>
      <c r="R234554" s="25"/>
      <c r="S234554" s="25"/>
    </row>
    <row r="234600" spans="17:19" hidden="1" x14ac:dyDescent="0.2">
      <c r="Q234600" s="25"/>
      <c r="R234600" s="25"/>
      <c r="S234600" s="25"/>
    </row>
    <row r="234646" spans="17:19" hidden="1" x14ac:dyDescent="0.2">
      <c r="Q234646" s="25"/>
      <c r="R234646" s="25"/>
      <c r="S234646" s="25"/>
    </row>
    <row r="234692" spans="17:19" hidden="1" x14ac:dyDescent="0.2">
      <c r="Q234692" s="25"/>
      <c r="R234692" s="25"/>
      <c r="S234692" s="25"/>
    </row>
    <row r="234738" spans="17:19" hidden="1" x14ac:dyDescent="0.2">
      <c r="Q234738" s="25"/>
      <c r="R234738" s="25"/>
      <c r="S234738" s="25"/>
    </row>
    <row r="234784" spans="17:19" hidden="1" x14ac:dyDescent="0.2">
      <c r="Q234784" s="25"/>
      <c r="R234784" s="25"/>
      <c r="S234784" s="25"/>
    </row>
    <row r="234830" spans="17:19" hidden="1" x14ac:dyDescent="0.2">
      <c r="Q234830" s="25"/>
      <c r="R234830" s="25"/>
      <c r="S234830" s="25"/>
    </row>
    <row r="234876" spans="17:19" hidden="1" x14ac:dyDescent="0.2">
      <c r="Q234876" s="25"/>
      <c r="R234876" s="25"/>
      <c r="S234876" s="25"/>
    </row>
    <row r="234922" spans="17:19" hidden="1" x14ac:dyDescent="0.2">
      <c r="Q234922" s="25"/>
      <c r="R234922" s="25"/>
      <c r="S234922" s="25"/>
    </row>
    <row r="234968" spans="17:19" hidden="1" x14ac:dyDescent="0.2">
      <c r="Q234968" s="25"/>
      <c r="R234968" s="25"/>
      <c r="S234968" s="25"/>
    </row>
    <row r="235014" spans="17:19" hidden="1" x14ac:dyDescent="0.2">
      <c r="Q235014" s="25"/>
      <c r="R235014" s="25"/>
      <c r="S235014" s="25"/>
    </row>
    <row r="235060" spans="17:19" hidden="1" x14ac:dyDescent="0.2">
      <c r="Q235060" s="25"/>
      <c r="R235060" s="25"/>
      <c r="S235060" s="25"/>
    </row>
    <row r="235106" spans="17:19" hidden="1" x14ac:dyDescent="0.2">
      <c r="Q235106" s="25"/>
      <c r="R235106" s="25"/>
      <c r="S235106" s="25"/>
    </row>
    <row r="235152" spans="17:19" hidden="1" x14ac:dyDescent="0.2">
      <c r="Q235152" s="25"/>
      <c r="R235152" s="25"/>
      <c r="S235152" s="25"/>
    </row>
    <row r="235198" spans="17:19" hidden="1" x14ac:dyDescent="0.2">
      <c r="Q235198" s="25"/>
      <c r="R235198" s="25"/>
      <c r="S235198" s="25"/>
    </row>
    <row r="235244" spans="17:19" hidden="1" x14ac:dyDescent="0.2">
      <c r="Q235244" s="25"/>
      <c r="R235244" s="25"/>
      <c r="S235244" s="25"/>
    </row>
    <row r="235290" spans="17:19" hidden="1" x14ac:dyDescent="0.2">
      <c r="Q235290" s="25"/>
      <c r="R235290" s="25"/>
      <c r="S235290" s="25"/>
    </row>
    <row r="235336" spans="17:19" hidden="1" x14ac:dyDescent="0.2">
      <c r="Q235336" s="25"/>
      <c r="R235336" s="25"/>
      <c r="S235336" s="25"/>
    </row>
    <row r="235382" spans="17:19" hidden="1" x14ac:dyDescent="0.2">
      <c r="Q235382" s="25"/>
      <c r="R235382" s="25"/>
      <c r="S235382" s="25"/>
    </row>
    <row r="235428" spans="17:19" hidden="1" x14ac:dyDescent="0.2">
      <c r="Q235428" s="25"/>
      <c r="R235428" s="25"/>
      <c r="S235428" s="25"/>
    </row>
    <row r="235474" spans="17:19" hidden="1" x14ac:dyDescent="0.2">
      <c r="Q235474" s="25"/>
      <c r="R235474" s="25"/>
      <c r="S235474" s="25"/>
    </row>
    <row r="235520" spans="17:19" hidden="1" x14ac:dyDescent="0.2">
      <c r="Q235520" s="25"/>
      <c r="R235520" s="25"/>
      <c r="S235520" s="25"/>
    </row>
    <row r="235566" spans="17:19" hidden="1" x14ac:dyDescent="0.2">
      <c r="Q235566" s="25"/>
      <c r="R235566" s="25"/>
      <c r="S235566" s="25"/>
    </row>
    <row r="235612" spans="17:19" hidden="1" x14ac:dyDescent="0.2">
      <c r="Q235612" s="25"/>
      <c r="R235612" s="25"/>
      <c r="S235612" s="25"/>
    </row>
    <row r="235658" spans="17:19" hidden="1" x14ac:dyDescent="0.2">
      <c r="Q235658" s="25"/>
      <c r="R235658" s="25"/>
      <c r="S235658" s="25"/>
    </row>
    <row r="235704" spans="17:19" hidden="1" x14ac:dyDescent="0.2">
      <c r="Q235704" s="25"/>
      <c r="R235704" s="25"/>
      <c r="S235704" s="25"/>
    </row>
    <row r="235750" spans="17:19" hidden="1" x14ac:dyDescent="0.2">
      <c r="Q235750" s="25"/>
      <c r="R235750" s="25"/>
      <c r="S235750" s="25"/>
    </row>
    <row r="235796" spans="17:19" hidden="1" x14ac:dyDescent="0.2">
      <c r="Q235796" s="25"/>
      <c r="R235796" s="25"/>
      <c r="S235796" s="25"/>
    </row>
    <row r="235842" spans="17:19" hidden="1" x14ac:dyDescent="0.2">
      <c r="Q235842" s="25"/>
      <c r="R235842" s="25"/>
      <c r="S235842" s="25"/>
    </row>
    <row r="235888" spans="17:19" hidden="1" x14ac:dyDescent="0.2">
      <c r="Q235888" s="25"/>
      <c r="R235888" s="25"/>
      <c r="S235888" s="25"/>
    </row>
    <row r="235934" spans="17:19" hidden="1" x14ac:dyDescent="0.2">
      <c r="Q235934" s="25"/>
      <c r="R235934" s="25"/>
      <c r="S235934" s="25"/>
    </row>
    <row r="235980" spans="17:19" hidden="1" x14ac:dyDescent="0.2">
      <c r="Q235980" s="25"/>
      <c r="R235980" s="25"/>
      <c r="S235980" s="25"/>
    </row>
    <row r="236026" spans="17:19" hidden="1" x14ac:dyDescent="0.2">
      <c r="Q236026" s="25"/>
      <c r="R236026" s="25"/>
      <c r="S236026" s="25"/>
    </row>
    <row r="236072" spans="17:19" hidden="1" x14ac:dyDescent="0.2">
      <c r="Q236072" s="25"/>
      <c r="R236072" s="25"/>
      <c r="S236072" s="25"/>
    </row>
    <row r="236118" spans="17:19" hidden="1" x14ac:dyDescent="0.2">
      <c r="Q236118" s="25"/>
      <c r="R236118" s="25"/>
      <c r="S236118" s="25"/>
    </row>
    <row r="236164" spans="17:19" hidden="1" x14ac:dyDescent="0.2">
      <c r="Q236164" s="25"/>
      <c r="R236164" s="25"/>
      <c r="S236164" s="25"/>
    </row>
    <row r="236210" spans="17:19" hidden="1" x14ac:dyDescent="0.2">
      <c r="Q236210" s="25"/>
      <c r="R236210" s="25"/>
      <c r="S236210" s="25"/>
    </row>
    <row r="236256" spans="17:19" hidden="1" x14ac:dyDescent="0.2">
      <c r="Q236256" s="25"/>
      <c r="R236256" s="25"/>
      <c r="S236256" s="25"/>
    </row>
    <row r="236302" spans="17:19" hidden="1" x14ac:dyDescent="0.2">
      <c r="Q236302" s="25"/>
      <c r="R236302" s="25"/>
      <c r="S236302" s="25"/>
    </row>
    <row r="236348" spans="17:19" hidden="1" x14ac:dyDescent="0.2">
      <c r="Q236348" s="25"/>
      <c r="R236348" s="25"/>
      <c r="S236348" s="25"/>
    </row>
    <row r="236394" spans="17:19" hidden="1" x14ac:dyDescent="0.2">
      <c r="Q236394" s="25"/>
      <c r="R236394" s="25"/>
      <c r="S236394" s="25"/>
    </row>
    <row r="236440" spans="17:19" hidden="1" x14ac:dyDescent="0.2">
      <c r="Q236440" s="25"/>
      <c r="R236440" s="25"/>
      <c r="S236440" s="25"/>
    </row>
    <row r="236486" spans="17:19" hidden="1" x14ac:dyDescent="0.2">
      <c r="Q236486" s="25"/>
      <c r="R236486" s="25"/>
      <c r="S236486" s="25"/>
    </row>
    <row r="236532" spans="17:19" hidden="1" x14ac:dyDescent="0.2">
      <c r="Q236532" s="25"/>
      <c r="R236532" s="25"/>
      <c r="S236532" s="25"/>
    </row>
    <row r="236578" spans="17:19" hidden="1" x14ac:dyDescent="0.2">
      <c r="Q236578" s="25"/>
      <c r="R236578" s="25"/>
      <c r="S236578" s="25"/>
    </row>
    <row r="236624" spans="17:19" hidden="1" x14ac:dyDescent="0.2">
      <c r="Q236624" s="25"/>
      <c r="R236624" s="25"/>
      <c r="S236624" s="25"/>
    </row>
    <row r="236670" spans="17:19" hidden="1" x14ac:dyDescent="0.2">
      <c r="Q236670" s="25"/>
      <c r="R236670" s="25"/>
      <c r="S236670" s="25"/>
    </row>
    <row r="236716" spans="17:19" hidden="1" x14ac:dyDescent="0.2">
      <c r="Q236716" s="25"/>
      <c r="R236716" s="25"/>
      <c r="S236716" s="25"/>
    </row>
    <row r="236762" spans="17:19" hidden="1" x14ac:dyDescent="0.2">
      <c r="Q236762" s="25"/>
      <c r="R236762" s="25"/>
      <c r="S236762" s="25"/>
    </row>
    <row r="236808" spans="17:19" hidden="1" x14ac:dyDescent="0.2">
      <c r="Q236808" s="25"/>
      <c r="R236808" s="25"/>
      <c r="S236808" s="25"/>
    </row>
    <row r="236854" spans="17:19" hidden="1" x14ac:dyDescent="0.2">
      <c r="Q236854" s="25"/>
      <c r="R236854" s="25"/>
      <c r="S236854" s="25"/>
    </row>
    <row r="236900" spans="17:19" hidden="1" x14ac:dyDescent="0.2">
      <c r="Q236900" s="25"/>
      <c r="R236900" s="25"/>
      <c r="S236900" s="25"/>
    </row>
    <row r="236946" spans="17:19" hidden="1" x14ac:dyDescent="0.2">
      <c r="Q236946" s="25"/>
      <c r="R236946" s="25"/>
      <c r="S236946" s="25"/>
    </row>
    <row r="236992" spans="17:19" hidden="1" x14ac:dyDescent="0.2">
      <c r="Q236992" s="25"/>
      <c r="R236992" s="25"/>
      <c r="S236992" s="25"/>
    </row>
    <row r="237038" spans="17:19" hidden="1" x14ac:dyDescent="0.2">
      <c r="Q237038" s="25"/>
      <c r="R237038" s="25"/>
      <c r="S237038" s="25"/>
    </row>
    <row r="237084" spans="17:19" hidden="1" x14ac:dyDescent="0.2">
      <c r="Q237084" s="25"/>
      <c r="R237084" s="25"/>
      <c r="S237084" s="25"/>
    </row>
    <row r="237130" spans="17:19" hidden="1" x14ac:dyDescent="0.2">
      <c r="Q237130" s="25"/>
      <c r="R237130" s="25"/>
      <c r="S237130" s="25"/>
    </row>
    <row r="237176" spans="17:19" hidden="1" x14ac:dyDescent="0.2">
      <c r="Q237176" s="25"/>
      <c r="R237176" s="25"/>
      <c r="S237176" s="25"/>
    </row>
    <row r="237222" spans="17:19" hidden="1" x14ac:dyDescent="0.2">
      <c r="Q237222" s="25"/>
      <c r="R237222" s="25"/>
      <c r="S237222" s="25"/>
    </row>
    <row r="237268" spans="17:19" hidden="1" x14ac:dyDescent="0.2">
      <c r="Q237268" s="25"/>
      <c r="R237268" s="25"/>
      <c r="S237268" s="25"/>
    </row>
    <row r="237314" spans="17:19" hidden="1" x14ac:dyDescent="0.2">
      <c r="Q237314" s="25"/>
      <c r="R237314" s="25"/>
      <c r="S237314" s="25"/>
    </row>
    <row r="237360" spans="17:19" hidden="1" x14ac:dyDescent="0.2">
      <c r="Q237360" s="25"/>
      <c r="R237360" s="25"/>
      <c r="S237360" s="25"/>
    </row>
    <row r="237406" spans="17:19" hidden="1" x14ac:dyDescent="0.2">
      <c r="Q237406" s="25"/>
      <c r="R237406" s="25"/>
      <c r="S237406" s="25"/>
    </row>
    <row r="237452" spans="17:19" hidden="1" x14ac:dyDescent="0.2">
      <c r="Q237452" s="25"/>
      <c r="R237452" s="25"/>
      <c r="S237452" s="25"/>
    </row>
    <row r="237498" spans="17:19" hidden="1" x14ac:dyDescent="0.2">
      <c r="Q237498" s="25"/>
      <c r="R237498" s="25"/>
      <c r="S237498" s="25"/>
    </row>
    <row r="237544" spans="17:19" hidden="1" x14ac:dyDescent="0.2">
      <c r="Q237544" s="25"/>
      <c r="R237544" s="25"/>
      <c r="S237544" s="25"/>
    </row>
    <row r="237590" spans="17:19" hidden="1" x14ac:dyDescent="0.2">
      <c r="Q237590" s="25"/>
      <c r="R237590" s="25"/>
      <c r="S237590" s="25"/>
    </row>
    <row r="237636" spans="17:19" hidden="1" x14ac:dyDescent="0.2">
      <c r="Q237636" s="25"/>
      <c r="R237636" s="25"/>
      <c r="S237636" s="25"/>
    </row>
    <row r="237682" spans="17:19" hidden="1" x14ac:dyDescent="0.2">
      <c r="Q237682" s="25"/>
      <c r="R237682" s="25"/>
      <c r="S237682" s="25"/>
    </row>
    <row r="237728" spans="17:19" hidden="1" x14ac:dyDescent="0.2">
      <c r="Q237728" s="25"/>
      <c r="R237728" s="25"/>
      <c r="S237728" s="25"/>
    </row>
    <row r="237774" spans="17:19" hidden="1" x14ac:dyDescent="0.2">
      <c r="Q237774" s="25"/>
      <c r="R237774" s="25"/>
      <c r="S237774" s="25"/>
    </row>
    <row r="237820" spans="17:19" hidden="1" x14ac:dyDescent="0.2">
      <c r="Q237820" s="25"/>
      <c r="R237820" s="25"/>
      <c r="S237820" s="25"/>
    </row>
    <row r="237866" spans="17:19" hidden="1" x14ac:dyDescent="0.2">
      <c r="Q237866" s="25"/>
      <c r="R237866" s="25"/>
      <c r="S237866" s="25"/>
    </row>
    <row r="237912" spans="17:19" hidden="1" x14ac:dyDescent="0.2">
      <c r="Q237912" s="25"/>
      <c r="R237912" s="25"/>
      <c r="S237912" s="25"/>
    </row>
    <row r="237958" spans="17:19" hidden="1" x14ac:dyDescent="0.2">
      <c r="Q237958" s="25"/>
      <c r="R237958" s="25"/>
      <c r="S237958" s="25"/>
    </row>
    <row r="238004" spans="17:19" hidden="1" x14ac:dyDescent="0.2">
      <c r="Q238004" s="25"/>
      <c r="R238004" s="25"/>
      <c r="S238004" s="25"/>
    </row>
    <row r="238050" spans="17:19" hidden="1" x14ac:dyDescent="0.2">
      <c r="Q238050" s="25"/>
      <c r="R238050" s="25"/>
      <c r="S238050" s="25"/>
    </row>
    <row r="238096" spans="17:19" hidden="1" x14ac:dyDescent="0.2">
      <c r="Q238096" s="25"/>
      <c r="R238096" s="25"/>
      <c r="S238096" s="25"/>
    </row>
    <row r="238142" spans="17:19" hidden="1" x14ac:dyDescent="0.2">
      <c r="Q238142" s="25"/>
      <c r="R238142" s="25"/>
      <c r="S238142" s="25"/>
    </row>
    <row r="238188" spans="17:19" hidden="1" x14ac:dyDescent="0.2">
      <c r="Q238188" s="25"/>
      <c r="R238188" s="25"/>
      <c r="S238188" s="25"/>
    </row>
    <row r="238234" spans="17:19" hidden="1" x14ac:dyDescent="0.2">
      <c r="Q238234" s="25"/>
      <c r="R238234" s="25"/>
      <c r="S238234" s="25"/>
    </row>
    <row r="238280" spans="17:19" hidden="1" x14ac:dyDescent="0.2">
      <c r="Q238280" s="25"/>
      <c r="R238280" s="25"/>
      <c r="S238280" s="25"/>
    </row>
    <row r="238326" spans="17:19" hidden="1" x14ac:dyDescent="0.2">
      <c r="Q238326" s="25"/>
      <c r="R238326" s="25"/>
      <c r="S238326" s="25"/>
    </row>
    <row r="238372" spans="17:19" hidden="1" x14ac:dyDescent="0.2">
      <c r="Q238372" s="25"/>
      <c r="R238372" s="25"/>
      <c r="S238372" s="25"/>
    </row>
    <row r="238418" spans="17:19" hidden="1" x14ac:dyDescent="0.2">
      <c r="Q238418" s="25"/>
      <c r="R238418" s="25"/>
      <c r="S238418" s="25"/>
    </row>
    <row r="238464" spans="17:19" hidden="1" x14ac:dyDescent="0.2">
      <c r="Q238464" s="25"/>
      <c r="R238464" s="25"/>
      <c r="S238464" s="25"/>
    </row>
    <row r="238510" spans="17:19" hidden="1" x14ac:dyDescent="0.2">
      <c r="Q238510" s="25"/>
      <c r="R238510" s="25"/>
      <c r="S238510" s="25"/>
    </row>
    <row r="238556" spans="17:19" hidden="1" x14ac:dyDescent="0.2">
      <c r="Q238556" s="25"/>
      <c r="R238556" s="25"/>
      <c r="S238556" s="25"/>
    </row>
    <row r="238602" spans="17:19" hidden="1" x14ac:dyDescent="0.2">
      <c r="Q238602" s="25"/>
      <c r="R238602" s="25"/>
      <c r="S238602" s="25"/>
    </row>
    <row r="238648" spans="17:19" hidden="1" x14ac:dyDescent="0.2">
      <c r="Q238648" s="25"/>
      <c r="R238648" s="25"/>
      <c r="S238648" s="25"/>
    </row>
    <row r="238694" spans="17:19" hidden="1" x14ac:dyDescent="0.2">
      <c r="Q238694" s="25"/>
      <c r="R238694" s="25"/>
      <c r="S238694" s="25"/>
    </row>
    <row r="238740" spans="17:19" hidden="1" x14ac:dyDescent="0.2">
      <c r="Q238740" s="25"/>
      <c r="R238740" s="25"/>
      <c r="S238740" s="25"/>
    </row>
    <row r="238786" spans="17:19" hidden="1" x14ac:dyDescent="0.2">
      <c r="Q238786" s="25"/>
      <c r="R238786" s="25"/>
      <c r="S238786" s="25"/>
    </row>
    <row r="238832" spans="17:19" hidden="1" x14ac:dyDescent="0.2">
      <c r="Q238832" s="25"/>
      <c r="R238832" s="25"/>
      <c r="S238832" s="25"/>
    </row>
    <row r="238878" spans="17:19" hidden="1" x14ac:dyDescent="0.2">
      <c r="Q238878" s="25"/>
      <c r="R238878" s="25"/>
      <c r="S238878" s="25"/>
    </row>
    <row r="238924" spans="17:19" hidden="1" x14ac:dyDescent="0.2">
      <c r="Q238924" s="25"/>
      <c r="R238924" s="25"/>
      <c r="S238924" s="25"/>
    </row>
    <row r="238970" spans="17:19" hidden="1" x14ac:dyDescent="0.2">
      <c r="Q238970" s="25"/>
      <c r="R238970" s="25"/>
      <c r="S238970" s="25"/>
    </row>
    <row r="239016" spans="17:19" hidden="1" x14ac:dyDescent="0.2">
      <c r="Q239016" s="25"/>
      <c r="R239016" s="25"/>
      <c r="S239016" s="25"/>
    </row>
    <row r="239062" spans="17:19" hidden="1" x14ac:dyDescent="0.2">
      <c r="Q239062" s="25"/>
      <c r="R239062" s="25"/>
      <c r="S239062" s="25"/>
    </row>
    <row r="239108" spans="17:19" hidden="1" x14ac:dyDescent="0.2">
      <c r="Q239108" s="25"/>
      <c r="R239108" s="25"/>
      <c r="S239108" s="25"/>
    </row>
    <row r="239154" spans="17:19" hidden="1" x14ac:dyDescent="0.2">
      <c r="Q239154" s="25"/>
      <c r="R239154" s="25"/>
      <c r="S239154" s="25"/>
    </row>
    <row r="239200" spans="17:19" hidden="1" x14ac:dyDescent="0.2">
      <c r="Q239200" s="25"/>
      <c r="R239200" s="25"/>
      <c r="S239200" s="25"/>
    </row>
    <row r="239246" spans="17:19" hidden="1" x14ac:dyDescent="0.2">
      <c r="Q239246" s="25"/>
      <c r="R239246" s="25"/>
      <c r="S239246" s="25"/>
    </row>
    <row r="239292" spans="17:19" hidden="1" x14ac:dyDescent="0.2">
      <c r="Q239292" s="25"/>
      <c r="R239292" s="25"/>
      <c r="S239292" s="25"/>
    </row>
    <row r="239338" spans="17:19" hidden="1" x14ac:dyDescent="0.2">
      <c r="Q239338" s="25"/>
      <c r="R239338" s="25"/>
      <c r="S239338" s="25"/>
    </row>
    <row r="239384" spans="17:19" hidden="1" x14ac:dyDescent="0.2">
      <c r="Q239384" s="25"/>
      <c r="R239384" s="25"/>
      <c r="S239384" s="25"/>
    </row>
    <row r="239430" spans="17:19" hidden="1" x14ac:dyDescent="0.2">
      <c r="Q239430" s="25"/>
      <c r="R239430" s="25"/>
      <c r="S239430" s="25"/>
    </row>
    <row r="239476" spans="17:19" hidden="1" x14ac:dyDescent="0.2">
      <c r="Q239476" s="25"/>
      <c r="R239476" s="25"/>
      <c r="S239476" s="25"/>
    </row>
    <row r="239522" spans="17:19" hidden="1" x14ac:dyDescent="0.2">
      <c r="Q239522" s="25"/>
      <c r="R239522" s="25"/>
      <c r="S239522" s="25"/>
    </row>
    <row r="239568" spans="17:19" hidden="1" x14ac:dyDescent="0.2">
      <c r="Q239568" s="25"/>
      <c r="R239568" s="25"/>
      <c r="S239568" s="25"/>
    </row>
    <row r="239614" spans="17:19" hidden="1" x14ac:dyDescent="0.2">
      <c r="Q239614" s="25"/>
      <c r="R239614" s="25"/>
      <c r="S239614" s="25"/>
    </row>
    <row r="239660" spans="17:19" hidden="1" x14ac:dyDescent="0.2">
      <c r="Q239660" s="25"/>
      <c r="R239660" s="25"/>
      <c r="S239660" s="25"/>
    </row>
    <row r="239706" spans="17:19" hidden="1" x14ac:dyDescent="0.2">
      <c r="Q239706" s="25"/>
      <c r="R239706" s="25"/>
      <c r="S239706" s="25"/>
    </row>
    <row r="239752" spans="17:19" hidden="1" x14ac:dyDescent="0.2">
      <c r="Q239752" s="25"/>
      <c r="R239752" s="25"/>
      <c r="S239752" s="25"/>
    </row>
    <row r="239798" spans="17:19" hidden="1" x14ac:dyDescent="0.2">
      <c r="Q239798" s="25"/>
      <c r="R239798" s="25"/>
      <c r="S239798" s="25"/>
    </row>
    <row r="239844" spans="17:19" hidden="1" x14ac:dyDescent="0.2">
      <c r="Q239844" s="25"/>
      <c r="R239844" s="25"/>
      <c r="S239844" s="25"/>
    </row>
    <row r="239890" spans="17:19" hidden="1" x14ac:dyDescent="0.2">
      <c r="Q239890" s="25"/>
      <c r="R239890" s="25"/>
      <c r="S239890" s="25"/>
    </row>
    <row r="239936" spans="17:19" hidden="1" x14ac:dyDescent="0.2">
      <c r="Q239936" s="25"/>
      <c r="R239936" s="25"/>
      <c r="S239936" s="25"/>
    </row>
    <row r="239982" spans="17:19" hidden="1" x14ac:dyDescent="0.2">
      <c r="Q239982" s="25"/>
      <c r="R239982" s="25"/>
      <c r="S239982" s="25"/>
    </row>
    <row r="240028" spans="17:19" hidden="1" x14ac:dyDescent="0.2">
      <c r="Q240028" s="25"/>
      <c r="R240028" s="25"/>
      <c r="S240028" s="25"/>
    </row>
    <row r="240074" spans="17:19" hidden="1" x14ac:dyDescent="0.2">
      <c r="Q240074" s="25"/>
      <c r="R240074" s="25"/>
      <c r="S240074" s="25"/>
    </row>
    <row r="240120" spans="17:19" hidden="1" x14ac:dyDescent="0.2">
      <c r="Q240120" s="25"/>
      <c r="R240120" s="25"/>
      <c r="S240120" s="25"/>
    </row>
    <row r="240166" spans="17:19" hidden="1" x14ac:dyDescent="0.2">
      <c r="Q240166" s="25"/>
      <c r="R240166" s="25"/>
      <c r="S240166" s="25"/>
    </row>
    <row r="240212" spans="17:19" hidden="1" x14ac:dyDescent="0.2">
      <c r="Q240212" s="25"/>
      <c r="R240212" s="25"/>
      <c r="S240212" s="25"/>
    </row>
    <row r="240258" spans="17:19" hidden="1" x14ac:dyDescent="0.2">
      <c r="Q240258" s="25"/>
      <c r="R240258" s="25"/>
      <c r="S240258" s="25"/>
    </row>
    <row r="240304" spans="17:19" hidden="1" x14ac:dyDescent="0.2">
      <c r="Q240304" s="25"/>
      <c r="R240304" s="25"/>
      <c r="S240304" s="25"/>
    </row>
    <row r="240350" spans="17:19" hidden="1" x14ac:dyDescent="0.2">
      <c r="Q240350" s="25"/>
      <c r="R240350" s="25"/>
      <c r="S240350" s="25"/>
    </row>
    <row r="240396" spans="17:19" hidden="1" x14ac:dyDescent="0.2">
      <c r="Q240396" s="25"/>
      <c r="R240396" s="25"/>
      <c r="S240396" s="25"/>
    </row>
    <row r="240442" spans="17:19" hidden="1" x14ac:dyDescent="0.2">
      <c r="Q240442" s="25"/>
      <c r="R240442" s="25"/>
      <c r="S240442" s="25"/>
    </row>
    <row r="240488" spans="17:19" hidden="1" x14ac:dyDescent="0.2">
      <c r="Q240488" s="25"/>
      <c r="R240488" s="25"/>
      <c r="S240488" s="25"/>
    </row>
    <row r="240534" spans="17:19" hidden="1" x14ac:dyDescent="0.2">
      <c r="Q240534" s="25"/>
      <c r="R240534" s="25"/>
      <c r="S240534" s="25"/>
    </row>
    <row r="240580" spans="17:19" hidden="1" x14ac:dyDescent="0.2">
      <c r="Q240580" s="25"/>
      <c r="R240580" s="25"/>
      <c r="S240580" s="25"/>
    </row>
    <row r="240626" spans="17:19" hidden="1" x14ac:dyDescent="0.2">
      <c r="Q240626" s="25"/>
      <c r="R240626" s="25"/>
      <c r="S240626" s="25"/>
    </row>
    <row r="240672" spans="17:19" hidden="1" x14ac:dyDescent="0.2">
      <c r="Q240672" s="25"/>
      <c r="R240672" s="25"/>
      <c r="S240672" s="25"/>
    </row>
    <row r="240718" spans="17:19" hidden="1" x14ac:dyDescent="0.2">
      <c r="Q240718" s="25"/>
      <c r="R240718" s="25"/>
      <c r="S240718" s="25"/>
    </row>
    <row r="240764" spans="17:19" hidden="1" x14ac:dyDescent="0.2">
      <c r="Q240764" s="25"/>
      <c r="R240764" s="25"/>
      <c r="S240764" s="25"/>
    </row>
    <row r="240810" spans="17:19" hidden="1" x14ac:dyDescent="0.2">
      <c r="Q240810" s="25"/>
      <c r="R240810" s="25"/>
      <c r="S240810" s="25"/>
    </row>
    <row r="240856" spans="17:19" hidden="1" x14ac:dyDescent="0.2">
      <c r="Q240856" s="25"/>
      <c r="R240856" s="25"/>
      <c r="S240856" s="25"/>
    </row>
    <row r="240902" spans="17:19" hidden="1" x14ac:dyDescent="0.2">
      <c r="Q240902" s="25"/>
      <c r="R240902" s="25"/>
      <c r="S240902" s="25"/>
    </row>
    <row r="240948" spans="17:19" hidden="1" x14ac:dyDescent="0.2">
      <c r="Q240948" s="25"/>
      <c r="R240948" s="25"/>
      <c r="S240948" s="25"/>
    </row>
    <row r="240994" spans="17:19" hidden="1" x14ac:dyDescent="0.2">
      <c r="Q240994" s="25"/>
      <c r="R240994" s="25"/>
      <c r="S240994" s="25"/>
    </row>
    <row r="241040" spans="17:19" hidden="1" x14ac:dyDescent="0.2">
      <c r="Q241040" s="25"/>
      <c r="R241040" s="25"/>
      <c r="S241040" s="25"/>
    </row>
    <row r="241086" spans="17:19" hidden="1" x14ac:dyDescent="0.2">
      <c r="Q241086" s="25"/>
      <c r="R241086" s="25"/>
      <c r="S241086" s="25"/>
    </row>
    <row r="241132" spans="17:19" hidden="1" x14ac:dyDescent="0.2">
      <c r="Q241132" s="25"/>
      <c r="R241132" s="25"/>
      <c r="S241132" s="25"/>
    </row>
    <row r="241178" spans="17:19" hidden="1" x14ac:dyDescent="0.2">
      <c r="Q241178" s="25"/>
      <c r="R241178" s="25"/>
      <c r="S241178" s="25"/>
    </row>
    <row r="241224" spans="17:19" hidden="1" x14ac:dyDescent="0.2">
      <c r="Q241224" s="25"/>
      <c r="R241224" s="25"/>
      <c r="S241224" s="25"/>
    </row>
    <row r="241270" spans="17:19" hidden="1" x14ac:dyDescent="0.2">
      <c r="Q241270" s="25"/>
      <c r="R241270" s="25"/>
      <c r="S241270" s="25"/>
    </row>
    <row r="241316" spans="17:19" hidden="1" x14ac:dyDescent="0.2">
      <c r="Q241316" s="25"/>
      <c r="R241316" s="25"/>
      <c r="S241316" s="25"/>
    </row>
    <row r="241362" spans="17:19" hidden="1" x14ac:dyDescent="0.2">
      <c r="Q241362" s="25"/>
      <c r="R241362" s="25"/>
      <c r="S241362" s="25"/>
    </row>
    <row r="241408" spans="17:19" hidden="1" x14ac:dyDescent="0.2">
      <c r="Q241408" s="25"/>
      <c r="R241408" s="25"/>
      <c r="S241408" s="25"/>
    </row>
    <row r="241454" spans="17:19" hidden="1" x14ac:dyDescent="0.2">
      <c r="Q241454" s="25"/>
      <c r="R241454" s="25"/>
      <c r="S241454" s="25"/>
    </row>
    <row r="241500" spans="17:19" hidden="1" x14ac:dyDescent="0.2">
      <c r="Q241500" s="25"/>
      <c r="R241500" s="25"/>
      <c r="S241500" s="25"/>
    </row>
    <row r="241546" spans="17:19" hidden="1" x14ac:dyDescent="0.2">
      <c r="Q241546" s="25"/>
      <c r="R241546" s="25"/>
      <c r="S241546" s="25"/>
    </row>
    <row r="241592" spans="17:19" hidden="1" x14ac:dyDescent="0.2">
      <c r="Q241592" s="25"/>
      <c r="R241592" s="25"/>
      <c r="S241592" s="25"/>
    </row>
    <row r="241638" spans="17:19" hidden="1" x14ac:dyDescent="0.2">
      <c r="Q241638" s="25"/>
      <c r="R241638" s="25"/>
      <c r="S241638" s="25"/>
    </row>
    <row r="241684" spans="17:19" hidden="1" x14ac:dyDescent="0.2">
      <c r="Q241684" s="25"/>
      <c r="R241684" s="25"/>
      <c r="S241684" s="25"/>
    </row>
    <row r="241730" spans="17:19" hidden="1" x14ac:dyDescent="0.2">
      <c r="Q241730" s="25"/>
      <c r="R241730" s="25"/>
      <c r="S241730" s="25"/>
    </row>
    <row r="241776" spans="17:19" hidden="1" x14ac:dyDescent="0.2">
      <c r="Q241776" s="25"/>
      <c r="R241776" s="25"/>
      <c r="S241776" s="25"/>
    </row>
    <row r="241822" spans="17:19" hidden="1" x14ac:dyDescent="0.2">
      <c r="Q241822" s="25"/>
      <c r="R241822" s="25"/>
      <c r="S241822" s="25"/>
    </row>
    <row r="241868" spans="17:19" hidden="1" x14ac:dyDescent="0.2">
      <c r="Q241868" s="25"/>
      <c r="R241868" s="25"/>
      <c r="S241868" s="25"/>
    </row>
    <row r="241914" spans="17:19" hidden="1" x14ac:dyDescent="0.2">
      <c r="Q241914" s="25"/>
      <c r="R241914" s="25"/>
      <c r="S241914" s="25"/>
    </row>
    <row r="241960" spans="17:19" hidden="1" x14ac:dyDescent="0.2">
      <c r="Q241960" s="25"/>
      <c r="R241960" s="25"/>
      <c r="S241960" s="25"/>
    </row>
    <row r="242006" spans="17:19" hidden="1" x14ac:dyDescent="0.2">
      <c r="Q242006" s="25"/>
      <c r="R242006" s="25"/>
      <c r="S242006" s="25"/>
    </row>
    <row r="242052" spans="17:19" hidden="1" x14ac:dyDescent="0.2">
      <c r="Q242052" s="25"/>
      <c r="R242052" s="25"/>
      <c r="S242052" s="25"/>
    </row>
    <row r="242098" spans="17:19" hidden="1" x14ac:dyDescent="0.2">
      <c r="Q242098" s="25"/>
      <c r="R242098" s="25"/>
      <c r="S242098" s="25"/>
    </row>
    <row r="242144" spans="17:19" hidden="1" x14ac:dyDescent="0.2">
      <c r="Q242144" s="25"/>
      <c r="R242144" s="25"/>
      <c r="S242144" s="25"/>
    </row>
    <row r="242190" spans="17:19" hidden="1" x14ac:dyDescent="0.2">
      <c r="Q242190" s="25"/>
      <c r="R242190" s="25"/>
      <c r="S242190" s="25"/>
    </row>
    <row r="242236" spans="17:19" hidden="1" x14ac:dyDescent="0.2">
      <c r="Q242236" s="25"/>
      <c r="R242236" s="25"/>
      <c r="S242236" s="25"/>
    </row>
    <row r="242282" spans="17:19" hidden="1" x14ac:dyDescent="0.2">
      <c r="Q242282" s="25"/>
      <c r="R242282" s="25"/>
      <c r="S242282" s="25"/>
    </row>
    <row r="242328" spans="17:19" hidden="1" x14ac:dyDescent="0.2">
      <c r="Q242328" s="25"/>
      <c r="R242328" s="25"/>
      <c r="S242328" s="25"/>
    </row>
    <row r="242374" spans="17:19" hidden="1" x14ac:dyDescent="0.2">
      <c r="Q242374" s="25"/>
      <c r="R242374" s="25"/>
      <c r="S242374" s="25"/>
    </row>
    <row r="242420" spans="17:19" hidden="1" x14ac:dyDescent="0.2">
      <c r="Q242420" s="25"/>
      <c r="R242420" s="25"/>
      <c r="S242420" s="25"/>
    </row>
    <row r="242466" spans="17:19" hidden="1" x14ac:dyDescent="0.2">
      <c r="Q242466" s="25"/>
      <c r="R242466" s="25"/>
      <c r="S242466" s="25"/>
    </row>
    <row r="242512" spans="17:19" hidden="1" x14ac:dyDescent="0.2">
      <c r="Q242512" s="25"/>
      <c r="R242512" s="25"/>
      <c r="S242512" s="25"/>
    </row>
    <row r="242558" spans="17:19" hidden="1" x14ac:dyDescent="0.2">
      <c r="Q242558" s="25"/>
      <c r="R242558" s="25"/>
      <c r="S242558" s="25"/>
    </row>
    <row r="242604" spans="17:19" hidden="1" x14ac:dyDescent="0.2">
      <c r="Q242604" s="25"/>
      <c r="R242604" s="25"/>
      <c r="S242604" s="25"/>
    </row>
    <row r="242650" spans="17:19" hidden="1" x14ac:dyDescent="0.2">
      <c r="Q242650" s="25"/>
      <c r="R242650" s="25"/>
      <c r="S242650" s="25"/>
    </row>
    <row r="242696" spans="17:19" hidden="1" x14ac:dyDescent="0.2">
      <c r="Q242696" s="25"/>
      <c r="R242696" s="25"/>
      <c r="S242696" s="25"/>
    </row>
    <row r="242742" spans="17:19" hidden="1" x14ac:dyDescent="0.2">
      <c r="Q242742" s="25"/>
      <c r="R242742" s="25"/>
      <c r="S242742" s="25"/>
    </row>
    <row r="242788" spans="17:19" hidden="1" x14ac:dyDescent="0.2">
      <c r="Q242788" s="25"/>
      <c r="R242788" s="25"/>
      <c r="S242788" s="25"/>
    </row>
    <row r="242834" spans="17:19" hidden="1" x14ac:dyDescent="0.2">
      <c r="Q242834" s="25"/>
      <c r="R242834" s="25"/>
      <c r="S242834" s="25"/>
    </row>
    <row r="242880" spans="17:19" hidden="1" x14ac:dyDescent="0.2">
      <c r="Q242880" s="25"/>
      <c r="R242880" s="25"/>
      <c r="S242880" s="25"/>
    </row>
    <row r="242926" spans="17:19" hidden="1" x14ac:dyDescent="0.2">
      <c r="Q242926" s="25"/>
      <c r="R242926" s="25"/>
      <c r="S242926" s="25"/>
    </row>
    <row r="242972" spans="17:19" hidden="1" x14ac:dyDescent="0.2">
      <c r="Q242972" s="25"/>
      <c r="R242972" s="25"/>
      <c r="S242972" s="25"/>
    </row>
    <row r="243018" spans="17:19" hidden="1" x14ac:dyDescent="0.2">
      <c r="Q243018" s="25"/>
      <c r="R243018" s="25"/>
      <c r="S243018" s="25"/>
    </row>
    <row r="243064" spans="17:19" hidden="1" x14ac:dyDescent="0.2">
      <c r="Q243064" s="25"/>
      <c r="R243064" s="25"/>
      <c r="S243064" s="25"/>
    </row>
    <row r="243110" spans="17:19" hidden="1" x14ac:dyDescent="0.2">
      <c r="Q243110" s="25"/>
      <c r="R243110" s="25"/>
      <c r="S243110" s="25"/>
    </row>
    <row r="243156" spans="17:19" hidden="1" x14ac:dyDescent="0.2">
      <c r="Q243156" s="25"/>
      <c r="R243156" s="25"/>
      <c r="S243156" s="25"/>
    </row>
    <row r="243202" spans="17:19" hidden="1" x14ac:dyDescent="0.2">
      <c r="Q243202" s="25"/>
      <c r="R243202" s="25"/>
      <c r="S243202" s="25"/>
    </row>
    <row r="243248" spans="17:19" hidden="1" x14ac:dyDescent="0.2">
      <c r="Q243248" s="25"/>
      <c r="R243248" s="25"/>
      <c r="S243248" s="25"/>
    </row>
    <row r="243294" spans="17:19" hidden="1" x14ac:dyDescent="0.2">
      <c r="Q243294" s="25"/>
      <c r="R243294" s="25"/>
      <c r="S243294" s="25"/>
    </row>
    <row r="243340" spans="17:19" hidden="1" x14ac:dyDescent="0.2">
      <c r="Q243340" s="25"/>
      <c r="R243340" s="25"/>
      <c r="S243340" s="25"/>
    </row>
    <row r="243386" spans="17:19" hidden="1" x14ac:dyDescent="0.2">
      <c r="Q243386" s="25"/>
      <c r="R243386" s="25"/>
      <c r="S243386" s="25"/>
    </row>
    <row r="243432" spans="17:19" hidden="1" x14ac:dyDescent="0.2">
      <c r="Q243432" s="25"/>
      <c r="R243432" s="25"/>
      <c r="S243432" s="25"/>
    </row>
    <row r="243478" spans="17:19" hidden="1" x14ac:dyDescent="0.2">
      <c r="Q243478" s="25"/>
      <c r="R243478" s="25"/>
      <c r="S243478" s="25"/>
    </row>
    <row r="243524" spans="17:19" hidden="1" x14ac:dyDescent="0.2">
      <c r="Q243524" s="25"/>
      <c r="R243524" s="25"/>
      <c r="S243524" s="25"/>
    </row>
    <row r="243570" spans="17:19" hidden="1" x14ac:dyDescent="0.2">
      <c r="Q243570" s="25"/>
      <c r="R243570" s="25"/>
      <c r="S243570" s="25"/>
    </row>
    <row r="243616" spans="17:19" hidden="1" x14ac:dyDescent="0.2">
      <c r="Q243616" s="25"/>
      <c r="R243616" s="25"/>
      <c r="S243616" s="25"/>
    </row>
    <row r="243662" spans="17:19" hidden="1" x14ac:dyDescent="0.2">
      <c r="Q243662" s="25"/>
      <c r="R243662" s="25"/>
      <c r="S243662" s="25"/>
    </row>
    <row r="243708" spans="17:19" hidden="1" x14ac:dyDescent="0.2">
      <c r="Q243708" s="25"/>
      <c r="R243708" s="25"/>
      <c r="S243708" s="25"/>
    </row>
    <row r="243754" spans="17:19" hidden="1" x14ac:dyDescent="0.2">
      <c r="Q243754" s="25"/>
      <c r="R243754" s="25"/>
      <c r="S243754" s="25"/>
    </row>
    <row r="243800" spans="17:19" hidden="1" x14ac:dyDescent="0.2">
      <c r="Q243800" s="25"/>
      <c r="R243800" s="25"/>
      <c r="S243800" s="25"/>
    </row>
    <row r="243846" spans="17:19" hidden="1" x14ac:dyDescent="0.2">
      <c r="Q243846" s="25"/>
      <c r="R243846" s="25"/>
      <c r="S243846" s="25"/>
    </row>
    <row r="243892" spans="17:19" hidden="1" x14ac:dyDescent="0.2">
      <c r="Q243892" s="25"/>
      <c r="R243892" s="25"/>
      <c r="S243892" s="25"/>
    </row>
    <row r="243938" spans="17:19" hidden="1" x14ac:dyDescent="0.2">
      <c r="Q243938" s="25"/>
      <c r="R243938" s="25"/>
      <c r="S243938" s="25"/>
    </row>
    <row r="243984" spans="17:19" hidden="1" x14ac:dyDescent="0.2">
      <c r="Q243984" s="25"/>
      <c r="R243984" s="25"/>
      <c r="S243984" s="25"/>
    </row>
    <row r="244030" spans="17:19" hidden="1" x14ac:dyDescent="0.2">
      <c r="Q244030" s="25"/>
      <c r="R244030" s="25"/>
      <c r="S244030" s="25"/>
    </row>
    <row r="244076" spans="17:19" hidden="1" x14ac:dyDescent="0.2">
      <c r="Q244076" s="25"/>
      <c r="R244076" s="25"/>
      <c r="S244076" s="25"/>
    </row>
    <row r="244122" spans="17:19" hidden="1" x14ac:dyDescent="0.2">
      <c r="Q244122" s="25"/>
      <c r="R244122" s="25"/>
      <c r="S244122" s="25"/>
    </row>
    <row r="244168" spans="17:19" hidden="1" x14ac:dyDescent="0.2">
      <c r="Q244168" s="25"/>
      <c r="R244168" s="25"/>
      <c r="S244168" s="25"/>
    </row>
    <row r="244214" spans="17:19" hidden="1" x14ac:dyDescent="0.2">
      <c r="Q244214" s="25"/>
      <c r="R244214" s="25"/>
      <c r="S244214" s="25"/>
    </row>
    <row r="244260" spans="17:19" hidden="1" x14ac:dyDescent="0.2">
      <c r="Q244260" s="25"/>
      <c r="R244260" s="25"/>
      <c r="S244260" s="25"/>
    </row>
    <row r="244306" spans="17:19" hidden="1" x14ac:dyDescent="0.2">
      <c r="Q244306" s="25"/>
      <c r="R244306" s="25"/>
      <c r="S244306" s="25"/>
    </row>
    <row r="244352" spans="17:19" hidden="1" x14ac:dyDescent="0.2">
      <c r="Q244352" s="25"/>
      <c r="R244352" s="25"/>
      <c r="S244352" s="25"/>
    </row>
    <row r="244398" spans="17:19" hidden="1" x14ac:dyDescent="0.2">
      <c r="Q244398" s="25"/>
      <c r="R244398" s="25"/>
      <c r="S244398" s="25"/>
    </row>
    <row r="244444" spans="17:19" hidden="1" x14ac:dyDescent="0.2">
      <c r="Q244444" s="25"/>
      <c r="R244444" s="25"/>
      <c r="S244444" s="25"/>
    </row>
    <row r="244490" spans="17:19" hidden="1" x14ac:dyDescent="0.2">
      <c r="Q244490" s="25"/>
      <c r="R244490" s="25"/>
      <c r="S244490" s="25"/>
    </row>
    <row r="244536" spans="17:19" hidden="1" x14ac:dyDescent="0.2">
      <c r="Q244536" s="25"/>
      <c r="R244536" s="25"/>
      <c r="S244536" s="25"/>
    </row>
    <row r="244582" spans="17:19" hidden="1" x14ac:dyDescent="0.2">
      <c r="Q244582" s="25"/>
      <c r="R244582" s="25"/>
      <c r="S244582" s="25"/>
    </row>
    <row r="244628" spans="17:19" hidden="1" x14ac:dyDescent="0.2">
      <c r="Q244628" s="25"/>
      <c r="R244628" s="25"/>
      <c r="S244628" s="25"/>
    </row>
    <row r="244674" spans="17:19" hidden="1" x14ac:dyDescent="0.2">
      <c r="Q244674" s="25"/>
      <c r="R244674" s="25"/>
      <c r="S244674" s="25"/>
    </row>
    <row r="244720" spans="17:19" hidden="1" x14ac:dyDescent="0.2">
      <c r="Q244720" s="25"/>
      <c r="R244720" s="25"/>
      <c r="S244720" s="25"/>
    </row>
    <row r="244766" spans="17:19" hidden="1" x14ac:dyDescent="0.2">
      <c r="Q244766" s="25"/>
      <c r="R244766" s="25"/>
      <c r="S244766" s="25"/>
    </row>
    <row r="244812" spans="17:19" hidden="1" x14ac:dyDescent="0.2">
      <c r="Q244812" s="25"/>
      <c r="R244812" s="25"/>
      <c r="S244812" s="25"/>
    </row>
    <row r="244858" spans="17:19" hidden="1" x14ac:dyDescent="0.2">
      <c r="Q244858" s="25"/>
      <c r="R244858" s="25"/>
      <c r="S244858" s="25"/>
    </row>
    <row r="244904" spans="17:19" hidden="1" x14ac:dyDescent="0.2">
      <c r="Q244904" s="25"/>
      <c r="R244904" s="25"/>
      <c r="S244904" s="25"/>
    </row>
    <row r="244950" spans="17:19" hidden="1" x14ac:dyDescent="0.2">
      <c r="Q244950" s="25"/>
      <c r="R244950" s="25"/>
      <c r="S244950" s="25"/>
    </row>
    <row r="244996" spans="17:19" hidden="1" x14ac:dyDescent="0.2">
      <c r="Q244996" s="25"/>
      <c r="R244996" s="25"/>
      <c r="S244996" s="25"/>
    </row>
    <row r="245042" spans="17:19" hidden="1" x14ac:dyDescent="0.2">
      <c r="Q245042" s="25"/>
      <c r="R245042" s="25"/>
      <c r="S245042" s="25"/>
    </row>
    <row r="245088" spans="17:19" hidden="1" x14ac:dyDescent="0.2">
      <c r="Q245088" s="25"/>
      <c r="R245088" s="25"/>
      <c r="S245088" s="25"/>
    </row>
    <row r="245134" spans="17:19" hidden="1" x14ac:dyDescent="0.2">
      <c r="Q245134" s="25"/>
      <c r="R245134" s="25"/>
      <c r="S245134" s="25"/>
    </row>
    <row r="245180" spans="17:19" hidden="1" x14ac:dyDescent="0.2">
      <c r="Q245180" s="25"/>
      <c r="R245180" s="25"/>
      <c r="S245180" s="25"/>
    </row>
    <row r="245226" spans="17:19" hidden="1" x14ac:dyDescent="0.2">
      <c r="Q245226" s="25"/>
      <c r="R245226" s="25"/>
      <c r="S245226" s="25"/>
    </row>
    <row r="245272" spans="17:19" hidden="1" x14ac:dyDescent="0.2">
      <c r="Q245272" s="25"/>
      <c r="R245272" s="25"/>
      <c r="S245272" s="25"/>
    </row>
    <row r="245318" spans="17:19" hidden="1" x14ac:dyDescent="0.2">
      <c r="Q245318" s="25"/>
      <c r="R245318" s="25"/>
      <c r="S245318" s="25"/>
    </row>
    <row r="245364" spans="17:19" hidden="1" x14ac:dyDescent="0.2">
      <c r="Q245364" s="25"/>
      <c r="R245364" s="25"/>
      <c r="S245364" s="25"/>
    </row>
    <row r="245410" spans="17:19" hidden="1" x14ac:dyDescent="0.2">
      <c r="Q245410" s="25"/>
      <c r="R245410" s="25"/>
      <c r="S245410" s="25"/>
    </row>
    <row r="245456" spans="17:19" hidden="1" x14ac:dyDescent="0.2">
      <c r="Q245456" s="25"/>
      <c r="R245456" s="25"/>
      <c r="S245456" s="25"/>
    </row>
    <row r="245502" spans="17:19" hidden="1" x14ac:dyDescent="0.2">
      <c r="Q245502" s="25"/>
      <c r="R245502" s="25"/>
      <c r="S245502" s="25"/>
    </row>
    <row r="245548" spans="17:19" hidden="1" x14ac:dyDescent="0.2">
      <c r="Q245548" s="25"/>
      <c r="R245548" s="25"/>
      <c r="S245548" s="25"/>
    </row>
    <row r="245594" spans="17:19" hidden="1" x14ac:dyDescent="0.2">
      <c r="Q245594" s="25"/>
      <c r="R245594" s="25"/>
      <c r="S245594" s="25"/>
    </row>
    <row r="245640" spans="17:19" hidden="1" x14ac:dyDescent="0.2">
      <c r="Q245640" s="25"/>
      <c r="R245640" s="25"/>
      <c r="S245640" s="25"/>
    </row>
    <row r="245686" spans="17:19" hidden="1" x14ac:dyDescent="0.2">
      <c r="Q245686" s="25"/>
      <c r="R245686" s="25"/>
      <c r="S245686" s="25"/>
    </row>
    <row r="245732" spans="17:19" hidden="1" x14ac:dyDescent="0.2">
      <c r="Q245732" s="25"/>
      <c r="R245732" s="25"/>
      <c r="S245732" s="25"/>
    </row>
    <row r="245778" spans="17:19" hidden="1" x14ac:dyDescent="0.2">
      <c r="Q245778" s="25"/>
      <c r="R245778" s="25"/>
      <c r="S245778" s="25"/>
    </row>
    <row r="245824" spans="17:19" hidden="1" x14ac:dyDescent="0.2">
      <c r="Q245824" s="25"/>
      <c r="R245824" s="25"/>
      <c r="S245824" s="25"/>
    </row>
    <row r="245870" spans="17:19" hidden="1" x14ac:dyDescent="0.2">
      <c r="Q245870" s="25"/>
      <c r="R245870" s="25"/>
      <c r="S245870" s="25"/>
    </row>
    <row r="245916" spans="17:19" hidden="1" x14ac:dyDescent="0.2">
      <c r="Q245916" s="25"/>
      <c r="R245916" s="25"/>
      <c r="S245916" s="25"/>
    </row>
    <row r="245962" spans="17:19" hidden="1" x14ac:dyDescent="0.2">
      <c r="Q245962" s="25"/>
      <c r="R245962" s="25"/>
      <c r="S245962" s="25"/>
    </row>
    <row r="246008" spans="17:19" hidden="1" x14ac:dyDescent="0.2">
      <c r="Q246008" s="25"/>
      <c r="R246008" s="25"/>
      <c r="S246008" s="25"/>
    </row>
    <row r="246054" spans="17:19" hidden="1" x14ac:dyDescent="0.2">
      <c r="Q246054" s="25"/>
      <c r="R246054" s="25"/>
      <c r="S246054" s="25"/>
    </row>
    <row r="246100" spans="17:19" hidden="1" x14ac:dyDescent="0.2">
      <c r="Q246100" s="25"/>
      <c r="R246100" s="25"/>
      <c r="S246100" s="25"/>
    </row>
    <row r="246146" spans="17:19" hidden="1" x14ac:dyDescent="0.2">
      <c r="Q246146" s="25"/>
      <c r="R246146" s="25"/>
      <c r="S246146" s="25"/>
    </row>
    <row r="246192" spans="17:19" hidden="1" x14ac:dyDescent="0.2">
      <c r="Q246192" s="25"/>
      <c r="R246192" s="25"/>
      <c r="S246192" s="25"/>
    </row>
    <row r="246238" spans="17:19" hidden="1" x14ac:dyDescent="0.2">
      <c r="Q246238" s="25"/>
      <c r="R246238" s="25"/>
      <c r="S246238" s="25"/>
    </row>
    <row r="246284" spans="17:19" hidden="1" x14ac:dyDescent="0.2">
      <c r="Q246284" s="25"/>
      <c r="R246284" s="25"/>
      <c r="S246284" s="25"/>
    </row>
    <row r="246330" spans="17:19" hidden="1" x14ac:dyDescent="0.2">
      <c r="Q246330" s="25"/>
      <c r="R246330" s="25"/>
      <c r="S246330" s="25"/>
    </row>
    <row r="246376" spans="17:19" hidden="1" x14ac:dyDescent="0.2">
      <c r="Q246376" s="25"/>
      <c r="R246376" s="25"/>
      <c r="S246376" s="25"/>
    </row>
    <row r="246422" spans="17:19" hidden="1" x14ac:dyDescent="0.2">
      <c r="Q246422" s="25"/>
      <c r="R246422" s="25"/>
      <c r="S246422" s="25"/>
    </row>
    <row r="246468" spans="17:19" hidden="1" x14ac:dyDescent="0.2">
      <c r="Q246468" s="25"/>
      <c r="R246468" s="25"/>
      <c r="S246468" s="25"/>
    </row>
    <row r="246514" spans="17:19" hidden="1" x14ac:dyDescent="0.2">
      <c r="Q246514" s="25"/>
      <c r="R246514" s="25"/>
      <c r="S246514" s="25"/>
    </row>
    <row r="246560" spans="17:19" hidden="1" x14ac:dyDescent="0.2">
      <c r="Q246560" s="25"/>
      <c r="R246560" s="25"/>
      <c r="S246560" s="25"/>
    </row>
    <row r="246606" spans="17:19" hidden="1" x14ac:dyDescent="0.2">
      <c r="Q246606" s="25"/>
      <c r="R246606" s="25"/>
      <c r="S246606" s="25"/>
    </row>
    <row r="246652" spans="17:19" hidden="1" x14ac:dyDescent="0.2">
      <c r="Q246652" s="25"/>
      <c r="R246652" s="25"/>
      <c r="S246652" s="25"/>
    </row>
    <row r="246698" spans="17:19" hidden="1" x14ac:dyDescent="0.2">
      <c r="Q246698" s="25"/>
      <c r="R246698" s="25"/>
      <c r="S246698" s="25"/>
    </row>
    <row r="246744" spans="17:19" hidden="1" x14ac:dyDescent="0.2">
      <c r="Q246744" s="25"/>
      <c r="R246744" s="25"/>
      <c r="S246744" s="25"/>
    </row>
    <row r="246790" spans="17:19" hidden="1" x14ac:dyDescent="0.2">
      <c r="Q246790" s="25"/>
      <c r="R246790" s="25"/>
      <c r="S246790" s="25"/>
    </row>
    <row r="246836" spans="17:19" hidden="1" x14ac:dyDescent="0.2">
      <c r="Q246836" s="25"/>
      <c r="R246836" s="25"/>
      <c r="S246836" s="25"/>
    </row>
    <row r="246882" spans="17:19" hidden="1" x14ac:dyDescent="0.2">
      <c r="Q246882" s="25"/>
      <c r="R246882" s="25"/>
      <c r="S246882" s="25"/>
    </row>
    <row r="246928" spans="17:19" hidden="1" x14ac:dyDescent="0.2">
      <c r="Q246928" s="25"/>
      <c r="R246928" s="25"/>
      <c r="S246928" s="25"/>
    </row>
    <row r="246974" spans="17:19" hidden="1" x14ac:dyDescent="0.2">
      <c r="Q246974" s="25"/>
      <c r="R246974" s="25"/>
      <c r="S246974" s="25"/>
    </row>
    <row r="247020" spans="17:19" hidden="1" x14ac:dyDescent="0.2">
      <c r="Q247020" s="25"/>
      <c r="R247020" s="25"/>
      <c r="S247020" s="25"/>
    </row>
    <row r="247066" spans="17:19" hidden="1" x14ac:dyDescent="0.2">
      <c r="Q247066" s="25"/>
      <c r="R247066" s="25"/>
      <c r="S247066" s="25"/>
    </row>
    <row r="247112" spans="17:19" hidden="1" x14ac:dyDescent="0.2">
      <c r="Q247112" s="25"/>
      <c r="R247112" s="25"/>
      <c r="S247112" s="25"/>
    </row>
    <row r="247158" spans="17:19" hidden="1" x14ac:dyDescent="0.2">
      <c r="Q247158" s="25"/>
      <c r="R247158" s="25"/>
      <c r="S247158" s="25"/>
    </row>
    <row r="247204" spans="17:19" hidden="1" x14ac:dyDescent="0.2">
      <c r="Q247204" s="25"/>
      <c r="R247204" s="25"/>
      <c r="S247204" s="25"/>
    </row>
    <row r="247250" spans="17:19" hidden="1" x14ac:dyDescent="0.2">
      <c r="Q247250" s="25"/>
      <c r="R247250" s="25"/>
      <c r="S247250" s="25"/>
    </row>
    <row r="247296" spans="17:19" hidden="1" x14ac:dyDescent="0.2">
      <c r="Q247296" s="25"/>
      <c r="R247296" s="25"/>
      <c r="S247296" s="25"/>
    </row>
    <row r="247342" spans="17:19" hidden="1" x14ac:dyDescent="0.2">
      <c r="Q247342" s="25"/>
      <c r="R247342" s="25"/>
      <c r="S247342" s="25"/>
    </row>
    <row r="247388" spans="17:19" hidden="1" x14ac:dyDescent="0.2">
      <c r="Q247388" s="25"/>
      <c r="R247388" s="25"/>
      <c r="S247388" s="25"/>
    </row>
    <row r="247434" spans="17:19" hidden="1" x14ac:dyDescent="0.2">
      <c r="Q247434" s="25"/>
      <c r="R247434" s="25"/>
      <c r="S247434" s="25"/>
    </row>
    <row r="247480" spans="17:19" hidden="1" x14ac:dyDescent="0.2">
      <c r="Q247480" s="25"/>
      <c r="R247480" s="25"/>
      <c r="S247480" s="25"/>
    </row>
    <row r="247526" spans="17:19" hidden="1" x14ac:dyDescent="0.2">
      <c r="Q247526" s="25"/>
      <c r="R247526" s="25"/>
      <c r="S247526" s="25"/>
    </row>
    <row r="247572" spans="17:19" hidden="1" x14ac:dyDescent="0.2">
      <c r="Q247572" s="25"/>
      <c r="R247572" s="25"/>
      <c r="S247572" s="25"/>
    </row>
    <row r="247618" spans="17:19" hidden="1" x14ac:dyDescent="0.2">
      <c r="Q247618" s="25"/>
      <c r="R247618" s="25"/>
      <c r="S247618" s="25"/>
    </row>
    <row r="247664" spans="17:19" hidden="1" x14ac:dyDescent="0.2">
      <c r="Q247664" s="25"/>
      <c r="R247664" s="25"/>
      <c r="S247664" s="25"/>
    </row>
    <row r="247710" spans="17:19" hidden="1" x14ac:dyDescent="0.2">
      <c r="Q247710" s="25"/>
      <c r="R247710" s="25"/>
      <c r="S247710" s="25"/>
    </row>
    <row r="247756" spans="17:19" hidden="1" x14ac:dyDescent="0.2">
      <c r="Q247756" s="25"/>
      <c r="R247756" s="25"/>
      <c r="S247756" s="25"/>
    </row>
    <row r="247802" spans="17:19" hidden="1" x14ac:dyDescent="0.2">
      <c r="Q247802" s="25"/>
      <c r="R247802" s="25"/>
      <c r="S247802" s="25"/>
    </row>
    <row r="247848" spans="17:19" hidden="1" x14ac:dyDescent="0.2">
      <c r="Q247848" s="25"/>
      <c r="R247848" s="25"/>
      <c r="S247848" s="25"/>
    </row>
    <row r="247894" spans="17:19" hidden="1" x14ac:dyDescent="0.2">
      <c r="Q247894" s="25"/>
      <c r="R247894" s="25"/>
      <c r="S247894" s="25"/>
    </row>
    <row r="247940" spans="17:19" hidden="1" x14ac:dyDescent="0.2">
      <c r="Q247940" s="25"/>
      <c r="R247940" s="25"/>
      <c r="S247940" s="25"/>
    </row>
    <row r="247986" spans="17:19" hidden="1" x14ac:dyDescent="0.2">
      <c r="Q247986" s="25"/>
      <c r="R247986" s="25"/>
      <c r="S247986" s="25"/>
    </row>
    <row r="248032" spans="17:19" hidden="1" x14ac:dyDescent="0.2">
      <c r="Q248032" s="25"/>
      <c r="R248032" s="25"/>
      <c r="S248032" s="25"/>
    </row>
    <row r="248078" spans="17:19" hidden="1" x14ac:dyDescent="0.2">
      <c r="Q248078" s="25"/>
      <c r="R248078" s="25"/>
      <c r="S248078" s="25"/>
    </row>
    <row r="248124" spans="17:19" hidden="1" x14ac:dyDescent="0.2">
      <c r="Q248124" s="25"/>
      <c r="R248124" s="25"/>
      <c r="S248124" s="25"/>
    </row>
    <row r="248170" spans="17:19" hidden="1" x14ac:dyDescent="0.2">
      <c r="Q248170" s="25"/>
      <c r="R248170" s="25"/>
      <c r="S248170" s="25"/>
    </row>
    <row r="248216" spans="17:19" hidden="1" x14ac:dyDescent="0.2">
      <c r="Q248216" s="25"/>
      <c r="R248216" s="25"/>
      <c r="S248216" s="25"/>
    </row>
    <row r="248262" spans="17:19" hidden="1" x14ac:dyDescent="0.2">
      <c r="Q248262" s="25"/>
      <c r="R248262" s="25"/>
      <c r="S248262" s="25"/>
    </row>
    <row r="248308" spans="17:19" hidden="1" x14ac:dyDescent="0.2">
      <c r="Q248308" s="25"/>
      <c r="R248308" s="25"/>
      <c r="S248308" s="25"/>
    </row>
    <row r="248354" spans="17:19" hidden="1" x14ac:dyDescent="0.2">
      <c r="Q248354" s="25"/>
      <c r="R248354" s="25"/>
      <c r="S248354" s="25"/>
    </row>
    <row r="248400" spans="17:19" hidden="1" x14ac:dyDescent="0.2">
      <c r="Q248400" s="25"/>
      <c r="R248400" s="25"/>
      <c r="S248400" s="25"/>
    </row>
    <row r="248446" spans="17:19" hidden="1" x14ac:dyDescent="0.2">
      <c r="Q248446" s="25"/>
      <c r="R248446" s="25"/>
      <c r="S248446" s="25"/>
    </row>
    <row r="248492" spans="17:19" hidden="1" x14ac:dyDescent="0.2">
      <c r="Q248492" s="25"/>
      <c r="R248492" s="25"/>
      <c r="S248492" s="25"/>
    </row>
    <row r="248538" spans="17:19" hidden="1" x14ac:dyDescent="0.2">
      <c r="Q248538" s="25"/>
      <c r="R248538" s="25"/>
      <c r="S248538" s="25"/>
    </row>
    <row r="248584" spans="17:19" hidden="1" x14ac:dyDescent="0.2">
      <c r="Q248584" s="25"/>
      <c r="R248584" s="25"/>
      <c r="S248584" s="25"/>
    </row>
    <row r="248630" spans="17:19" hidden="1" x14ac:dyDescent="0.2">
      <c r="Q248630" s="25"/>
      <c r="R248630" s="25"/>
      <c r="S248630" s="25"/>
    </row>
    <row r="248676" spans="17:19" hidden="1" x14ac:dyDescent="0.2">
      <c r="Q248676" s="25"/>
      <c r="R248676" s="25"/>
      <c r="S248676" s="25"/>
    </row>
    <row r="248722" spans="17:19" hidden="1" x14ac:dyDescent="0.2">
      <c r="Q248722" s="25"/>
      <c r="R248722" s="25"/>
      <c r="S248722" s="25"/>
    </row>
    <row r="248768" spans="17:19" hidden="1" x14ac:dyDescent="0.2">
      <c r="Q248768" s="25"/>
      <c r="R248768" s="25"/>
      <c r="S248768" s="25"/>
    </row>
    <row r="248814" spans="17:19" hidden="1" x14ac:dyDescent="0.2">
      <c r="Q248814" s="25"/>
      <c r="R248814" s="25"/>
      <c r="S248814" s="25"/>
    </row>
    <row r="248860" spans="17:19" hidden="1" x14ac:dyDescent="0.2">
      <c r="Q248860" s="25"/>
      <c r="R248860" s="25"/>
      <c r="S248860" s="25"/>
    </row>
    <row r="248906" spans="17:19" hidden="1" x14ac:dyDescent="0.2">
      <c r="Q248906" s="25"/>
      <c r="R248906" s="25"/>
      <c r="S248906" s="25"/>
    </row>
    <row r="248952" spans="17:19" hidden="1" x14ac:dyDescent="0.2">
      <c r="Q248952" s="25"/>
      <c r="R248952" s="25"/>
      <c r="S248952" s="25"/>
    </row>
    <row r="248998" spans="17:19" hidden="1" x14ac:dyDescent="0.2">
      <c r="Q248998" s="25"/>
      <c r="R248998" s="25"/>
      <c r="S248998" s="25"/>
    </row>
    <row r="249044" spans="17:19" hidden="1" x14ac:dyDescent="0.2">
      <c r="Q249044" s="25"/>
      <c r="R249044" s="25"/>
      <c r="S249044" s="25"/>
    </row>
    <row r="249090" spans="17:19" hidden="1" x14ac:dyDescent="0.2">
      <c r="Q249090" s="25"/>
      <c r="R249090" s="25"/>
      <c r="S249090" s="25"/>
    </row>
    <row r="249136" spans="17:19" hidden="1" x14ac:dyDescent="0.2">
      <c r="Q249136" s="25"/>
      <c r="R249136" s="25"/>
      <c r="S249136" s="25"/>
    </row>
    <row r="249182" spans="17:19" hidden="1" x14ac:dyDescent="0.2">
      <c r="Q249182" s="25"/>
      <c r="R249182" s="25"/>
      <c r="S249182" s="25"/>
    </row>
    <row r="249228" spans="17:19" hidden="1" x14ac:dyDescent="0.2">
      <c r="Q249228" s="25"/>
      <c r="R249228" s="25"/>
      <c r="S249228" s="25"/>
    </row>
    <row r="249274" spans="17:19" hidden="1" x14ac:dyDescent="0.2">
      <c r="Q249274" s="25"/>
      <c r="R249274" s="25"/>
      <c r="S249274" s="25"/>
    </row>
    <row r="249320" spans="17:19" hidden="1" x14ac:dyDescent="0.2">
      <c r="Q249320" s="25"/>
      <c r="R249320" s="25"/>
      <c r="S249320" s="25"/>
    </row>
    <row r="249366" spans="17:19" hidden="1" x14ac:dyDescent="0.2">
      <c r="Q249366" s="25"/>
      <c r="R249366" s="25"/>
      <c r="S249366" s="25"/>
    </row>
    <row r="249412" spans="17:19" hidden="1" x14ac:dyDescent="0.2">
      <c r="Q249412" s="25"/>
      <c r="R249412" s="25"/>
      <c r="S249412" s="25"/>
    </row>
    <row r="249458" spans="17:19" hidden="1" x14ac:dyDescent="0.2">
      <c r="Q249458" s="25"/>
      <c r="R249458" s="25"/>
      <c r="S249458" s="25"/>
    </row>
    <row r="249504" spans="17:19" hidden="1" x14ac:dyDescent="0.2">
      <c r="Q249504" s="25"/>
      <c r="R249504" s="25"/>
      <c r="S249504" s="25"/>
    </row>
    <row r="249550" spans="17:19" hidden="1" x14ac:dyDescent="0.2">
      <c r="Q249550" s="25"/>
      <c r="R249550" s="25"/>
      <c r="S249550" s="25"/>
    </row>
    <row r="249596" spans="17:19" hidden="1" x14ac:dyDescent="0.2">
      <c r="Q249596" s="25"/>
      <c r="R249596" s="25"/>
      <c r="S249596" s="25"/>
    </row>
    <row r="249642" spans="17:19" hidden="1" x14ac:dyDescent="0.2">
      <c r="Q249642" s="25"/>
      <c r="R249642" s="25"/>
      <c r="S249642" s="25"/>
    </row>
    <row r="249688" spans="17:19" hidden="1" x14ac:dyDescent="0.2">
      <c r="Q249688" s="25"/>
      <c r="R249688" s="25"/>
      <c r="S249688" s="25"/>
    </row>
    <row r="249734" spans="17:19" hidden="1" x14ac:dyDescent="0.2">
      <c r="Q249734" s="25"/>
      <c r="R249734" s="25"/>
      <c r="S249734" s="25"/>
    </row>
    <row r="249780" spans="17:19" hidden="1" x14ac:dyDescent="0.2">
      <c r="Q249780" s="25"/>
      <c r="R249780" s="25"/>
      <c r="S249780" s="25"/>
    </row>
    <row r="249826" spans="17:19" hidden="1" x14ac:dyDescent="0.2">
      <c r="Q249826" s="25"/>
      <c r="R249826" s="25"/>
      <c r="S249826" s="25"/>
    </row>
    <row r="249872" spans="17:19" hidden="1" x14ac:dyDescent="0.2">
      <c r="Q249872" s="25"/>
      <c r="R249872" s="25"/>
      <c r="S249872" s="25"/>
    </row>
    <row r="249918" spans="17:19" hidden="1" x14ac:dyDescent="0.2">
      <c r="Q249918" s="25"/>
      <c r="R249918" s="25"/>
      <c r="S249918" s="25"/>
    </row>
    <row r="249964" spans="17:19" hidden="1" x14ac:dyDescent="0.2">
      <c r="Q249964" s="25"/>
      <c r="R249964" s="25"/>
      <c r="S249964" s="25"/>
    </row>
    <row r="250010" spans="17:19" hidden="1" x14ac:dyDescent="0.2">
      <c r="Q250010" s="25"/>
      <c r="R250010" s="25"/>
      <c r="S250010" s="25"/>
    </row>
    <row r="250056" spans="17:19" hidden="1" x14ac:dyDescent="0.2">
      <c r="Q250056" s="25"/>
      <c r="R250056" s="25"/>
      <c r="S250056" s="25"/>
    </row>
    <row r="250102" spans="17:19" hidden="1" x14ac:dyDescent="0.2">
      <c r="Q250102" s="25"/>
      <c r="R250102" s="25"/>
      <c r="S250102" s="25"/>
    </row>
    <row r="250148" spans="17:19" hidden="1" x14ac:dyDescent="0.2">
      <c r="Q250148" s="25"/>
      <c r="R250148" s="25"/>
      <c r="S250148" s="25"/>
    </row>
    <row r="250194" spans="17:19" hidden="1" x14ac:dyDescent="0.2">
      <c r="Q250194" s="25"/>
      <c r="R250194" s="25"/>
      <c r="S250194" s="25"/>
    </row>
    <row r="250240" spans="17:19" hidden="1" x14ac:dyDescent="0.2">
      <c r="Q250240" s="25"/>
      <c r="R250240" s="25"/>
      <c r="S250240" s="25"/>
    </row>
    <row r="250286" spans="17:19" hidden="1" x14ac:dyDescent="0.2">
      <c r="Q250286" s="25"/>
      <c r="R250286" s="25"/>
      <c r="S250286" s="25"/>
    </row>
    <row r="250332" spans="17:19" hidden="1" x14ac:dyDescent="0.2">
      <c r="Q250332" s="25"/>
      <c r="R250332" s="25"/>
      <c r="S250332" s="25"/>
    </row>
    <row r="250378" spans="17:19" hidden="1" x14ac:dyDescent="0.2">
      <c r="Q250378" s="25"/>
      <c r="R250378" s="25"/>
      <c r="S250378" s="25"/>
    </row>
    <row r="250424" spans="17:19" hidden="1" x14ac:dyDescent="0.2">
      <c r="Q250424" s="25"/>
      <c r="R250424" s="25"/>
      <c r="S250424" s="25"/>
    </row>
    <row r="250470" spans="17:19" hidden="1" x14ac:dyDescent="0.2">
      <c r="Q250470" s="25"/>
      <c r="R250470" s="25"/>
      <c r="S250470" s="25"/>
    </row>
    <row r="250516" spans="17:19" hidden="1" x14ac:dyDescent="0.2">
      <c r="Q250516" s="25"/>
      <c r="R250516" s="25"/>
      <c r="S250516" s="25"/>
    </row>
    <row r="250562" spans="17:19" hidden="1" x14ac:dyDescent="0.2">
      <c r="Q250562" s="25"/>
      <c r="R250562" s="25"/>
      <c r="S250562" s="25"/>
    </row>
    <row r="250608" spans="17:19" hidden="1" x14ac:dyDescent="0.2">
      <c r="Q250608" s="25"/>
      <c r="R250608" s="25"/>
      <c r="S250608" s="25"/>
    </row>
    <row r="250654" spans="17:19" hidden="1" x14ac:dyDescent="0.2">
      <c r="Q250654" s="25"/>
      <c r="R250654" s="25"/>
      <c r="S250654" s="25"/>
    </row>
    <row r="250700" spans="17:19" hidden="1" x14ac:dyDescent="0.2">
      <c r="Q250700" s="25"/>
      <c r="R250700" s="25"/>
      <c r="S250700" s="25"/>
    </row>
    <row r="250746" spans="17:19" hidden="1" x14ac:dyDescent="0.2">
      <c r="Q250746" s="25"/>
      <c r="R250746" s="25"/>
      <c r="S250746" s="25"/>
    </row>
    <row r="250792" spans="17:19" hidden="1" x14ac:dyDescent="0.2">
      <c r="Q250792" s="25"/>
      <c r="R250792" s="25"/>
      <c r="S250792" s="25"/>
    </row>
    <row r="250838" spans="17:19" hidden="1" x14ac:dyDescent="0.2">
      <c r="Q250838" s="25"/>
      <c r="R250838" s="25"/>
      <c r="S250838" s="25"/>
    </row>
    <row r="250884" spans="17:19" hidden="1" x14ac:dyDescent="0.2">
      <c r="Q250884" s="25"/>
      <c r="R250884" s="25"/>
      <c r="S250884" s="25"/>
    </row>
    <row r="250930" spans="17:19" hidden="1" x14ac:dyDescent="0.2">
      <c r="Q250930" s="25"/>
      <c r="R250930" s="25"/>
      <c r="S250930" s="25"/>
    </row>
    <row r="250976" spans="17:19" hidden="1" x14ac:dyDescent="0.2">
      <c r="Q250976" s="25"/>
      <c r="R250976" s="25"/>
      <c r="S250976" s="25"/>
    </row>
    <row r="251022" spans="17:19" hidden="1" x14ac:dyDescent="0.2">
      <c r="Q251022" s="25"/>
      <c r="R251022" s="25"/>
      <c r="S251022" s="25"/>
    </row>
    <row r="251068" spans="17:19" hidden="1" x14ac:dyDescent="0.2">
      <c r="Q251068" s="25"/>
      <c r="R251068" s="25"/>
      <c r="S251068" s="25"/>
    </row>
    <row r="251114" spans="17:19" hidden="1" x14ac:dyDescent="0.2">
      <c r="Q251114" s="25"/>
      <c r="R251114" s="25"/>
      <c r="S251114" s="25"/>
    </row>
    <row r="251160" spans="17:19" hidden="1" x14ac:dyDescent="0.2">
      <c r="Q251160" s="25"/>
      <c r="R251160" s="25"/>
      <c r="S251160" s="25"/>
    </row>
    <row r="251206" spans="17:19" hidden="1" x14ac:dyDescent="0.2">
      <c r="Q251206" s="25"/>
      <c r="R251206" s="25"/>
      <c r="S251206" s="25"/>
    </row>
    <row r="251252" spans="17:19" hidden="1" x14ac:dyDescent="0.2">
      <c r="Q251252" s="25"/>
      <c r="R251252" s="25"/>
      <c r="S251252" s="25"/>
    </row>
    <row r="251298" spans="17:19" hidden="1" x14ac:dyDescent="0.2">
      <c r="Q251298" s="25"/>
      <c r="R251298" s="25"/>
      <c r="S251298" s="25"/>
    </row>
    <row r="251344" spans="17:19" hidden="1" x14ac:dyDescent="0.2">
      <c r="Q251344" s="25"/>
      <c r="R251344" s="25"/>
      <c r="S251344" s="25"/>
    </row>
    <row r="251390" spans="17:19" hidden="1" x14ac:dyDescent="0.2">
      <c r="Q251390" s="25"/>
      <c r="R251390" s="25"/>
      <c r="S251390" s="25"/>
    </row>
    <row r="251436" spans="17:19" hidden="1" x14ac:dyDescent="0.2">
      <c r="Q251436" s="25"/>
      <c r="R251436" s="25"/>
      <c r="S251436" s="25"/>
    </row>
    <row r="251482" spans="17:19" hidden="1" x14ac:dyDescent="0.2">
      <c r="Q251482" s="25"/>
      <c r="R251482" s="25"/>
      <c r="S251482" s="25"/>
    </row>
    <row r="251528" spans="17:19" hidden="1" x14ac:dyDescent="0.2">
      <c r="Q251528" s="25"/>
      <c r="R251528" s="25"/>
      <c r="S251528" s="25"/>
    </row>
    <row r="251574" spans="17:19" hidden="1" x14ac:dyDescent="0.2">
      <c r="Q251574" s="25"/>
      <c r="R251574" s="25"/>
      <c r="S251574" s="25"/>
    </row>
    <row r="251620" spans="17:19" hidden="1" x14ac:dyDescent="0.2">
      <c r="Q251620" s="25"/>
      <c r="R251620" s="25"/>
      <c r="S251620" s="25"/>
    </row>
    <row r="251666" spans="17:19" hidden="1" x14ac:dyDescent="0.2">
      <c r="Q251666" s="25"/>
      <c r="R251666" s="25"/>
      <c r="S251666" s="25"/>
    </row>
    <row r="251712" spans="17:19" hidden="1" x14ac:dyDescent="0.2">
      <c r="Q251712" s="25"/>
      <c r="R251712" s="25"/>
      <c r="S251712" s="25"/>
    </row>
    <row r="251758" spans="17:19" hidden="1" x14ac:dyDescent="0.2">
      <c r="Q251758" s="25"/>
      <c r="R251758" s="25"/>
      <c r="S251758" s="25"/>
    </row>
    <row r="251804" spans="17:19" hidden="1" x14ac:dyDescent="0.2">
      <c r="Q251804" s="25"/>
      <c r="R251804" s="25"/>
      <c r="S251804" s="25"/>
    </row>
    <row r="251850" spans="17:19" hidden="1" x14ac:dyDescent="0.2">
      <c r="Q251850" s="25"/>
      <c r="R251850" s="25"/>
      <c r="S251850" s="25"/>
    </row>
    <row r="251896" spans="17:19" hidden="1" x14ac:dyDescent="0.2">
      <c r="Q251896" s="25"/>
      <c r="R251896" s="25"/>
      <c r="S251896" s="25"/>
    </row>
    <row r="251942" spans="17:19" hidden="1" x14ac:dyDescent="0.2">
      <c r="Q251942" s="25"/>
      <c r="R251942" s="25"/>
      <c r="S251942" s="25"/>
    </row>
    <row r="251988" spans="17:19" hidden="1" x14ac:dyDescent="0.2">
      <c r="Q251988" s="25"/>
      <c r="R251988" s="25"/>
      <c r="S251988" s="25"/>
    </row>
    <row r="252034" spans="17:19" hidden="1" x14ac:dyDescent="0.2">
      <c r="Q252034" s="25"/>
      <c r="R252034" s="25"/>
      <c r="S252034" s="25"/>
    </row>
    <row r="252080" spans="17:19" hidden="1" x14ac:dyDescent="0.2">
      <c r="Q252080" s="25"/>
      <c r="R252080" s="25"/>
      <c r="S252080" s="25"/>
    </row>
    <row r="252126" spans="17:19" hidden="1" x14ac:dyDescent="0.2">
      <c r="Q252126" s="25"/>
      <c r="R252126" s="25"/>
      <c r="S252126" s="25"/>
    </row>
    <row r="252172" spans="17:19" hidden="1" x14ac:dyDescent="0.2">
      <c r="Q252172" s="25"/>
      <c r="R252172" s="25"/>
      <c r="S252172" s="25"/>
    </row>
    <row r="252218" spans="17:19" hidden="1" x14ac:dyDescent="0.2">
      <c r="Q252218" s="25"/>
      <c r="R252218" s="25"/>
      <c r="S252218" s="25"/>
    </row>
    <row r="252264" spans="17:19" hidden="1" x14ac:dyDescent="0.2">
      <c r="Q252264" s="25"/>
      <c r="R252264" s="25"/>
      <c r="S252264" s="25"/>
    </row>
    <row r="252310" spans="17:19" hidden="1" x14ac:dyDescent="0.2">
      <c r="Q252310" s="25"/>
      <c r="R252310" s="25"/>
      <c r="S252310" s="25"/>
    </row>
    <row r="252356" spans="17:19" hidden="1" x14ac:dyDescent="0.2">
      <c r="Q252356" s="25"/>
      <c r="R252356" s="25"/>
      <c r="S252356" s="25"/>
    </row>
    <row r="252402" spans="17:19" hidden="1" x14ac:dyDescent="0.2">
      <c r="Q252402" s="25"/>
      <c r="R252402" s="25"/>
      <c r="S252402" s="25"/>
    </row>
    <row r="252448" spans="17:19" hidden="1" x14ac:dyDescent="0.2">
      <c r="Q252448" s="25"/>
      <c r="R252448" s="25"/>
      <c r="S252448" s="25"/>
    </row>
    <row r="252494" spans="17:19" hidden="1" x14ac:dyDescent="0.2">
      <c r="Q252494" s="25"/>
      <c r="R252494" s="25"/>
      <c r="S252494" s="25"/>
    </row>
    <row r="252540" spans="17:19" hidden="1" x14ac:dyDescent="0.2">
      <c r="Q252540" s="25"/>
      <c r="R252540" s="25"/>
      <c r="S252540" s="25"/>
    </row>
    <row r="252586" spans="17:19" hidden="1" x14ac:dyDescent="0.2">
      <c r="Q252586" s="25"/>
      <c r="R252586" s="25"/>
      <c r="S252586" s="25"/>
    </row>
    <row r="252632" spans="17:19" hidden="1" x14ac:dyDescent="0.2">
      <c r="Q252632" s="25"/>
      <c r="R252632" s="25"/>
      <c r="S252632" s="25"/>
    </row>
    <row r="252678" spans="17:19" hidden="1" x14ac:dyDescent="0.2">
      <c r="Q252678" s="25"/>
      <c r="R252678" s="25"/>
      <c r="S252678" s="25"/>
    </row>
    <row r="252724" spans="17:19" hidden="1" x14ac:dyDescent="0.2">
      <c r="Q252724" s="25"/>
      <c r="R252724" s="25"/>
      <c r="S252724" s="25"/>
    </row>
    <row r="252770" spans="17:19" hidden="1" x14ac:dyDescent="0.2">
      <c r="Q252770" s="25"/>
      <c r="R252770" s="25"/>
      <c r="S252770" s="25"/>
    </row>
    <row r="252816" spans="17:19" hidden="1" x14ac:dyDescent="0.2">
      <c r="Q252816" s="25"/>
      <c r="R252816" s="25"/>
      <c r="S252816" s="25"/>
    </row>
    <row r="252862" spans="17:19" hidden="1" x14ac:dyDescent="0.2">
      <c r="Q252862" s="25"/>
      <c r="R252862" s="25"/>
      <c r="S252862" s="25"/>
    </row>
    <row r="252908" spans="17:19" hidden="1" x14ac:dyDescent="0.2">
      <c r="Q252908" s="25"/>
      <c r="R252908" s="25"/>
      <c r="S252908" s="25"/>
    </row>
    <row r="252954" spans="17:19" hidden="1" x14ac:dyDescent="0.2">
      <c r="Q252954" s="25"/>
      <c r="R252954" s="25"/>
      <c r="S252954" s="25"/>
    </row>
    <row r="253000" spans="17:19" hidden="1" x14ac:dyDescent="0.2">
      <c r="Q253000" s="25"/>
      <c r="R253000" s="25"/>
      <c r="S253000" s="25"/>
    </row>
    <row r="253046" spans="17:19" hidden="1" x14ac:dyDescent="0.2">
      <c r="Q253046" s="25"/>
      <c r="R253046" s="25"/>
      <c r="S253046" s="25"/>
    </row>
    <row r="253092" spans="17:19" hidden="1" x14ac:dyDescent="0.2">
      <c r="Q253092" s="25"/>
      <c r="R253092" s="25"/>
      <c r="S253092" s="25"/>
    </row>
    <row r="253138" spans="17:19" hidden="1" x14ac:dyDescent="0.2">
      <c r="Q253138" s="25"/>
      <c r="R253138" s="25"/>
      <c r="S253138" s="25"/>
    </row>
    <row r="253184" spans="17:19" hidden="1" x14ac:dyDescent="0.2">
      <c r="Q253184" s="25"/>
      <c r="R253184" s="25"/>
      <c r="S253184" s="25"/>
    </row>
    <row r="253230" spans="17:19" hidden="1" x14ac:dyDescent="0.2">
      <c r="Q253230" s="25"/>
      <c r="R253230" s="25"/>
      <c r="S253230" s="25"/>
    </row>
    <row r="253276" spans="17:19" hidden="1" x14ac:dyDescent="0.2">
      <c r="Q253276" s="25"/>
      <c r="R253276" s="25"/>
      <c r="S253276" s="25"/>
    </row>
    <row r="253322" spans="17:19" hidden="1" x14ac:dyDescent="0.2">
      <c r="Q253322" s="25"/>
      <c r="R253322" s="25"/>
      <c r="S253322" s="25"/>
    </row>
    <row r="253368" spans="17:19" hidden="1" x14ac:dyDescent="0.2">
      <c r="Q253368" s="25"/>
      <c r="R253368" s="25"/>
      <c r="S253368" s="25"/>
    </row>
    <row r="253414" spans="17:19" hidden="1" x14ac:dyDescent="0.2">
      <c r="Q253414" s="25"/>
      <c r="R253414" s="25"/>
      <c r="S253414" s="25"/>
    </row>
    <row r="253460" spans="17:19" hidden="1" x14ac:dyDescent="0.2">
      <c r="Q253460" s="25"/>
      <c r="R253460" s="25"/>
      <c r="S253460" s="25"/>
    </row>
    <row r="253506" spans="17:19" hidden="1" x14ac:dyDescent="0.2">
      <c r="Q253506" s="25"/>
      <c r="R253506" s="25"/>
      <c r="S253506" s="25"/>
    </row>
    <row r="253552" spans="17:19" hidden="1" x14ac:dyDescent="0.2">
      <c r="Q253552" s="25"/>
      <c r="R253552" s="25"/>
      <c r="S253552" s="25"/>
    </row>
    <row r="253598" spans="17:19" hidden="1" x14ac:dyDescent="0.2">
      <c r="Q253598" s="25"/>
      <c r="R253598" s="25"/>
      <c r="S253598" s="25"/>
    </row>
    <row r="253644" spans="17:19" hidden="1" x14ac:dyDescent="0.2">
      <c r="Q253644" s="25"/>
      <c r="R253644" s="25"/>
      <c r="S253644" s="25"/>
    </row>
    <row r="253690" spans="17:19" hidden="1" x14ac:dyDescent="0.2">
      <c r="Q253690" s="25"/>
      <c r="R253690" s="25"/>
      <c r="S253690" s="25"/>
    </row>
    <row r="253736" spans="17:19" hidden="1" x14ac:dyDescent="0.2">
      <c r="Q253736" s="25"/>
      <c r="R253736" s="25"/>
      <c r="S253736" s="25"/>
    </row>
    <row r="253782" spans="17:19" hidden="1" x14ac:dyDescent="0.2">
      <c r="Q253782" s="25"/>
      <c r="R253782" s="25"/>
      <c r="S253782" s="25"/>
    </row>
    <row r="253828" spans="17:19" hidden="1" x14ac:dyDescent="0.2">
      <c r="Q253828" s="25"/>
      <c r="R253828" s="25"/>
      <c r="S253828" s="25"/>
    </row>
    <row r="253874" spans="17:19" hidden="1" x14ac:dyDescent="0.2">
      <c r="Q253874" s="25"/>
      <c r="R253874" s="25"/>
      <c r="S253874" s="25"/>
    </row>
    <row r="253920" spans="17:19" hidden="1" x14ac:dyDescent="0.2">
      <c r="Q253920" s="25"/>
      <c r="R253920" s="25"/>
      <c r="S253920" s="25"/>
    </row>
    <row r="253966" spans="17:19" hidden="1" x14ac:dyDescent="0.2">
      <c r="Q253966" s="25"/>
      <c r="R253966" s="25"/>
      <c r="S253966" s="25"/>
    </row>
    <row r="254012" spans="17:19" hidden="1" x14ac:dyDescent="0.2">
      <c r="Q254012" s="25"/>
      <c r="R254012" s="25"/>
      <c r="S254012" s="25"/>
    </row>
    <row r="254058" spans="17:19" hidden="1" x14ac:dyDescent="0.2">
      <c r="Q254058" s="25"/>
      <c r="R254058" s="25"/>
      <c r="S254058" s="25"/>
    </row>
    <row r="254104" spans="17:19" hidden="1" x14ac:dyDescent="0.2">
      <c r="Q254104" s="25"/>
      <c r="R254104" s="25"/>
      <c r="S254104" s="25"/>
    </row>
    <row r="254150" spans="17:19" hidden="1" x14ac:dyDescent="0.2">
      <c r="Q254150" s="25"/>
      <c r="R254150" s="25"/>
      <c r="S254150" s="25"/>
    </row>
    <row r="254196" spans="17:19" hidden="1" x14ac:dyDescent="0.2">
      <c r="Q254196" s="25"/>
      <c r="R254196" s="25"/>
      <c r="S254196" s="25"/>
    </row>
    <row r="254242" spans="17:19" hidden="1" x14ac:dyDescent="0.2">
      <c r="Q254242" s="25"/>
      <c r="R254242" s="25"/>
      <c r="S254242" s="25"/>
    </row>
    <row r="254288" spans="17:19" hidden="1" x14ac:dyDescent="0.2">
      <c r="Q254288" s="25"/>
      <c r="R254288" s="25"/>
      <c r="S254288" s="25"/>
    </row>
    <row r="254334" spans="17:19" hidden="1" x14ac:dyDescent="0.2">
      <c r="Q254334" s="25"/>
      <c r="R254334" s="25"/>
      <c r="S254334" s="25"/>
    </row>
    <row r="254380" spans="17:19" hidden="1" x14ac:dyDescent="0.2">
      <c r="Q254380" s="25"/>
      <c r="R254380" s="25"/>
      <c r="S254380" s="25"/>
    </row>
    <row r="254426" spans="17:19" hidden="1" x14ac:dyDescent="0.2">
      <c r="Q254426" s="25"/>
      <c r="R254426" s="25"/>
      <c r="S254426" s="25"/>
    </row>
    <row r="254472" spans="17:19" hidden="1" x14ac:dyDescent="0.2">
      <c r="Q254472" s="25"/>
      <c r="R254472" s="25"/>
      <c r="S254472" s="25"/>
    </row>
    <row r="254518" spans="17:19" hidden="1" x14ac:dyDescent="0.2">
      <c r="Q254518" s="25"/>
      <c r="R254518" s="25"/>
      <c r="S254518" s="25"/>
    </row>
    <row r="254564" spans="17:19" hidden="1" x14ac:dyDescent="0.2">
      <c r="Q254564" s="25"/>
      <c r="R254564" s="25"/>
      <c r="S254564" s="25"/>
    </row>
    <row r="254610" spans="17:19" hidden="1" x14ac:dyDescent="0.2">
      <c r="Q254610" s="25"/>
      <c r="R254610" s="25"/>
      <c r="S254610" s="25"/>
    </row>
    <row r="254656" spans="17:19" hidden="1" x14ac:dyDescent="0.2">
      <c r="Q254656" s="25"/>
      <c r="R254656" s="25"/>
      <c r="S254656" s="25"/>
    </row>
    <row r="254702" spans="17:19" hidden="1" x14ac:dyDescent="0.2">
      <c r="Q254702" s="25"/>
      <c r="R254702" s="25"/>
      <c r="S254702" s="25"/>
    </row>
    <row r="254748" spans="17:19" hidden="1" x14ac:dyDescent="0.2">
      <c r="Q254748" s="25"/>
      <c r="R254748" s="25"/>
      <c r="S254748" s="25"/>
    </row>
    <row r="254794" spans="17:19" hidden="1" x14ac:dyDescent="0.2">
      <c r="Q254794" s="25"/>
      <c r="R254794" s="25"/>
      <c r="S254794" s="25"/>
    </row>
    <row r="254840" spans="17:19" hidden="1" x14ac:dyDescent="0.2">
      <c r="Q254840" s="25"/>
      <c r="R254840" s="25"/>
      <c r="S254840" s="25"/>
    </row>
    <row r="254886" spans="17:19" hidden="1" x14ac:dyDescent="0.2">
      <c r="Q254886" s="25"/>
      <c r="R254886" s="25"/>
      <c r="S254886" s="25"/>
    </row>
    <row r="254932" spans="17:19" hidden="1" x14ac:dyDescent="0.2">
      <c r="Q254932" s="25"/>
      <c r="R254932" s="25"/>
      <c r="S254932" s="25"/>
    </row>
    <row r="254978" spans="17:19" hidden="1" x14ac:dyDescent="0.2">
      <c r="Q254978" s="25"/>
      <c r="R254978" s="25"/>
      <c r="S254978" s="25"/>
    </row>
    <row r="255024" spans="17:19" hidden="1" x14ac:dyDescent="0.2">
      <c r="Q255024" s="25"/>
      <c r="R255024" s="25"/>
      <c r="S255024" s="25"/>
    </row>
    <row r="255070" spans="17:19" hidden="1" x14ac:dyDescent="0.2">
      <c r="Q255070" s="25"/>
      <c r="R255070" s="25"/>
      <c r="S255070" s="25"/>
    </row>
    <row r="255116" spans="17:19" hidden="1" x14ac:dyDescent="0.2">
      <c r="Q255116" s="25"/>
      <c r="R255116" s="25"/>
      <c r="S255116" s="25"/>
    </row>
    <row r="255162" spans="17:19" hidden="1" x14ac:dyDescent="0.2">
      <c r="Q255162" s="25"/>
      <c r="R255162" s="25"/>
      <c r="S255162" s="25"/>
    </row>
    <row r="255208" spans="17:19" hidden="1" x14ac:dyDescent="0.2">
      <c r="Q255208" s="25"/>
      <c r="R255208" s="25"/>
      <c r="S255208" s="25"/>
    </row>
    <row r="255254" spans="17:19" hidden="1" x14ac:dyDescent="0.2">
      <c r="Q255254" s="25"/>
      <c r="R255254" s="25"/>
      <c r="S255254" s="25"/>
    </row>
    <row r="255300" spans="17:19" hidden="1" x14ac:dyDescent="0.2">
      <c r="Q255300" s="25"/>
      <c r="R255300" s="25"/>
      <c r="S255300" s="25"/>
    </row>
    <row r="255346" spans="17:19" hidden="1" x14ac:dyDescent="0.2">
      <c r="Q255346" s="25"/>
      <c r="R255346" s="25"/>
      <c r="S255346" s="25"/>
    </row>
    <row r="255392" spans="17:19" hidden="1" x14ac:dyDescent="0.2">
      <c r="Q255392" s="25"/>
      <c r="R255392" s="25"/>
      <c r="S255392" s="25"/>
    </row>
    <row r="255438" spans="17:19" hidden="1" x14ac:dyDescent="0.2">
      <c r="Q255438" s="25"/>
      <c r="R255438" s="25"/>
      <c r="S255438" s="25"/>
    </row>
    <row r="255484" spans="17:19" hidden="1" x14ac:dyDescent="0.2">
      <c r="Q255484" s="25"/>
      <c r="R255484" s="25"/>
      <c r="S255484" s="25"/>
    </row>
    <row r="255530" spans="17:19" hidden="1" x14ac:dyDescent="0.2">
      <c r="Q255530" s="25"/>
      <c r="R255530" s="25"/>
      <c r="S255530" s="25"/>
    </row>
    <row r="255576" spans="17:19" hidden="1" x14ac:dyDescent="0.2">
      <c r="Q255576" s="25"/>
      <c r="R255576" s="25"/>
      <c r="S255576" s="25"/>
    </row>
    <row r="255622" spans="17:19" hidden="1" x14ac:dyDescent="0.2">
      <c r="Q255622" s="25"/>
      <c r="R255622" s="25"/>
      <c r="S255622" s="25"/>
    </row>
    <row r="255668" spans="17:19" hidden="1" x14ac:dyDescent="0.2">
      <c r="Q255668" s="25"/>
      <c r="R255668" s="25"/>
      <c r="S255668" s="25"/>
    </row>
    <row r="255714" spans="17:19" hidden="1" x14ac:dyDescent="0.2">
      <c r="Q255714" s="25"/>
      <c r="R255714" s="25"/>
      <c r="S255714" s="25"/>
    </row>
    <row r="255760" spans="17:19" hidden="1" x14ac:dyDescent="0.2">
      <c r="Q255760" s="25"/>
      <c r="R255760" s="25"/>
      <c r="S255760" s="25"/>
    </row>
    <row r="255806" spans="17:19" hidden="1" x14ac:dyDescent="0.2">
      <c r="Q255806" s="25"/>
      <c r="R255806" s="25"/>
      <c r="S255806" s="25"/>
    </row>
    <row r="255852" spans="17:19" hidden="1" x14ac:dyDescent="0.2">
      <c r="Q255852" s="25"/>
      <c r="R255852" s="25"/>
      <c r="S255852" s="25"/>
    </row>
    <row r="255898" spans="17:19" hidden="1" x14ac:dyDescent="0.2">
      <c r="Q255898" s="25"/>
      <c r="R255898" s="25"/>
      <c r="S255898" s="25"/>
    </row>
    <row r="255944" spans="17:19" hidden="1" x14ac:dyDescent="0.2">
      <c r="Q255944" s="25"/>
      <c r="R255944" s="25"/>
      <c r="S255944" s="25"/>
    </row>
    <row r="255990" spans="17:19" hidden="1" x14ac:dyDescent="0.2">
      <c r="Q255990" s="25"/>
      <c r="R255990" s="25"/>
      <c r="S255990" s="25"/>
    </row>
    <row r="256036" spans="17:19" hidden="1" x14ac:dyDescent="0.2">
      <c r="Q256036" s="25"/>
      <c r="R256036" s="25"/>
      <c r="S256036" s="25"/>
    </row>
    <row r="256082" spans="17:19" hidden="1" x14ac:dyDescent="0.2">
      <c r="Q256082" s="25"/>
      <c r="R256082" s="25"/>
      <c r="S256082" s="25"/>
    </row>
    <row r="256128" spans="17:19" hidden="1" x14ac:dyDescent="0.2">
      <c r="Q256128" s="25"/>
      <c r="R256128" s="25"/>
      <c r="S256128" s="25"/>
    </row>
    <row r="256174" spans="17:19" hidden="1" x14ac:dyDescent="0.2">
      <c r="Q256174" s="25"/>
      <c r="R256174" s="25"/>
      <c r="S256174" s="25"/>
    </row>
    <row r="256220" spans="17:19" hidden="1" x14ac:dyDescent="0.2">
      <c r="Q256220" s="25"/>
      <c r="R256220" s="25"/>
      <c r="S256220" s="25"/>
    </row>
    <row r="256266" spans="17:19" hidden="1" x14ac:dyDescent="0.2">
      <c r="Q256266" s="25"/>
      <c r="R256266" s="25"/>
      <c r="S256266" s="25"/>
    </row>
    <row r="256312" spans="17:19" hidden="1" x14ac:dyDescent="0.2">
      <c r="Q256312" s="25"/>
      <c r="R256312" s="25"/>
      <c r="S256312" s="25"/>
    </row>
    <row r="256358" spans="17:19" hidden="1" x14ac:dyDescent="0.2">
      <c r="Q256358" s="25"/>
      <c r="R256358" s="25"/>
      <c r="S256358" s="25"/>
    </row>
    <row r="256404" spans="17:19" hidden="1" x14ac:dyDescent="0.2">
      <c r="Q256404" s="25"/>
      <c r="R256404" s="25"/>
      <c r="S256404" s="25"/>
    </row>
    <row r="256450" spans="17:19" hidden="1" x14ac:dyDescent="0.2">
      <c r="Q256450" s="25"/>
      <c r="R256450" s="25"/>
      <c r="S256450" s="25"/>
    </row>
    <row r="256496" spans="17:19" hidden="1" x14ac:dyDescent="0.2">
      <c r="Q256496" s="25"/>
      <c r="R256496" s="25"/>
      <c r="S256496" s="25"/>
    </row>
    <row r="256542" spans="17:19" hidden="1" x14ac:dyDescent="0.2">
      <c r="Q256542" s="25"/>
      <c r="R256542" s="25"/>
      <c r="S256542" s="25"/>
    </row>
    <row r="256588" spans="17:19" hidden="1" x14ac:dyDescent="0.2">
      <c r="Q256588" s="25"/>
      <c r="R256588" s="25"/>
      <c r="S256588" s="25"/>
    </row>
    <row r="256634" spans="17:19" hidden="1" x14ac:dyDescent="0.2">
      <c r="Q256634" s="25"/>
      <c r="R256634" s="25"/>
      <c r="S256634" s="25"/>
    </row>
    <row r="256680" spans="17:19" hidden="1" x14ac:dyDescent="0.2">
      <c r="Q256680" s="25"/>
      <c r="R256680" s="25"/>
      <c r="S256680" s="25"/>
    </row>
    <row r="256726" spans="17:19" hidden="1" x14ac:dyDescent="0.2">
      <c r="Q256726" s="25"/>
      <c r="R256726" s="25"/>
      <c r="S256726" s="25"/>
    </row>
    <row r="256772" spans="17:19" hidden="1" x14ac:dyDescent="0.2">
      <c r="Q256772" s="25"/>
      <c r="R256772" s="25"/>
      <c r="S256772" s="25"/>
    </row>
    <row r="256818" spans="17:19" hidden="1" x14ac:dyDescent="0.2">
      <c r="Q256818" s="25"/>
      <c r="R256818" s="25"/>
      <c r="S256818" s="25"/>
    </row>
    <row r="256864" spans="17:19" hidden="1" x14ac:dyDescent="0.2">
      <c r="Q256864" s="25"/>
      <c r="R256864" s="25"/>
      <c r="S256864" s="25"/>
    </row>
    <row r="256910" spans="17:19" hidden="1" x14ac:dyDescent="0.2">
      <c r="Q256910" s="25"/>
      <c r="R256910" s="25"/>
      <c r="S256910" s="25"/>
    </row>
    <row r="256956" spans="17:19" hidden="1" x14ac:dyDescent="0.2">
      <c r="Q256956" s="25"/>
      <c r="R256956" s="25"/>
      <c r="S256956" s="25"/>
    </row>
    <row r="257002" spans="17:19" hidden="1" x14ac:dyDescent="0.2">
      <c r="Q257002" s="25"/>
      <c r="R257002" s="25"/>
      <c r="S257002" s="25"/>
    </row>
    <row r="257048" spans="17:19" hidden="1" x14ac:dyDescent="0.2">
      <c r="Q257048" s="25"/>
      <c r="R257048" s="25"/>
      <c r="S257048" s="25"/>
    </row>
    <row r="257094" spans="17:19" hidden="1" x14ac:dyDescent="0.2">
      <c r="Q257094" s="25"/>
      <c r="R257094" s="25"/>
      <c r="S257094" s="25"/>
    </row>
    <row r="257140" spans="17:19" hidden="1" x14ac:dyDescent="0.2">
      <c r="Q257140" s="25"/>
      <c r="R257140" s="25"/>
      <c r="S257140" s="25"/>
    </row>
    <row r="257186" spans="17:19" hidden="1" x14ac:dyDescent="0.2">
      <c r="Q257186" s="25"/>
      <c r="R257186" s="25"/>
      <c r="S257186" s="25"/>
    </row>
    <row r="257232" spans="17:19" hidden="1" x14ac:dyDescent="0.2">
      <c r="Q257232" s="25"/>
      <c r="R257232" s="25"/>
      <c r="S257232" s="25"/>
    </row>
    <row r="257278" spans="17:19" hidden="1" x14ac:dyDescent="0.2">
      <c r="Q257278" s="25"/>
      <c r="R257278" s="25"/>
      <c r="S257278" s="25"/>
    </row>
    <row r="257324" spans="17:19" hidden="1" x14ac:dyDescent="0.2">
      <c r="Q257324" s="25"/>
      <c r="R257324" s="25"/>
      <c r="S257324" s="25"/>
    </row>
    <row r="257370" spans="17:19" hidden="1" x14ac:dyDescent="0.2">
      <c r="Q257370" s="25"/>
      <c r="R257370" s="25"/>
      <c r="S257370" s="25"/>
    </row>
    <row r="257416" spans="17:19" hidden="1" x14ac:dyDescent="0.2">
      <c r="Q257416" s="25"/>
      <c r="R257416" s="25"/>
      <c r="S257416" s="25"/>
    </row>
    <row r="257462" spans="17:19" hidden="1" x14ac:dyDescent="0.2">
      <c r="Q257462" s="25"/>
      <c r="R257462" s="25"/>
      <c r="S257462" s="25"/>
    </row>
    <row r="257508" spans="17:19" hidden="1" x14ac:dyDescent="0.2">
      <c r="Q257508" s="25"/>
      <c r="R257508" s="25"/>
      <c r="S257508" s="25"/>
    </row>
    <row r="257554" spans="17:19" hidden="1" x14ac:dyDescent="0.2">
      <c r="Q257554" s="25"/>
      <c r="R257554" s="25"/>
      <c r="S257554" s="25"/>
    </row>
    <row r="257600" spans="17:19" hidden="1" x14ac:dyDescent="0.2">
      <c r="Q257600" s="25"/>
      <c r="R257600" s="25"/>
      <c r="S257600" s="25"/>
    </row>
    <row r="257646" spans="17:19" hidden="1" x14ac:dyDescent="0.2">
      <c r="Q257646" s="25"/>
      <c r="R257646" s="25"/>
      <c r="S257646" s="25"/>
    </row>
    <row r="257692" spans="17:19" hidden="1" x14ac:dyDescent="0.2">
      <c r="Q257692" s="25"/>
      <c r="R257692" s="25"/>
      <c r="S257692" s="25"/>
    </row>
    <row r="257738" spans="17:19" hidden="1" x14ac:dyDescent="0.2">
      <c r="Q257738" s="25"/>
      <c r="R257738" s="25"/>
      <c r="S257738" s="25"/>
    </row>
    <row r="257784" spans="17:19" hidden="1" x14ac:dyDescent="0.2">
      <c r="Q257784" s="25"/>
      <c r="R257784" s="25"/>
      <c r="S257784" s="25"/>
    </row>
    <row r="257830" spans="17:19" hidden="1" x14ac:dyDescent="0.2">
      <c r="Q257830" s="25"/>
      <c r="R257830" s="25"/>
      <c r="S257830" s="25"/>
    </row>
    <row r="257876" spans="17:19" hidden="1" x14ac:dyDescent="0.2">
      <c r="Q257876" s="25"/>
      <c r="R257876" s="25"/>
      <c r="S257876" s="25"/>
    </row>
    <row r="257922" spans="17:19" hidden="1" x14ac:dyDescent="0.2">
      <c r="Q257922" s="25"/>
      <c r="R257922" s="25"/>
      <c r="S257922" s="25"/>
    </row>
    <row r="257968" spans="17:19" hidden="1" x14ac:dyDescent="0.2">
      <c r="Q257968" s="25"/>
      <c r="R257968" s="25"/>
      <c r="S257968" s="25"/>
    </row>
    <row r="258014" spans="17:19" hidden="1" x14ac:dyDescent="0.2">
      <c r="Q258014" s="25"/>
      <c r="R258014" s="25"/>
      <c r="S258014" s="25"/>
    </row>
    <row r="258060" spans="17:19" hidden="1" x14ac:dyDescent="0.2">
      <c r="Q258060" s="25"/>
      <c r="R258060" s="25"/>
      <c r="S258060" s="25"/>
    </row>
    <row r="258106" spans="17:19" hidden="1" x14ac:dyDescent="0.2">
      <c r="Q258106" s="25"/>
      <c r="R258106" s="25"/>
      <c r="S258106" s="25"/>
    </row>
    <row r="258152" spans="17:19" hidden="1" x14ac:dyDescent="0.2">
      <c r="Q258152" s="25"/>
      <c r="R258152" s="25"/>
      <c r="S258152" s="25"/>
    </row>
    <row r="258198" spans="17:19" hidden="1" x14ac:dyDescent="0.2">
      <c r="Q258198" s="25"/>
      <c r="R258198" s="25"/>
      <c r="S258198" s="25"/>
    </row>
    <row r="258244" spans="17:19" hidden="1" x14ac:dyDescent="0.2">
      <c r="Q258244" s="25"/>
      <c r="R258244" s="25"/>
      <c r="S258244" s="25"/>
    </row>
    <row r="258290" spans="17:19" hidden="1" x14ac:dyDescent="0.2">
      <c r="Q258290" s="25"/>
      <c r="R258290" s="25"/>
      <c r="S258290" s="25"/>
    </row>
    <row r="258336" spans="17:19" hidden="1" x14ac:dyDescent="0.2">
      <c r="Q258336" s="25"/>
      <c r="R258336" s="25"/>
      <c r="S258336" s="25"/>
    </row>
    <row r="258382" spans="17:19" hidden="1" x14ac:dyDescent="0.2">
      <c r="Q258382" s="25"/>
      <c r="R258382" s="25"/>
      <c r="S258382" s="25"/>
    </row>
    <row r="258428" spans="17:19" hidden="1" x14ac:dyDescent="0.2">
      <c r="Q258428" s="25"/>
      <c r="R258428" s="25"/>
      <c r="S258428" s="25"/>
    </row>
    <row r="258474" spans="17:19" hidden="1" x14ac:dyDescent="0.2">
      <c r="Q258474" s="25"/>
      <c r="R258474" s="25"/>
      <c r="S258474" s="25"/>
    </row>
    <row r="258520" spans="17:19" hidden="1" x14ac:dyDescent="0.2">
      <c r="Q258520" s="25"/>
      <c r="R258520" s="25"/>
      <c r="S258520" s="25"/>
    </row>
    <row r="258566" spans="17:19" hidden="1" x14ac:dyDescent="0.2">
      <c r="Q258566" s="25"/>
      <c r="R258566" s="25"/>
      <c r="S258566" s="25"/>
    </row>
    <row r="258612" spans="17:19" hidden="1" x14ac:dyDescent="0.2">
      <c r="Q258612" s="25"/>
      <c r="R258612" s="25"/>
      <c r="S258612" s="25"/>
    </row>
    <row r="258658" spans="17:19" hidden="1" x14ac:dyDescent="0.2">
      <c r="Q258658" s="25"/>
      <c r="R258658" s="25"/>
      <c r="S258658" s="25"/>
    </row>
    <row r="258704" spans="17:19" hidden="1" x14ac:dyDescent="0.2">
      <c r="Q258704" s="25"/>
      <c r="R258704" s="25"/>
      <c r="S258704" s="25"/>
    </row>
    <row r="258750" spans="17:19" hidden="1" x14ac:dyDescent="0.2">
      <c r="Q258750" s="25"/>
      <c r="R258750" s="25"/>
      <c r="S258750" s="25"/>
    </row>
    <row r="258796" spans="17:19" hidden="1" x14ac:dyDescent="0.2">
      <c r="Q258796" s="25"/>
      <c r="R258796" s="25"/>
      <c r="S258796" s="25"/>
    </row>
    <row r="258842" spans="17:19" hidden="1" x14ac:dyDescent="0.2">
      <c r="Q258842" s="25"/>
      <c r="R258842" s="25"/>
      <c r="S258842" s="25"/>
    </row>
    <row r="258888" spans="17:19" hidden="1" x14ac:dyDescent="0.2">
      <c r="Q258888" s="25"/>
      <c r="R258888" s="25"/>
      <c r="S258888" s="25"/>
    </row>
    <row r="258934" spans="17:19" hidden="1" x14ac:dyDescent="0.2">
      <c r="Q258934" s="25"/>
      <c r="R258934" s="25"/>
      <c r="S258934" s="25"/>
    </row>
    <row r="258980" spans="17:19" hidden="1" x14ac:dyDescent="0.2">
      <c r="Q258980" s="25"/>
      <c r="R258980" s="25"/>
      <c r="S258980" s="25"/>
    </row>
    <row r="259026" spans="17:19" hidden="1" x14ac:dyDescent="0.2">
      <c r="Q259026" s="25"/>
      <c r="R259026" s="25"/>
      <c r="S259026" s="25"/>
    </row>
    <row r="259072" spans="17:19" hidden="1" x14ac:dyDescent="0.2">
      <c r="Q259072" s="25"/>
      <c r="R259072" s="25"/>
      <c r="S259072" s="25"/>
    </row>
    <row r="259118" spans="17:19" hidden="1" x14ac:dyDescent="0.2">
      <c r="Q259118" s="25"/>
      <c r="R259118" s="25"/>
      <c r="S259118" s="25"/>
    </row>
    <row r="259164" spans="17:19" hidden="1" x14ac:dyDescent="0.2">
      <c r="Q259164" s="25"/>
      <c r="R259164" s="25"/>
      <c r="S259164" s="25"/>
    </row>
    <row r="259210" spans="17:19" hidden="1" x14ac:dyDescent="0.2">
      <c r="Q259210" s="25"/>
      <c r="R259210" s="25"/>
      <c r="S259210" s="25"/>
    </row>
    <row r="259256" spans="17:19" hidden="1" x14ac:dyDescent="0.2">
      <c r="Q259256" s="25"/>
      <c r="R259256" s="25"/>
      <c r="S259256" s="25"/>
    </row>
    <row r="259302" spans="17:19" hidden="1" x14ac:dyDescent="0.2">
      <c r="Q259302" s="25"/>
      <c r="R259302" s="25"/>
      <c r="S259302" s="25"/>
    </row>
    <row r="259348" spans="17:19" hidden="1" x14ac:dyDescent="0.2">
      <c r="Q259348" s="25"/>
      <c r="R259348" s="25"/>
      <c r="S259348" s="25"/>
    </row>
    <row r="259394" spans="17:19" hidden="1" x14ac:dyDescent="0.2">
      <c r="Q259394" s="25"/>
      <c r="R259394" s="25"/>
      <c r="S259394" s="25"/>
    </row>
    <row r="259440" spans="17:19" hidden="1" x14ac:dyDescent="0.2">
      <c r="Q259440" s="25"/>
      <c r="R259440" s="25"/>
      <c r="S259440" s="25"/>
    </row>
    <row r="259486" spans="17:19" hidden="1" x14ac:dyDescent="0.2">
      <c r="Q259486" s="25"/>
      <c r="R259486" s="25"/>
      <c r="S259486" s="25"/>
    </row>
    <row r="259532" spans="17:19" hidden="1" x14ac:dyDescent="0.2">
      <c r="Q259532" s="25"/>
      <c r="R259532" s="25"/>
      <c r="S259532" s="25"/>
    </row>
    <row r="259578" spans="17:19" hidden="1" x14ac:dyDescent="0.2">
      <c r="Q259578" s="25"/>
      <c r="R259578" s="25"/>
      <c r="S259578" s="25"/>
    </row>
    <row r="259624" spans="17:19" hidden="1" x14ac:dyDescent="0.2">
      <c r="Q259624" s="25"/>
      <c r="R259624" s="25"/>
      <c r="S259624" s="25"/>
    </row>
    <row r="259670" spans="17:19" hidden="1" x14ac:dyDescent="0.2">
      <c r="Q259670" s="25"/>
      <c r="R259670" s="25"/>
      <c r="S259670" s="25"/>
    </row>
    <row r="259716" spans="17:19" hidden="1" x14ac:dyDescent="0.2">
      <c r="Q259716" s="25"/>
      <c r="R259716" s="25"/>
      <c r="S259716" s="25"/>
    </row>
    <row r="259762" spans="17:19" hidden="1" x14ac:dyDescent="0.2">
      <c r="Q259762" s="25"/>
      <c r="R259762" s="25"/>
      <c r="S259762" s="25"/>
    </row>
    <row r="259808" spans="17:19" hidden="1" x14ac:dyDescent="0.2">
      <c r="Q259808" s="25"/>
      <c r="R259808" s="25"/>
      <c r="S259808" s="25"/>
    </row>
    <row r="259854" spans="17:19" hidden="1" x14ac:dyDescent="0.2">
      <c r="Q259854" s="25"/>
      <c r="R259854" s="25"/>
      <c r="S259854" s="25"/>
    </row>
    <row r="259900" spans="17:19" hidden="1" x14ac:dyDescent="0.2">
      <c r="Q259900" s="25"/>
      <c r="R259900" s="25"/>
      <c r="S259900" s="25"/>
    </row>
    <row r="259946" spans="17:19" hidden="1" x14ac:dyDescent="0.2">
      <c r="Q259946" s="25"/>
      <c r="R259946" s="25"/>
      <c r="S259946" s="25"/>
    </row>
    <row r="259992" spans="17:19" hidden="1" x14ac:dyDescent="0.2">
      <c r="Q259992" s="25"/>
      <c r="R259992" s="25"/>
      <c r="S259992" s="25"/>
    </row>
    <row r="260038" spans="17:19" hidden="1" x14ac:dyDescent="0.2">
      <c r="Q260038" s="25"/>
      <c r="R260038" s="25"/>
      <c r="S260038" s="25"/>
    </row>
    <row r="260084" spans="17:19" hidden="1" x14ac:dyDescent="0.2">
      <c r="Q260084" s="25"/>
      <c r="R260084" s="25"/>
      <c r="S260084" s="25"/>
    </row>
    <row r="260130" spans="17:19" hidden="1" x14ac:dyDescent="0.2">
      <c r="Q260130" s="25"/>
      <c r="R260130" s="25"/>
      <c r="S260130" s="25"/>
    </row>
    <row r="260176" spans="17:19" hidden="1" x14ac:dyDescent="0.2">
      <c r="Q260176" s="25"/>
      <c r="R260176" s="25"/>
      <c r="S260176" s="25"/>
    </row>
    <row r="260222" spans="17:19" hidden="1" x14ac:dyDescent="0.2">
      <c r="Q260222" s="25"/>
      <c r="R260222" s="25"/>
      <c r="S260222" s="25"/>
    </row>
    <row r="260268" spans="17:19" hidden="1" x14ac:dyDescent="0.2">
      <c r="Q260268" s="25"/>
      <c r="R260268" s="25"/>
      <c r="S260268" s="25"/>
    </row>
    <row r="260314" spans="17:19" hidden="1" x14ac:dyDescent="0.2">
      <c r="Q260314" s="25"/>
      <c r="R260314" s="25"/>
      <c r="S260314" s="25"/>
    </row>
    <row r="260360" spans="17:19" hidden="1" x14ac:dyDescent="0.2">
      <c r="Q260360" s="25"/>
      <c r="R260360" s="25"/>
      <c r="S260360" s="25"/>
    </row>
    <row r="260406" spans="17:19" hidden="1" x14ac:dyDescent="0.2">
      <c r="Q260406" s="25"/>
      <c r="R260406" s="25"/>
      <c r="S260406" s="25"/>
    </row>
    <row r="260452" spans="17:19" hidden="1" x14ac:dyDescent="0.2">
      <c r="Q260452" s="25"/>
      <c r="R260452" s="25"/>
      <c r="S260452" s="25"/>
    </row>
    <row r="260498" spans="17:19" hidden="1" x14ac:dyDescent="0.2">
      <c r="Q260498" s="25"/>
      <c r="R260498" s="25"/>
      <c r="S260498" s="25"/>
    </row>
    <row r="260544" spans="17:19" hidden="1" x14ac:dyDescent="0.2">
      <c r="Q260544" s="25"/>
      <c r="R260544" s="25"/>
      <c r="S260544" s="25"/>
    </row>
    <row r="260590" spans="17:19" hidden="1" x14ac:dyDescent="0.2">
      <c r="Q260590" s="25"/>
      <c r="R260590" s="25"/>
      <c r="S260590" s="25"/>
    </row>
    <row r="260636" spans="17:19" hidden="1" x14ac:dyDescent="0.2">
      <c r="Q260636" s="25"/>
      <c r="R260636" s="25"/>
      <c r="S260636" s="25"/>
    </row>
    <row r="260682" spans="17:19" hidden="1" x14ac:dyDescent="0.2">
      <c r="Q260682" s="25"/>
      <c r="R260682" s="25"/>
      <c r="S260682" s="25"/>
    </row>
    <row r="260728" spans="17:19" hidden="1" x14ac:dyDescent="0.2">
      <c r="Q260728" s="25"/>
      <c r="R260728" s="25"/>
      <c r="S260728" s="25"/>
    </row>
    <row r="260774" spans="17:19" hidden="1" x14ac:dyDescent="0.2">
      <c r="Q260774" s="25"/>
      <c r="R260774" s="25"/>
      <c r="S260774" s="25"/>
    </row>
    <row r="260820" spans="17:19" hidden="1" x14ac:dyDescent="0.2">
      <c r="Q260820" s="25"/>
      <c r="R260820" s="25"/>
      <c r="S260820" s="25"/>
    </row>
    <row r="260866" spans="17:19" hidden="1" x14ac:dyDescent="0.2">
      <c r="Q260866" s="25"/>
      <c r="R260866" s="25"/>
      <c r="S260866" s="25"/>
    </row>
    <row r="260912" spans="17:19" hidden="1" x14ac:dyDescent="0.2">
      <c r="Q260912" s="25"/>
      <c r="R260912" s="25"/>
      <c r="S260912" s="25"/>
    </row>
    <row r="260958" spans="17:19" hidden="1" x14ac:dyDescent="0.2">
      <c r="Q260958" s="25"/>
      <c r="R260958" s="25"/>
      <c r="S260958" s="25"/>
    </row>
    <row r="261004" spans="17:19" hidden="1" x14ac:dyDescent="0.2">
      <c r="Q261004" s="25"/>
      <c r="R261004" s="25"/>
      <c r="S261004" s="25"/>
    </row>
    <row r="261050" spans="17:19" hidden="1" x14ac:dyDescent="0.2">
      <c r="Q261050" s="25"/>
      <c r="R261050" s="25"/>
      <c r="S261050" s="25"/>
    </row>
    <row r="261096" spans="17:19" hidden="1" x14ac:dyDescent="0.2">
      <c r="Q261096" s="25"/>
      <c r="R261096" s="25"/>
      <c r="S261096" s="25"/>
    </row>
    <row r="261142" spans="17:19" hidden="1" x14ac:dyDescent="0.2">
      <c r="Q261142" s="25"/>
      <c r="R261142" s="25"/>
      <c r="S261142" s="25"/>
    </row>
    <row r="261188" spans="17:19" hidden="1" x14ac:dyDescent="0.2">
      <c r="Q261188" s="25"/>
      <c r="R261188" s="25"/>
      <c r="S261188" s="25"/>
    </row>
    <row r="261234" spans="17:19" hidden="1" x14ac:dyDescent="0.2">
      <c r="Q261234" s="25"/>
      <c r="R261234" s="25"/>
      <c r="S261234" s="25"/>
    </row>
    <row r="261280" spans="17:19" hidden="1" x14ac:dyDescent="0.2">
      <c r="Q261280" s="25"/>
      <c r="R261280" s="25"/>
      <c r="S261280" s="25"/>
    </row>
    <row r="261326" spans="17:19" hidden="1" x14ac:dyDescent="0.2">
      <c r="Q261326" s="25"/>
      <c r="R261326" s="25"/>
      <c r="S261326" s="25"/>
    </row>
    <row r="261372" spans="17:19" hidden="1" x14ac:dyDescent="0.2">
      <c r="Q261372" s="25"/>
      <c r="R261372" s="25"/>
      <c r="S261372" s="25"/>
    </row>
    <row r="261418" spans="17:19" hidden="1" x14ac:dyDescent="0.2">
      <c r="Q261418" s="25"/>
      <c r="R261418" s="25"/>
      <c r="S261418" s="25"/>
    </row>
    <row r="261464" spans="17:19" hidden="1" x14ac:dyDescent="0.2">
      <c r="Q261464" s="25"/>
      <c r="R261464" s="25"/>
      <c r="S261464" s="25"/>
    </row>
    <row r="261510" spans="17:19" hidden="1" x14ac:dyDescent="0.2">
      <c r="Q261510" s="25"/>
      <c r="R261510" s="25"/>
      <c r="S261510" s="25"/>
    </row>
    <row r="261556" spans="17:19" hidden="1" x14ac:dyDescent="0.2">
      <c r="Q261556" s="25"/>
      <c r="R261556" s="25"/>
      <c r="S261556" s="25"/>
    </row>
    <row r="261602" spans="17:19" hidden="1" x14ac:dyDescent="0.2">
      <c r="Q261602" s="25"/>
      <c r="R261602" s="25"/>
      <c r="S261602" s="25"/>
    </row>
    <row r="261648" spans="17:19" hidden="1" x14ac:dyDescent="0.2">
      <c r="Q261648" s="25"/>
      <c r="R261648" s="25"/>
      <c r="S261648" s="25"/>
    </row>
    <row r="261694" spans="17:19" hidden="1" x14ac:dyDescent="0.2">
      <c r="Q261694" s="25"/>
      <c r="R261694" s="25"/>
      <c r="S261694" s="25"/>
    </row>
    <row r="261740" spans="17:19" hidden="1" x14ac:dyDescent="0.2">
      <c r="Q261740" s="25"/>
      <c r="R261740" s="25"/>
      <c r="S261740" s="25"/>
    </row>
    <row r="261786" spans="17:19" hidden="1" x14ac:dyDescent="0.2">
      <c r="Q261786" s="25"/>
      <c r="R261786" s="25"/>
      <c r="S261786" s="25"/>
    </row>
    <row r="261832" spans="17:19" hidden="1" x14ac:dyDescent="0.2">
      <c r="Q261832" s="25"/>
      <c r="R261832" s="25"/>
      <c r="S261832" s="25"/>
    </row>
    <row r="261878" spans="17:19" hidden="1" x14ac:dyDescent="0.2">
      <c r="Q261878" s="25"/>
      <c r="R261878" s="25"/>
      <c r="S261878" s="25"/>
    </row>
    <row r="261924" spans="17:19" hidden="1" x14ac:dyDescent="0.2">
      <c r="Q261924" s="25"/>
      <c r="R261924" s="25"/>
      <c r="S261924" s="25"/>
    </row>
    <row r="261970" spans="17:19" hidden="1" x14ac:dyDescent="0.2">
      <c r="Q261970" s="25"/>
      <c r="R261970" s="25"/>
      <c r="S261970" s="25"/>
    </row>
    <row r="262016" spans="17:19" hidden="1" x14ac:dyDescent="0.2">
      <c r="Q262016" s="25"/>
      <c r="R262016" s="25"/>
      <c r="S262016" s="25"/>
    </row>
    <row r="262062" spans="17:19" hidden="1" x14ac:dyDescent="0.2">
      <c r="Q262062" s="25"/>
      <c r="R262062" s="25"/>
      <c r="S262062" s="25"/>
    </row>
    <row r="262108" spans="17:19" hidden="1" x14ac:dyDescent="0.2">
      <c r="Q262108" s="25"/>
      <c r="R262108" s="25"/>
      <c r="S262108" s="25"/>
    </row>
    <row r="262154" spans="17:19" hidden="1" x14ac:dyDescent="0.2">
      <c r="Q262154" s="25"/>
      <c r="R262154" s="25"/>
      <c r="S262154" s="25"/>
    </row>
    <row r="262200" spans="17:19" hidden="1" x14ac:dyDescent="0.2">
      <c r="Q262200" s="25"/>
      <c r="R262200" s="25"/>
      <c r="S262200" s="25"/>
    </row>
    <row r="262246" spans="17:19" hidden="1" x14ac:dyDescent="0.2">
      <c r="Q262246" s="25"/>
      <c r="R262246" s="25"/>
      <c r="S262246" s="25"/>
    </row>
    <row r="262292" spans="17:19" hidden="1" x14ac:dyDescent="0.2">
      <c r="Q262292" s="25"/>
      <c r="R262292" s="25"/>
      <c r="S262292" s="25"/>
    </row>
    <row r="262338" spans="17:19" hidden="1" x14ac:dyDescent="0.2">
      <c r="Q262338" s="25"/>
      <c r="R262338" s="25"/>
      <c r="S262338" s="25"/>
    </row>
    <row r="262384" spans="17:19" hidden="1" x14ac:dyDescent="0.2">
      <c r="Q262384" s="25"/>
      <c r="R262384" s="25"/>
      <c r="S262384" s="25"/>
    </row>
    <row r="262430" spans="17:19" hidden="1" x14ac:dyDescent="0.2">
      <c r="Q262430" s="25"/>
      <c r="R262430" s="25"/>
      <c r="S262430" s="25"/>
    </row>
    <row r="262476" spans="17:19" hidden="1" x14ac:dyDescent="0.2">
      <c r="Q262476" s="25"/>
      <c r="R262476" s="25"/>
      <c r="S262476" s="25"/>
    </row>
    <row r="262522" spans="17:19" hidden="1" x14ac:dyDescent="0.2">
      <c r="Q262522" s="25"/>
      <c r="R262522" s="25"/>
      <c r="S262522" s="25"/>
    </row>
    <row r="262568" spans="17:19" hidden="1" x14ac:dyDescent="0.2">
      <c r="Q262568" s="25"/>
      <c r="R262568" s="25"/>
      <c r="S262568" s="25"/>
    </row>
    <row r="262614" spans="17:19" hidden="1" x14ac:dyDescent="0.2">
      <c r="Q262614" s="25"/>
      <c r="R262614" s="25"/>
      <c r="S262614" s="25"/>
    </row>
    <row r="262660" spans="17:19" hidden="1" x14ac:dyDescent="0.2">
      <c r="Q262660" s="25"/>
      <c r="R262660" s="25"/>
      <c r="S262660" s="25"/>
    </row>
    <row r="262706" spans="17:19" hidden="1" x14ac:dyDescent="0.2">
      <c r="Q262706" s="25"/>
      <c r="R262706" s="25"/>
      <c r="S262706" s="25"/>
    </row>
    <row r="262752" spans="17:19" hidden="1" x14ac:dyDescent="0.2">
      <c r="Q262752" s="25"/>
      <c r="R262752" s="25"/>
      <c r="S262752" s="25"/>
    </row>
    <row r="262798" spans="17:19" hidden="1" x14ac:dyDescent="0.2">
      <c r="Q262798" s="25"/>
      <c r="R262798" s="25"/>
      <c r="S262798" s="25"/>
    </row>
    <row r="262844" spans="17:19" hidden="1" x14ac:dyDescent="0.2">
      <c r="Q262844" s="25"/>
      <c r="R262844" s="25"/>
      <c r="S262844" s="25"/>
    </row>
    <row r="262890" spans="17:19" hidden="1" x14ac:dyDescent="0.2">
      <c r="Q262890" s="25"/>
      <c r="R262890" s="25"/>
      <c r="S262890" s="25"/>
    </row>
    <row r="262936" spans="17:19" hidden="1" x14ac:dyDescent="0.2">
      <c r="Q262936" s="25"/>
      <c r="R262936" s="25"/>
      <c r="S262936" s="25"/>
    </row>
    <row r="262982" spans="17:19" hidden="1" x14ac:dyDescent="0.2">
      <c r="Q262982" s="25"/>
      <c r="R262982" s="25"/>
      <c r="S262982" s="25"/>
    </row>
    <row r="263028" spans="17:19" hidden="1" x14ac:dyDescent="0.2">
      <c r="Q263028" s="25"/>
      <c r="R263028" s="25"/>
      <c r="S263028" s="25"/>
    </row>
    <row r="263074" spans="17:19" hidden="1" x14ac:dyDescent="0.2">
      <c r="Q263074" s="25"/>
      <c r="R263074" s="25"/>
      <c r="S263074" s="25"/>
    </row>
    <row r="263120" spans="17:19" hidden="1" x14ac:dyDescent="0.2">
      <c r="Q263120" s="25"/>
      <c r="R263120" s="25"/>
      <c r="S263120" s="25"/>
    </row>
    <row r="263166" spans="17:19" hidden="1" x14ac:dyDescent="0.2">
      <c r="Q263166" s="25"/>
      <c r="R263166" s="25"/>
      <c r="S263166" s="25"/>
    </row>
    <row r="263212" spans="17:19" hidden="1" x14ac:dyDescent="0.2">
      <c r="Q263212" s="25"/>
      <c r="R263212" s="25"/>
      <c r="S263212" s="25"/>
    </row>
    <row r="263258" spans="17:19" hidden="1" x14ac:dyDescent="0.2">
      <c r="Q263258" s="25"/>
      <c r="R263258" s="25"/>
      <c r="S263258" s="25"/>
    </row>
    <row r="263304" spans="17:19" hidden="1" x14ac:dyDescent="0.2">
      <c r="Q263304" s="25"/>
      <c r="R263304" s="25"/>
      <c r="S263304" s="25"/>
    </row>
    <row r="263350" spans="17:19" hidden="1" x14ac:dyDescent="0.2">
      <c r="Q263350" s="25"/>
      <c r="R263350" s="25"/>
      <c r="S263350" s="25"/>
    </row>
    <row r="263396" spans="17:19" hidden="1" x14ac:dyDescent="0.2">
      <c r="Q263396" s="25"/>
      <c r="R263396" s="25"/>
      <c r="S263396" s="25"/>
    </row>
    <row r="263442" spans="17:19" hidden="1" x14ac:dyDescent="0.2">
      <c r="Q263442" s="25"/>
      <c r="R263442" s="25"/>
      <c r="S263442" s="25"/>
    </row>
    <row r="263488" spans="17:19" hidden="1" x14ac:dyDescent="0.2">
      <c r="Q263488" s="25"/>
      <c r="R263488" s="25"/>
      <c r="S263488" s="25"/>
    </row>
    <row r="263534" spans="17:19" hidden="1" x14ac:dyDescent="0.2">
      <c r="Q263534" s="25"/>
      <c r="R263534" s="25"/>
      <c r="S263534" s="25"/>
    </row>
    <row r="263580" spans="17:19" hidden="1" x14ac:dyDescent="0.2">
      <c r="Q263580" s="25"/>
      <c r="R263580" s="25"/>
      <c r="S263580" s="25"/>
    </row>
    <row r="263626" spans="17:19" hidden="1" x14ac:dyDescent="0.2">
      <c r="Q263626" s="25"/>
      <c r="R263626" s="25"/>
      <c r="S263626" s="25"/>
    </row>
    <row r="263672" spans="17:19" hidden="1" x14ac:dyDescent="0.2">
      <c r="Q263672" s="25"/>
      <c r="R263672" s="25"/>
      <c r="S263672" s="25"/>
    </row>
    <row r="263718" spans="17:19" hidden="1" x14ac:dyDescent="0.2">
      <c r="Q263718" s="25"/>
      <c r="R263718" s="25"/>
      <c r="S263718" s="25"/>
    </row>
    <row r="263764" spans="17:19" hidden="1" x14ac:dyDescent="0.2">
      <c r="Q263764" s="25"/>
      <c r="R263764" s="25"/>
      <c r="S263764" s="25"/>
    </row>
    <row r="263810" spans="17:19" hidden="1" x14ac:dyDescent="0.2">
      <c r="Q263810" s="25"/>
      <c r="R263810" s="25"/>
      <c r="S263810" s="25"/>
    </row>
    <row r="263856" spans="17:19" hidden="1" x14ac:dyDescent="0.2">
      <c r="Q263856" s="25"/>
      <c r="R263856" s="25"/>
      <c r="S263856" s="25"/>
    </row>
    <row r="263902" spans="17:19" hidden="1" x14ac:dyDescent="0.2">
      <c r="Q263902" s="25"/>
      <c r="R263902" s="25"/>
      <c r="S263902" s="25"/>
    </row>
    <row r="263948" spans="17:19" hidden="1" x14ac:dyDescent="0.2">
      <c r="Q263948" s="25"/>
      <c r="R263948" s="25"/>
      <c r="S263948" s="25"/>
    </row>
    <row r="263994" spans="17:19" hidden="1" x14ac:dyDescent="0.2">
      <c r="Q263994" s="25"/>
      <c r="R263994" s="25"/>
      <c r="S263994" s="25"/>
    </row>
    <row r="264040" spans="17:19" hidden="1" x14ac:dyDescent="0.2">
      <c r="Q264040" s="25"/>
      <c r="R264040" s="25"/>
      <c r="S264040" s="25"/>
    </row>
    <row r="264086" spans="17:19" hidden="1" x14ac:dyDescent="0.2">
      <c r="Q264086" s="25"/>
      <c r="R264086" s="25"/>
      <c r="S264086" s="25"/>
    </row>
    <row r="264132" spans="17:19" hidden="1" x14ac:dyDescent="0.2">
      <c r="Q264132" s="25"/>
      <c r="R264132" s="25"/>
      <c r="S264132" s="25"/>
    </row>
    <row r="264178" spans="17:19" hidden="1" x14ac:dyDescent="0.2">
      <c r="Q264178" s="25"/>
      <c r="R264178" s="25"/>
      <c r="S264178" s="25"/>
    </row>
    <row r="264224" spans="17:19" hidden="1" x14ac:dyDescent="0.2">
      <c r="Q264224" s="25"/>
      <c r="R264224" s="25"/>
      <c r="S264224" s="25"/>
    </row>
    <row r="264270" spans="17:19" hidden="1" x14ac:dyDescent="0.2">
      <c r="Q264270" s="25"/>
      <c r="R264270" s="25"/>
      <c r="S264270" s="25"/>
    </row>
    <row r="264316" spans="17:19" hidden="1" x14ac:dyDescent="0.2">
      <c r="Q264316" s="25"/>
      <c r="R264316" s="25"/>
      <c r="S264316" s="25"/>
    </row>
    <row r="264362" spans="17:19" hidden="1" x14ac:dyDescent="0.2">
      <c r="Q264362" s="25"/>
      <c r="R264362" s="25"/>
      <c r="S264362" s="25"/>
    </row>
    <row r="264408" spans="17:19" hidden="1" x14ac:dyDescent="0.2">
      <c r="Q264408" s="25"/>
      <c r="R264408" s="25"/>
      <c r="S264408" s="25"/>
    </row>
    <row r="264454" spans="17:19" hidden="1" x14ac:dyDescent="0.2">
      <c r="Q264454" s="25"/>
      <c r="R264454" s="25"/>
      <c r="S264454" s="25"/>
    </row>
    <row r="264500" spans="17:19" hidden="1" x14ac:dyDescent="0.2">
      <c r="Q264500" s="25"/>
      <c r="R264500" s="25"/>
      <c r="S264500" s="25"/>
    </row>
    <row r="264546" spans="17:19" hidden="1" x14ac:dyDescent="0.2">
      <c r="Q264546" s="25"/>
      <c r="R264546" s="25"/>
      <c r="S264546" s="25"/>
    </row>
    <row r="264592" spans="17:19" hidden="1" x14ac:dyDescent="0.2">
      <c r="Q264592" s="25"/>
      <c r="R264592" s="25"/>
      <c r="S264592" s="25"/>
    </row>
    <row r="264638" spans="17:19" hidden="1" x14ac:dyDescent="0.2">
      <c r="Q264638" s="25"/>
      <c r="R264638" s="25"/>
      <c r="S264638" s="25"/>
    </row>
    <row r="264684" spans="17:19" hidden="1" x14ac:dyDescent="0.2">
      <c r="Q264684" s="25"/>
      <c r="R264684" s="25"/>
      <c r="S264684" s="25"/>
    </row>
    <row r="264730" spans="17:19" hidden="1" x14ac:dyDescent="0.2">
      <c r="Q264730" s="25"/>
      <c r="R264730" s="25"/>
      <c r="S264730" s="25"/>
    </row>
    <row r="264776" spans="17:19" hidden="1" x14ac:dyDescent="0.2">
      <c r="Q264776" s="25"/>
      <c r="R264776" s="25"/>
      <c r="S264776" s="25"/>
    </row>
    <row r="264822" spans="17:19" hidden="1" x14ac:dyDescent="0.2">
      <c r="Q264822" s="25"/>
      <c r="R264822" s="25"/>
      <c r="S264822" s="25"/>
    </row>
    <row r="264868" spans="17:19" hidden="1" x14ac:dyDescent="0.2">
      <c r="Q264868" s="25"/>
      <c r="R264868" s="25"/>
      <c r="S264868" s="25"/>
    </row>
    <row r="264914" spans="17:19" hidden="1" x14ac:dyDescent="0.2">
      <c r="Q264914" s="25"/>
      <c r="R264914" s="25"/>
      <c r="S264914" s="25"/>
    </row>
    <row r="264960" spans="17:19" hidden="1" x14ac:dyDescent="0.2">
      <c r="Q264960" s="25"/>
      <c r="R264960" s="25"/>
      <c r="S264960" s="25"/>
    </row>
    <row r="265006" spans="17:19" hidden="1" x14ac:dyDescent="0.2">
      <c r="Q265006" s="25"/>
      <c r="R265006" s="25"/>
      <c r="S265006" s="25"/>
    </row>
    <row r="265052" spans="17:19" hidden="1" x14ac:dyDescent="0.2">
      <c r="Q265052" s="25"/>
      <c r="R265052" s="25"/>
      <c r="S265052" s="25"/>
    </row>
    <row r="265098" spans="17:19" hidden="1" x14ac:dyDescent="0.2">
      <c r="Q265098" s="25"/>
      <c r="R265098" s="25"/>
      <c r="S265098" s="25"/>
    </row>
    <row r="265144" spans="17:19" hidden="1" x14ac:dyDescent="0.2">
      <c r="Q265144" s="25"/>
      <c r="R265144" s="25"/>
      <c r="S265144" s="25"/>
    </row>
    <row r="265190" spans="17:19" hidden="1" x14ac:dyDescent="0.2">
      <c r="Q265190" s="25"/>
      <c r="R265190" s="25"/>
      <c r="S265190" s="25"/>
    </row>
    <row r="265236" spans="17:19" hidden="1" x14ac:dyDescent="0.2">
      <c r="Q265236" s="25"/>
      <c r="R265236" s="25"/>
      <c r="S265236" s="25"/>
    </row>
    <row r="265282" spans="17:19" hidden="1" x14ac:dyDescent="0.2">
      <c r="Q265282" s="25"/>
      <c r="R265282" s="25"/>
      <c r="S265282" s="25"/>
    </row>
    <row r="265328" spans="17:19" hidden="1" x14ac:dyDescent="0.2">
      <c r="Q265328" s="25"/>
      <c r="R265328" s="25"/>
      <c r="S265328" s="25"/>
    </row>
    <row r="265374" spans="17:19" hidden="1" x14ac:dyDescent="0.2">
      <c r="Q265374" s="25"/>
      <c r="R265374" s="25"/>
      <c r="S265374" s="25"/>
    </row>
    <row r="265420" spans="17:19" hidden="1" x14ac:dyDescent="0.2">
      <c r="Q265420" s="25"/>
      <c r="R265420" s="25"/>
      <c r="S265420" s="25"/>
    </row>
    <row r="265466" spans="17:19" hidden="1" x14ac:dyDescent="0.2">
      <c r="Q265466" s="25"/>
      <c r="R265466" s="25"/>
      <c r="S265466" s="25"/>
    </row>
    <row r="265512" spans="17:19" hidden="1" x14ac:dyDescent="0.2">
      <c r="Q265512" s="25"/>
      <c r="R265512" s="25"/>
      <c r="S265512" s="25"/>
    </row>
    <row r="265558" spans="17:19" hidden="1" x14ac:dyDescent="0.2">
      <c r="Q265558" s="25"/>
      <c r="R265558" s="25"/>
      <c r="S265558" s="25"/>
    </row>
    <row r="265604" spans="17:19" hidden="1" x14ac:dyDescent="0.2">
      <c r="Q265604" s="25"/>
      <c r="R265604" s="25"/>
      <c r="S265604" s="25"/>
    </row>
    <row r="265650" spans="17:19" hidden="1" x14ac:dyDescent="0.2">
      <c r="Q265650" s="25"/>
      <c r="R265650" s="25"/>
      <c r="S265650" s="25"/>
    </row>
    <row r="265696" spans="17:19" hidden="1" x14ac:dyDescent="0.2">
      <c r="Q265696" s="25"/>
      <c r="R265696" s="25"/>
      <c r="S265696" s="25"/>
    </row>
    <row r="265742" spans="17:19" hidden="1" x14ac:dyDescent="0.2">
      <c r="Q265742" s="25"/>
      <c r="R265742" s="25"/>
      <c r="S265742" s="25"/>
    </row>
    <row r="265788" spans="17:19" hidden="1" x14ac:dyDescent="0.2">
      <c r="Q265788" s="25"/>
      <c r="R265788" s="25"/>
      <c r="S265788" s="25"/>
    </row>
    <row r="265834" spans="17:19" hidden="1" x14ac:dyDescent="0.2">
      <c r="Q265834" s="25"/>
      <c r="R265834" s="25"/>
      <c r="S265834" s="25"/>
    </row>
    <row r="265880" spans="17:19" hidden="1" x14ac:dyDescent="0.2">
      <c r="Q265880" s="25"/>
      <c r="R265880" s="25"/>
      <c r="S265880" s="25"/>
    </row>
    <row r="265926" spans="17:19" hidden="1" x14ac:dyDescent="0.2">
      <c r="Q265926" s="25"/>
      <c r="R265926" s="25"/>
      <c r="S265926" s="25"/>
    </row>
    <row r="265972" spans="17:19" hidden="1" x14ac:dyDescent="0.2">
      <c r="Q265972" s="25"/>
      <c r="R265972" s="25"/>
      <c r="S265972" s="25"/>
    </row>
    <row r="266018" spans="17:19" hidden="1" x14ac:dyDescent="0.2">
      <c r="Q266018" s="25"/>
      <c r="R266018" s="25"/>
      <c r="S266018" s="25"/>
    </row>
    <row r="266064" spans="17:19" hidden="1" x14ac:dyDescent="0.2">
      <c r="Q266064" s="25"/>
      <c r="R266064" s="25"/>
      <c r="S266064" s="25"/>
    </row>
    <row r="266110" spans="17:19" hidden="1" x14ac:dyDescent="0.2">
      <c r="Q266110" s="25"/>
      <c r="R266110" s="25"/>
      <c r="S266110" s="25"/>
    </row>
    <row r="266156" spans="17:19" hidden="1" x14ac:dyDescent="0.2">
      <c r="Q266156" s="25"/>
      <c r="R266156" s="25"/>
      <c r="S266156" s="25"/>
    </row>
    <row r="266202" spans="17:19" hidden="1" x14ac:dyDescent="0.2">
      <c r="Q266202" s="25"/>
      <c r="R266202" s="25"/>
      <c r="S266202" s="25"/>
    </row>
    <row r="266248" spans="17:19" hidden="1" x14ac:dyDescent="0.2">
      <c r="Q266248" s="25"/>
      <c r="R266248" s="25"/>
      <c r="S266248" s="25"/>
    </row>
    <row r="266294" spans="17:19" hidden="1" x14ac:dyDescent="0.2">
      <c r="Q266294" s="25"/>
      <c r="R266294" s="25"/>
      <c r="S266294" s="25"/>
    </row>
    <row r="266340" spans="17:19" hidden="1" x14ac:dyDescent="0.2">
      <c r="Q266340" s="25"/>
      <c r="R266340" s="25"/>
      <c r="S266340" s="25"/>
    </row>
    <row r="266386" spans="17:19" hidden="1" x14ac:dyDescent="0.2">
      <c r="Q266386" s="25"/>
      <c r="R266386" s="25"/>
      <c r="S266386" s="25"/>
    </row>
    <row r="266432" spans="17:19" hidden="1" x14ac:dyDescent="0.2">
      <c r="Q266432" s="25"/>
      <c r="R266432" s="25"/>
      <c r="S266432" s="25"/>
    </row>
    <row r="266478" spans="17:19" hidden="1" x14ac:dyDescent="0.2">
      <c r="Q266478" s="25"/>
      <c r="R266478" s="25"/>
      <c r="S266478" s="25"/>
    </row>
    <row r="266524" spans="17:19" hidden="1" x14ac:dyDescent="0.2">
      <c r="Q266524" s="25"/>
      <c r="R266524" s="25"/>
      <c r="S266524" s="25"/>
    </row>
    <row r="266570" spans="17:19" hidden="1" x14ac:dyDescent="0.2">
      <c r="Q266570" s="25"/>
      <c r="R266570" s="25"/>
      <c r="S266570" s="25"/>
    </row>
    <row r="266616" spans="17:19" hidden="1" x14ac:dyDescent="0.2">
      <c r="Q266616" s="25"/>
      <c r="R266616" s="25"/>
      <c r="S266616" s="25"/>
    </row>
    <row r="266662" spans="17:19" hidden="1" x14ac:dyDescent="0.2">
      <c r="Q266662" s="25"/>
      <c r="R266662" s="25"/>
      <c r="S266662" s="25"/>
    </row>
    <row r="266708" spans="17:19" hidden="1" x14ac:dyDescent="0.2">
      <c r="Q266708" s="25"/>
      <c r="R266708" s="25"/>
      <c r="S266708" s="25"/>
    </row>
    <row r="266754" spans="17:19" hidden="1" x14ac:dyDescent="0.2">
      <c r="Q266754" s="25"/>
      <c r="R266754" s="25"/>
      <c r="S266754" s="25"/>
    </row>
    <row r="266800" spans="17:19" hidden="1" x14ac:dyDescent="0.2">
      <c r="Q266800" s="25"/>
      <c r="R266800" s="25"/>
      <c r="S266800" s="25"/>
    </row>
    <row r="266846" spans="17:19" hidden="1" x14ac:dyDescent="0.2">
      <c r="Q266846" s="25"/>
      <c r="R266846" s="25"/>
      <c r="S266846" s="25"/>
    </row>
    <row r="266892" spans="17:19" hidden="1" x14ac:dyDescent="0.2">
      <c r="Q266892" s="25"/>
      <c r="R266892" s="25"/>
      <c r="S266892" s="25"/>
    </row>
    <row r="266938" spans="17:19" hidden="1" x14ac:dyDescent="0.2">
      <c r="Q266938" s="25"/>
      <c r="R266938" s="25"/>
      <c r="S266938" s="25"/>
    </row>
    <row r="266984" spans="17:19" hidden="1" x14ac:dyDescent="0.2">
      <c r="Q266984" s="25"/>
      <c r="R266984" s="25"/>
      <c r="S266984" s="25"/>
    </row>
    <row r="267030" spans="17:19" hidden="1" x14ac:dyDescent="0.2">
      <c r="Q267030" s="25"/>
      <c r="R267030" s="25"/>
      <c r="S267030" s="25"/>
    </row>
    <row r="267076" spans="17:19" hidden="1" x14ac:dyDescent="0.2">
      <c r="Q267076" s="25"/>
      <c r="R267076" s="25"/>
      <c r="S267076" s="25"/>
    </row>
    <row r="267122" spans="17:19" hidden="1" x14ac:dyDescent="0.2">
      <c r="Q267122" s="25"/>
      <c r="R267122" s="25"/>
      <c r="S267122" s="25"/>
    </row>
    <row r="267168" spans="17:19" hidden="1" x14ac:dyDescent="0.2">
      <c r="Q267168" s="25"/>
      <c r="R267168" s="25"/>
      <c r="S267168" s="25"/>
    </row>
    <row r="267214" spans="17:19" hidden="1" x14ac:dyDescent="0.2">
      <c r="Q267214" s="25"/>
      <c r="R267214" s="25"/>
      <c r="S267214" s="25"/>
    </row>
    <row r="267260" spans="17:19" hidden="1" x14ac:dyDescent="0.2">
      <c r="Q267260" s="25"/>
      <c r="R267260" s="25"/>
      <c r="S267260" s="25"/>
    </row>
    <row r="267306" spans="17:19" hidden="1" x14ac:dyDescent="0.2">
      <c r="Q267306" s="25"/>
      <c r="R267306" s="25"/>
      <c r="S267306" s="25"/>
    </row>
    <row r="267352" spans="17:19" hidden="1" x14ac:dyDescent="0.2">
      <c r="Q267352" s="25"/>
      <c r="R267352" s="25"/>
      <c r="S267352" s="25"/>
    </row>
    <row r="267398" spans="17:19" hidden="1" x14ac:dyDescent="0.2">
      <c r="Q267398" s="25"/>
      <c r="R267398" s="25"/>
      <c r="S267398" s="25"/>
    </row>
    <row r="267444" spans="17:19" hidden="1" x14ac:dyDescent="0.2">
      <c r="Q267444" s="25"/>
      <c r="R267444" s="25"/>
      <c r="S267444" s="25"/>
    </row>
    <row r="267490" spans="17:19" hidden="1" x14ac:dyDescent="0.2">
      <c r="Q267490" s="25"/>
      <c r="R267490" s="25"/>
      <c r="S267490" s="25"/>
    </row>
    <row r="267536" spans="17:19" hidden="1" x14ac:dyDescent="0.2">
      <c r="Q267536" s="25"/>
      <c r="R267536" s="25"/>
      <c r="S267536" s="25"/>
    </row>
    <row r="267582" spans="17:19" hidden="1" x14ac:dyDescent="0.2">
      <c r="Q267582" s="25"/>
      <c r="R267582" s="25"/>
      <c r="S267582" s="25"/>
    </row>
    <row r="267628" spans="17:19" hidden="1" x14ac:dyDescent="0.2">
      <c r="Q267628" s="25"/>
      <c r="R267628" s="25"/>
      <c r="S267628" s="25"/>
    </row>
    <row r="267674" spans="17:19" hidden="1" x14ac:dyDescent="0.2">
      <c r="Q267674" s="25"/>
      <c r="R267674" s="25"/>
      <c r="S267674" s="25"/>
    </row>
    <row r="267720" spans="17:19" hidden="1" x14ac:dyDescent="0.2">
      <c r="Q267720" s="25"/>
      <c r="R267720" s="25"/>
      <c r="S267720" s="25"/>
    </row>
    <row r="267766" spans="17:19" hidden="1" x14ac:dyDescent="0.2">
      <c r="Q267766" s="25"/>
      <c r="R267766" s="25"/>
      <c r="S267766" s="25"/>
    </row>
    <row r="267812" spans="17:19" hidden="1" x14ac:dyDescent="0.2">
      <c r="Q267812" s="25"/>
      <c r="R267812" s="25"/>
      <c r="S267812" s="25"/>
    </row>
    <row r="267858" spans="17:19" hidden="1" x14ac:dyDescent="0.2">
      <c r="Q267858" s="25"/>
      <c r="R267858" s="25"/>
      <c r="S267858" s="25"/>
    </row>
    <row r="267904" spans="17:19" hidden="1" x14ac:dyDescent="0.2">
      <c r="Q267904" s="25"/>
      <c r="R267904" s="25"/>
      <c r="S267904" s="25"/>
    </row>
    <row r="267950" spans="17:19" hidden="1" x14ac:dyDescent="0.2">
      <c r="Q267950" s="25"/>
      <c r="R267950" s="25"/>
      <c r="S267950" s="25"/>
    </row>
    <row r="267996" spans="17:19" hidden="1" x14ac:dyDescent="0.2">
      <c r="Q267996" s="25"/>
      <c r="R267996" s="25"/>
      <c r="S267996" s="25"/>
    </row>
    <row r="268042" spans="17:19" hidden="1" x14ac:dyDescent="0.2">
      <c r="Q268042" s="25"/>
      <c r="R268042" s="25"/>
      <c r="S268042" s="25"/>
    </row>
    <row r="268088" spans="17:19" hidden="1" x14ac:dyDescent="0.2">
      <c r="Q268088" s="25"/>
      <c r="R268088" s="25"/>
      <c r="S268088" s="25"/>
    </row>
    <row r="268134" spans="17:19" hidden="1" x14ac:dyDescent="0.2">
      <c r="Q268134" s="25"/>
      <c r="R268134" s="25"/>
      <c r="S268134" s="25"/>
    </row>
    <row r="268180" spans="17:19" hidden="1" x14ac:dyDescent="0.2">
      <c r="Q268180" s="25"/>
      <c r="R268180" s="25"/>
      <c r="S268180" s="25"/>
    </row>
    <row r="268226" spans="17:19" hidden="1" x14ac:dyDescent="0.2">
      <c r="Q268226" s="25"/>
      <c r="R268226" s="25"/>
      <c r="S268226" s="25"/>
    </row>
    <row r="268272" spans="17:19" hidden="1" x14ac:dyDescent="0.2">
      <c r="Q268272" s="25"/>
      <c r="R268272" s="25"/>
      <c r="S268272" s="25"/>
    </row>
    <row r="268318" spans="17:19" hidden="1" x14ac:dyDescent="0.2">
      <c r="Q268318" s="25"/>
      <c r="R268318" s="25"/>
      <c r="S268318" s="25"/>
    </row>
    <row r="268364" spans="17:19" hidden="1" x14ac:dyDescent="0.2">
      <c r="Q268364" s="25"/>
      <c r="R268364" s="25"/>
      <c r="S268364" s="25"/>
    </row>
    <row r="268410" spans="17:19" hidden="1" x14ac:dyDescent="0.2">
      <c r="Q268410" s="25"/>
      <c r="R268410" s="25"/>
      <c r="S268410" s="25"/>
    </row>
    <row r="268456" spans="17:19" hidden="1" x14ac:dyDescent="0.2">
      <c r="Q268456" s="25"/>
      <c r="R268456" s="25"/>
      <c r="S268456" s="25"/>
    </row>
    <row r="268502" spans="17:19" hidden="1" x14ac:dyDescent="0.2">
      <c r="Q268502" s="25"/>
      <c r="R268502" s="25"/>
      <c r="S268502" s="25"/>
    </row>
    <row r="268548" spans="17:19" hidden="1" x14ac:dyDescent="0.2">
      <c r="Q268548" s="25"/>
      <c r="R268548" s="25"/>
      <c r="S268548" s="25"/>
    </row>
    <row r="268594" spans="17:19" hidden="1" x14ac:dyDescent="0.2">
      <c r="Q268594" s="25"/>
      <c r="R268594" s="25"/>
      <c r="S268594" s="25"/>
    </row>
    <row r="268640" spans="17:19" hidden="1" x14ac:dyDescent="0.2">
      <c r="Q268640" s="25"/>
      <c r="R268640" s="25"/>
      <c r="S268640" s="25"/>
    </row>
    <row r="268686" spans="17:19" hidden="1" x14ac:dyDescent="0.2">
      <c r="Q268686" s="25"/>
      <c r="R268686" s="25"/>
      <c r="S268686" s="25"/>
    </row>
    <row r="268732" spans="17:19" hidden="1" x14ac:dyDescent="0.2">
      <c r="Q268732" s="25"/>
      <c r="R268732" s="25"/>
      <c r="S268732" s="25"/>
    </row>
    <row r="268778" spans="17:19" hidden="1" x14ac:dyDescent="0.2">
      <c r="Q268778" s="25"/>
      <c r="R268778" s="25"/>
      <c r="S268778" s="25"/>
    </row>
    <row r="268824" spans="17:19" hidden="1" x14ac:dyDescent="0.2">
      <c r="Q268824" s="25"/>
      <c r="R268824" s="25"/>
      <c r="S268824" s="25"/>
    </row>
    <row r="268870" spans="17:19" hidden="1" x14ac:dyDescent="0.2">
      <c r="Q268870" s="25"/>
      <c r="R268870" s="25"/>
      <c r="S268870" s="25"/>
    </row>
    <row r="268916" spans="17:19" hidden="1" x14ac:dyDescent="0.2">
      <c r="Q268916" s="25"/>
      <c r="R268916" s="25"/>
      <c r="S268916" s="25"/>
    </row>
    <row r="268962" spans="17:19" hidden="1" x14ac:dyDescent="0.2">
      <c r="Q268962" s="25"/>
      <c r="R268962" s="25"/>
      <c r="S268962" s="25"/>
    </row>
    <row r="269008" spans="17:19" hidden="1" x14ac:dyDescent="0.2">
      <c r="Q269008" s="25"/>
      <c r="R269008" s="25"/>
      <c r="S269008" s="25"/>
    </row>
    <row r="269054" spans="17:19" hidden="1" x14ac:dyDescent="0.2">
      <c r="Q269054" s="25"/>
      <c r="R269054" s="25"/>
      <c r="S269054" s="25"/>
    </row>
    <row r="269100" spans="17:19" hidden="1" x14ac:dyDescent="0.2">
      <c r="Q269100" s="25"/>
      <c r="R269100" s="25"/>
      <c r="S269100" s="25"/>
    </row>
    <row r="269146" spans="17:19" hidden="1" x14ac:dyDescent="0.2">
      <c r="Q269146" s="25"/>
      <c r="R269146" s="25"/>
      <c r="S269146" s="25"/>
    </row>
    <row r="269192" spans="17:19" hidden="1" x14ac:dyDescent="0.2">
      <c r="Q269192" s="25"/>
      <c r="R269192" s="25"/>
      <c r="S269192" s="25"/>
    </row>
    <row r="269238" spans="17:19" hidden="1" x14ac:dyDescent="0.2">
      <c r="Q269238" s="25"/>
      <c r="R269238" s="25"/>
      <c r="S269238" s="25"/>
    </row>
    <row r="269284" spans="17:19" hidden="1" x14ac:dyDescent="0.2">
      <c r="Q269284" s="25"/>
      <c r="R269284" s="25"/>
      <c r="S269284" s="25"/>
    </row>
    <row r="269330" spans="17:19" hidden="1" x14ac:dyDescent="0.2">
      <c r="Q269330" s="25"/>
      <c r="R269330" s="25"/>
      <c r="S269330" s="25"/>
    </row>
    <row r="269376" spans="17:19" hidden="1" x14ac:dyDescent="0.2">
      <c r="Q269376" s="25"/>
      <c r="R269376" s="25"/>
      <c r="S269376" s="25"/>
    </row>
    <row r="269422" spans="17:19" hidden="1" x14ac:dyDescent="0.2">
      <c r="Q269422" s="25"/>
      <c r="R269422" s="25"/>
      <c r="S269422" s="25"/>
    </row>
    <row r="269468" spans="17:19" hidden="1" x14ac:dyDescent="0.2">
      <c r="Q269468" s="25"/>
      <c r="R269468" s="25"/>
      <c r="S269468" s="25"/>
    </row>
    <row r="269514" spans="17:19" hidden="1" x14ac:dyDescent="0.2">
      <c r="Q269514" s="25"/>
      <c r="R269514" s="25"/>
      <c r="S269514" s="25"/>
    </row>
    <row r="269560" spans="17:19" hidden="1" x14ac:dyDescent="0.2">
      <c r="Q269560" s="25"/>
      <c r="R269560" s="25"/>
      <c r="S269560" s="25"/>
    </row>
    <row r="269606" spans="17:19" hidden="1" x14ac:dyDescent="0.2">
      <c r="Q269606" s="25"/>
      <c r="R269606" s="25"/>
      <c r="S269606" s="25"/>
    </row>
    <row r="269652" spans="17:19" hidden="1" x14ac:dyDescent="0.2">
      <c r="Q269652" s="25"/>
      <c r="R269652" s="25"/>
      <c r="S269652" s="25"/>
    </row>
    <row r="269698" spans="17:19" hidden="1" x14ac:dyDescent="0.2">
      <c r="Q269698" s="25"/>
      <c r="R269698" s="25"/>
      <c r="S269698" s="25"/>
    </row>
    <row r="269744" spans="17:19" hidden="1" x14ac:dyDescent="0.2">
      <c r="Q269744" s="25"/>
      <c r="R269744" s="25"/>
      <c r="S269744" s="25"/>
    </row>
    <row r="269790" spans="17:19" hidden="1" x14ac:dyDescent="0.2">
      <c r="Q269790" s="25"/>
      <c r="R269790" s="25"/>
      <c r="S269790" s="25"/>
    </row>
    <row r="269836" spans="17:19" hidden="1" x14ac:dyDescent="0.2">
      <c r="Q269836" s="25"/>
      <c r="R269836" s="25"/>
      <c r="S269836" s="25"/>
    </row>
    <row r="269882" spans="17:19" hidden="1" x14ac:dyDescent="0.2">
      <c r="Q269882" s="25"/>
      <c r="R269882" s="25"/>
      <c r="S269882" s="25"/>
    </row>
    <row r="269928" spans="17:19" hidden="1" x14ac:dyDescent="0.2">
      <c r="Q269928" s="25"/>
      <c r="R269928" s="25"/>
      <c r="S269928" s="25"/>
    </row>
    <row r="269974" spans="17:19" hidden="1" x14ac:dyDescent="0.2">
      <c r="Q269974" s="25"/>
      <c r="R269974" s="25"/>
      <c r="S269974" s="25"/>
    </row>
    <row r="270020" spans="17:19" hidden="1" x14ac:dyDescent="0.2">
      <c r="Q270020" s="25"/>
      <c r="R270020" s="25"/>
      <c r="S270020" s="25"/>
    </row>
    <row r="270066" spans="17:19" hidden="1" x14ac:dyDescent="0.2">
      <c r="Q270066" s="25"/>
      <c r="R270066" s="25"/>
      <c r="S270066" s="25"/>
    </row>
    <row r="270112" spans="17:19" hidden="1" x14ac:dyDescent="0.2">
      <c r="Q270112" s="25"/>
      <c r="R270112" s="25"/>
      <c r="S270112" s="25"/>
    </row>
    <row r="270158" spans="17:19" hidden="1" x14ac:dyDescent="0.2">
      <c r="Q270158" s="25"/>
      <c r="R270158" s="25"/>
      <c r="S270158" s="25"/>
    </row>
    <row r="270204" spans="17:19" hidden="1" x14ac:dyDescent="0.2">
      <c r="Q270204" s="25"/>
      <c r="R270204" s="25"/>
      <c r="S270204" s="25"/>
    </row>
    <row r="270250" spans="17:19" hidden="1" x14ac:dyDescent="0.2">
      <c r="Q270250" s="25"/>
      <c r="R270250" s="25"/>
      <c r="S270250" s="25"/>
    </row>
    <row r="270296" spans="17:19" hidden="1" x14ac:dyDescent="0.2">
      <c r="Q270296" s="25"/>
      <c r="R270296" s="25"/>
      <c r="S270296" s="25"/>
    </row>
    <row r="270342" spans="17:19" hidden="1" x14ac:dyDescent="0.2">
      <c r="Q270342" s="25"/>
      <c r="R270342" s="25"/>
      <c r="S270342" s="25"/>
    </row>
    <row r="270388" spans="17:19" hidden="1" x14ac:dyDescent="0.2">
      <c r="Q270388" s="25"/>
      <c r="R270388" s="25"/>
      <c r="S270388" s="25"/>
    </row>
    <row r="270434" spans="17:19" hidden="1" x14ac:dyDescent="0.2">
      <c r="Q270434" s="25"/>
      <c r="R270434" s="25"/>
      <c r="S270434" s="25"/>
    </row>
    <row r="270480" spans="17:19" hidden="1" x14ac:dyDescent="0.2">
      <c r="Q270480" s="25"/>
      <c r="R270480" s="25"/>
      <c r="S270480" s="25"/>
    </row>
    <row r="270526" spans="17:19" hidden="1" x14ac:dyDescent="0.2">
      <c r="Q270526" s="25"/>
      <c r="R270526" s="25"/>
      <c r="S270526" s="25"/>
    </row>
    <row r="270572" spans="17:19" hidden="1" x14ac:dyDescent="0.2">
      <c r="Q270572" s="25"/>
      <c r="R270572" s="25"/>
      <c r="S270572" s="25"/>
    </row>
    <row r="270618" spans="17:19" hidden="1" x14ac:dyDescent="0.2">
      <c r="Q270618" s="25"/>
      <c r="R270618" s="25"/>
      <c r="S270618" s="25"/>
    </row>
    <row r="270664" spans="17:19" hidden="1" x14ac:dyDescent="0.2">
      <c r="Q270664" s="25"/>
      <c r="R270664" s="25"/>
      <c r="S270664" s="25"/>
    </row>
    <row r="270710" spans="17:19" hidden="1" x14ac:dyDescent="0.2">
      <c r="Q270710" s="25"/>
      <c r="R270710" s="25"/>
      <c r="S270710" s="25"/>
    </row>
    <row r="270756" spans="17:19" hidden="1" x14ac:dyDescent="0.2">
      <c r="Q270756" s="25"/>
      <c r="R270756" s="25"/>
      <c r="S270756" s="25"/>
    </row>
    <row r="270802" spans="17:19" hidden="1" x14ac:dyDescent="0.2">
      <c r="Q270802" s="25"/>
      <c r="R270802" s="25"/>
      <c r="S270802" s="25"/>
    </row>
    <row r="270848" spans="17:19" hidden="1" x14ac:dyDescent="0.2">
      <c r="Q270848" s="25"/>
      <c r="R270848" s="25"/>
      <c r="S270848" s="25"/>
    </row>
    <row r="270894" spans="17:19" hidden="1" x14ac:dyDescent="0.2">
      <c r="Q270894" s="25"/>
      <c r="R270894" s="25"/>
      <c r="S270894" s="25"/>
    </row>
    <row r="270940" spans="17:19" hidden="1" x14ac:dyDescent="0.2">
      <c r="Q270940" s="25"/>
      <c r="R270940" s="25"/>
      <c r="S270940" s="25"/>
    </row>
    <row r="270986" spans="17:19" hidden="1" x14ac:dyDescent="0.2">
      <c r="Q270986" s="25"/>
      <c r="R270986" s="25"/>
      <c r="S270986" s="25"/>
    </row>
    <row r="271032" spans="17:19" hidden="1" x14ac:dyDescent="0.2">
      <c r="Q271032" s="25"/>
      <c r="R271032" s="25"/>
      <c r="S271032" s="25"/>
    </row>
    <row r="271078" spans="17:19" hidden="1" x14ac:dyDescent="0.2">
      <c r="Q271078" s="25"/>
      <c r="R271078" s="25"/>
      <c r="S271078" s="25"/>
    </row>
    <row r="271124" spans="17:19" hidden="1" x14ac:dyDescent="0.2">
      <c r="Q271124" s="25"/>
      <c r="R271124" s="25"/>
      <c r="S271124" s="25"/>
    </row>
    <row r="271170" spans="17:19" hidden="1" x14ac:dyDescent="0.2">
      <c r="Q271170" s="25"/>
      <c r="R271170" s="25"/>
      <c r="S271170" s="25"/>
    </row>
    <row r="271216" spans="17:19" hidden="1" x14ac:dyDescent="0.2">
      <c r="Q271216" s="25"/>
      <c r="R271216" s="25"/>
      <c r="S271216" s="25"/>
    </row>
    <row r="271262" spans="17:19" hidden="1" x14ac:dyDescent="0.2">
      <c r="Q271262" s="25"/>
      <c r="R271262" s="25"/>
      <c r="S271262" s="25"/>
    </row>
    <row r="271308" spans="17:19" hidden="1" x14ac:dyDescent="0.2">
      <c r="Q271308" s="25"/>
      <c r="R271308" s="25"/>
      <c r="S271308" s="25"/>
    </row>
    <row r="271354" spans="17:19" hidden="1" x14ac:dyDescent="0.2">
      <c r="Q271354" s="25"/>
      <c r="R271354" s="25"/>
      <c r="S271354" s="25"/>
    </row>
    <row r="271400" spans="17:19" hidden="1" x14ac:dyDescent="0.2">
      <c r="Q271400" s="25"/>
      <c r="R271400" s="25"/>
      <c r="S271400" s="25"/>
    </row>
    <row r="271446" spans="17:19" hidden="1" x14ac:dyDescent="0.2">
      <c r="Q271446" s="25"/>
      <c r="R271446" s="25"/>
      <c r="S271446" s="25"/>
    </row>
    <row r="271492" spans="17:19" hidden="1" x14ac:dyDescent="0.2">
      <c r="Q271492" s="25"/>
      <c r="R271492" s="25"/>
      <c r="S271492" s="25"/>
    </row>
    <row r="271538" spans="17:19" hidden="1" x14ac:dyDescent="0.2">
      <c r="Q271538" s="25"/>
      <c r="R271538" s="25"/>
      <c r="S271538" s="25"/>
    </row>
    <row r="271584" spans="17:19" hidden="1" x14ac:dyDescent="0.2">
      <c r="Q271584" s="25"/>
      <c r="R271584" s="25"/>
      <c r="S271584" s="25"/>
    </row>
    <row r="271630" spans="17:19" hidden="1" x14ac:dyDescent="0.2">
      <c r="Q271630" s="25"/>
      <c r="R271630" s="25"/>
      <c r="S271630" s="25"/>
    </row>
    <row r="271676" spans="17:19" hidden="1" x14ac:dyDescent="0.2">
      <c r="Q271676" s="25"/>
      <c r="R271676" s="25"/>
      <c r="S271676" s="25"/>
    </row>
    <row r="271722" spans="17:19" hidden="1" x14ac:dyDescent="0.2">
      <c r="Q271722" s="25"/>
      <c r="R271722" s="25"/>
      <c r="S271722" s="25"/>
    </row>
    <row r="271768" spans="17:19" hidden="1" x14ac:dyDescent="0.2">
      <c r="Q271768" s="25"/>
      <c r="R271768" s="25"/>
      <c r="S271768" s="25"/>
    </row>
    <row r="271814" spans="17:19" hidden="1" x14ac:dyDescent="0.2">
      <c r="Q271814" s="25"/>
      <c r="R271814" s="25"/>
      <c r="S271814" s="25"/>
    </row>
    <row r="271860" spans="17:19" hidden="1" x14ac:dyDescent="0.2">
      <c r="Q271860" s="25"/>
      <c r="R271860" s="25"/>
      <c r="S271860" s="25"/>
    </row>
    <row r="271906" spans="17:19" hidden="1" x14ac:dyDescent="0.2">
      <c r="Q271906" s="25"/>
      <c r="R271906" s="25"/>
      <c r="S271906" s="25"/>
    </row>
    <row r="271952" spans="17:19" hidden="1" x14ac:dyDescent="0.2">
      <c r="Q271952" s="25"/>
      <c r="R271952" s="25"/>
      <c r="S271952" s="25"/>
    </row>
    <row r="271998" spans="17:19" hidden="1" x14ac:dyDescent="0.2">
      <c r="Q271998" s="25"/>
      <c r="R271998" s="25"/>
      <c r="S271998" s="25"/>
    </row>
    <row r="272044" spans="17:19" hidden="1" x14ac:dyDescent="0.2">
      <c r="Q272044" s="25"/>
      <c r="R272044" s="25"/>
      <c r="S272044" s="25"/>
    </row>
    <row r="272090" spans="17:19" hidden="1" x14ac:dyDescent="0.2">
      <c r="Q272090" s="25"/>
      <c r="R272090" s="25"/>
      <c r="S272090" s="25"/>
    </row>
    <row r="272136" spans="17:19" hidden="1" x14ac:dyDescent="0.2">
      <c r="Q272136" s="25"/>
      <c r="R272136" s="25"/>
      <c r="S272136" s="25"/>
    </row>
    <row r="272182" spans="17:19" hidden="1" x14ac:dyDescent="0.2">
      <c r="Q272182" s="25"/>
      <c r="R272182" s="25"/>
      <c r="S272182" s="25"/>
    </row>
    <row r="272228" spans="17:19" hidden="1" x14ac:dyDescent="0.2">
      <c r="Q272228" s="25"/>
      <c r="R272228" s="25"/>
      <c r="S272228" s="25"/>
    </row>
    <row r="272274" spans="17:19" hidden="1" x14ac:dyDescent="0.2">
      <c r="Q272274" s="25"/>
      <c r="R272274" s="25"/>
      <c r="S272274" s="25"/>
    </row>
    <row r="272320" spans="17:19" hidden="1" x14ac:dyDescent="0.2">
      <c r="Q272320" s="25"/>
      <c r="R272320" s="25"/>
      <c r="S272320" s="25"/>
    </row>
    <row r="272366" spans="17:19" hidden="1" x14ac:dyDescent="0.2">
      <c r="Q272366" s="25"/>
      <c r="R272366" s="25"/>
      <c r="S272366" s="25"/>
    </row>
    <row r="272412" spans="17:19" hidden="1" x14ac:dyDescent="0.2">
      <c r="Q272412" s="25"/>
      <c r="R272412" s="25"/>
      <c r="S272412" s="25"/>
    </row>
    <row r="272458" spans="17:19" hidden="1" x14ac:dyDescent="0.2">
      <c r="Q272458" s="25"/>
      <c r="R272458" s="25"/>
      <c r="S272458" s="25"/>
    </row>
    <row r="272504" spans="17:19" hidden="1" x14ac:dyDescent="0.2">
      <c r="Q272504" s="25"/>
      <c r="R272504" s="25"/>
      <c r="S272504" s="25"/>
    </row>
    <row r="272550" spans="17:19" hidden="1" x14ac:dyDescent="0.2">
      <c r="Q272550" s="25"/>
      <c r="R272550" s="25"/>
      <c r="S272550" s="25"/>
    </row>
    <row r="272596" spans="17:19" hidden="1" x14ac:dyDescent="0.2">
      <c r="Q272596" s="25"/>
      <c r="R272596" s="25"/>
      <c r="S272596" s="25"/>
    </row>
    <row r="272642" spans="17:19" hidden="1" x14ac:dyDescent="0.2">
      <c r="Q272642" s="25"/>
      <c r="R272642" s="25"/>
      <c r="S272642" s="25"/>
    </row>
    <row r="272688" spans="17:19" hidden="1" x14ac:dyDescent="0.2">
      <c r="Q272688" s="25"/>
      <c r="R272688" s="25"/>
      <c r="S272688" s="25"/>
    </row>
    <row r="272734" spans="17:19" hidden="1" x14ac:dyDescent="0.2">
      <c r="Q272734" s="25"/>
      <c r="R272734" s="25"/>
      <c r="S272734" s="25"/>
    </row>
    <row r="272780" spans="17:19" hidden="1" x14ac:dyDescent="0.2">
      <c r="Q272780" s="25"/>
      <c r="R272780" s="25"/>
      <c r="S272780" s="25"/>
    </row>
    <row r="272826" spans="17:19" hidden="1" x14ac:dyDescent="0.2">
      <c r="Q272826" s="25"/>
      <c r="R272826" s="25"/>
      <c r="S272826" s="25"/>
    </row>
    <row r="272872" spans="17:19" hidden="1" x14ac:dyDescent="0.2">
      <c r="Q272872" s="25"/>
      <c r="R272872" s="25"/>
      <c r="S272872" s="25"/>
    </row>
    <row r="272918" spans="17:19" hidden="1" x14ac:dyDescent="0.2">
      <c r="Q272918" s="25"/>
      <c r="R272918" s="25"/>
      <c r="S272918" s="25"/>
    </row>
    <row r="272964" spans="17:19" hidden="1" x14ac:dyDescent="0.2">
      <c r="Q272964" s="25"/>
      <c r="R272964" s="25"/>
      <c r="S272964" s="25"/>
    </row>
    <row r="273010" spans="17:19" hidden="1" x14ac:dyDescent="0.2">
      <c r="Q273010" s="25"/>
      <c r="R273010" s="25"/>
      <c r="S273010" s="25"/>
    </row>
    <row r="273056" spans="17:19" hidden="1" x14ac:dyDescent="0.2">
      <c r="Q273056" s="25"/>
      <c r="R273056" s="25"/>
      <c r="S273056" s="25"/>
    </row>
    <row r="273102" spans="17:19" hidden="1" x14ac:dyDescent="0.2">
      <c r="Q273102" s="25"/>
      <c r="R273102" s="25"/>
      <c r="S273102" s="25"/>
    </row>
    <row r="273148" spans="17:19" hidden="1" x14ac:dyDescent="0.2">
      <c r="Q273148" s="25"/>
      <c r="R273148" s="25"/>
      <c r="S273148" s="25"/>
    </row>
    <row r="273194" spans="17:19" hidden="1" x14ac:dyDescent="0.2">
      <c r="Q273194" s="25"/>
      <c r="R273194" s="25"/>
      <c r="S273194" s="25"/>
    </row>
    <row r="273240" spans="17:19" hidden="1" x14ac:dyDescent="0.2">
      <c r="Q273240" s="25"/>
      <c r="R273240" s="25"/>
      <c r="S273240" s="25"/>
    </row>
    <row r="273286" spans="17:19" hidden="1" x14ac:dyDescent="0.2">
      <c r="Q273286" s="25"/>
      <c r="R273286" s="25"/>
      <c r="S273286" s="25"/>
    </row>
    <row r="273332" spans="17:19" hidden="1" x14ac:dyDescent="0.2">
      <c r="Q273332" s="25"/>
      <c r="R273332" s="25"/>
      <c r="S273332" s="25"/>
    </row>
    <row r="273378" spans="17:19" hidden="1" x14ac:dyDescent="0.2">
      <c r="Q273378" s="25"/>
      <c r="R273378" s="25"/>
      <c r="S273378" s="25"/>
    </row>
    <row r="273424" spans="17:19" hidden="1" x14ac:dyDescent="0.2">
      <c r="Q273424" s="25"/>
      <c r="R273424" s="25"/>
      <c r="S273424" s="25"/>
    </row>
    <row r="273470" spans="17:19" hidden="1" x14ac:dyDescent="0.2">
      <c r="Q273470" s="25"/>
      <c r="R273470" s="25"/>
      <c r="S273470" s="25"/>
    </row>
    <row r="273516" spans="17:19" hidden="1" x14ac:dyDescent="0.2">
      <c r="Q273516" s="25"/>
      <c r="R273516" s="25"/>
      <c r="S273516" s="25"/>
    </row>
    <row r="273562" spans="17:19" hidden="1" x14ac:dyDescent="0.2">
      <c r="Q273562" s="25"/>
      <c r="R273562" s="25"/>
      <c r="S273562" s="25"/>
    </row>
    <row r="273608" spans="17:19" hidden="1" x14ac:dyDescent="0.2">
      <c r="Q273608" s="25"/>
      <c r="R273608" s="25"/>
      <c r="S273608" s="25"/>
    </row>
    <row r="273654" spans="17:19" hidden="1" x14ac:dyDescent="0.2">
      <c r="Q273654" s="25"/>
      <c r="R273654" s="25"/>
      <c r="S273654" s="25"/>
    </row>
    <row r="273700" spans="17:19" hidden="1" x14ac:dyDescent="0.2">
      <c r="Q273700" s="25"/>
      <c r="R273700" s="25"/>
      <c r="S273700" s="25"/>
    </row>
    <row r="273746" spans="17:19" hidden="1" x14ac:dyDescent="0.2">
      <c r="Q273746" s="25"/>
      <c r="R273746" s="25"/>
      <c r="S273746" s="25"/>
    </row>
    <row r="273792" spans="17:19" hidden="1" x14ac:dyDescent="0.2">
      <c r="Q273792" s="25"/>
      <c r="R273792" s="25"/>
      <c r="S273792" s="25"/>
    </row>
    <row r="273838" spans="17:19" hidden="1" x14ac:dyDescent="0.2">
      <c r="Q273838" s="25"/>
      <c r="R273838" s="25"/>
      <c r="S273838" s="25"/>
    </row>
    <row r="273884" spans="17:19" hidden="1" x14ac:dyDescent="0.2">
      <c r="Q273884" s="25"/>
      <c r="R273884" s="25"/>
      <c r="S273884" s="25"/>
    </row>
    <row r="273930" spans="17:19" hidden="1" x14ac:dyDescent="0.2">
      <c r="Q273930" s="25"/>
      <c r="R273930" s="25"/>
      <c r="S273930" s="25"/>
    </row>
    <row r="273976" spans="17:19" hidden="1" x14ac:dyDescent="0.2">
      <c r="Q273976" s="25"/>
      <c r="R273976" s="25"/>
      <c r="S273976" s="25"/>
    </row>
    <row r="274022" spans="17:19" hidden="1" x14ac:dyDescent="0.2">
      <c r="Q274022" s="25"/>
      <c r="R274022" s="25"/>
      <c r="S274022" s="25"/>
    </row>
    <row r="274068" spans="17:19" hidden="1" x14ac:dyDescent="0.2">
      <c r="Q274068" s="25"/>
      <c r="R274068" s="25"/>
      <c r="S274068" s="25"/>
    </row>
    <row r="274114" spans="17:19" hidden="1" x14ac:dyDescent="0.2">
      <c r="Q274114" s="25"/>
      <c r="R274114" s="25"/>
      <c r="S274114" s="25"/>
    </row>
    <row r="274160" spans="17:19" hidden="1" x14ac:dyDescent="0.2">
      <c r="Q274160" s="25"/>
      <c r="R274160" s="25"/>
      <c r="S274160" s="25"/>
    </row>
    <row r="274206" spans="17:19" hidden="1" x14ac:dyDescent="0.2">
      <c r="Q274206" s="25"/>
      <c r="R274206" s="25"/>
      <c r="S274206" s="25"/>
    </row>
    <row r="274252" spans="17:19" hidden="1" x14ac:dyDescent="0.2">
      <c r="Q274252" s="25"/>
      <c r="R274252" s="25"/>
      <c r="S274252" s="25"/>
    </row>
    <row r="274298" spans="17:19" hidden="1" x14ac:dyDescent="0.2">
      <c r="Q274298" s="25"/>
      <c r="R274298" s="25"/>
      <c r="S274298" s="25"/>
    </row>
    <row r="274344" spans="17:19" hidden="1" x14ac:dyDescent="0.2">
      <c r="Q274344" s="25"/>
      <c r="R274344" s="25"/>
      <c r="S274344" s="25"/>
    </row>
    <row r="274390" spans="17:19" hidden="1" x14ac:dyDescent="0.2">
      <c r="Q274390" s="25"/>
      <c r="R274390" s="25"/>
      <c r="S274390" s="25"/>
    </row>
    <row r="274436" spans="17:19" hidden="1" x14ac:dyDescent="0.2">
      <c r="Q274436" s="25"/>
      <c r="R274436" s="25"/>
      <c r="S274436" s="25"/>
    </row>
    <row r="274482" spans="17:19" hidden="1" x14ac:dyDescent="0.2">
      <c r="Q274482" s="25"/>
      <c r="R274482" s="25"/>
      <c r="S274482" s="25"/>
    </row>
    <row r="274528" spans="17:19" hidden="1" x14ac:dyDescent="0.2">
      <c r="Q274528" s="25"/>
      <c r="R274528" s="25"/>
      <c r="S274528" s="25"/>
    </row>
    <row r="274574" spans="17:19" hidden="1" x14ac:dyDescent="0.2">
      <c r="Q274574" s="25"/>
      <c r="R274574" s="25"/>
      <c r="S274574" s="25"/>
    </row>
    <row r="274620" spans="17:19" hidden="1" x14ac:dyDescent="0.2">
      <c r="Q274620" s="25"/>
      <c r="R274620" s="25"/>
      <c r="S274620" s="25"/>
    </row>
    <row r="274666" spans="17:19" hidden="1" x14ac:dyDescent="0.2">
      <c r="Q274666" s="25"/>
      <c r="R274666" s="25"/>
      <c r="S274666" s="25"/>
    </row>
    <row r="274712" spans="17:19" hidden="1" x14ac:dyDescent="0.2">
      <c r="Q274712" s="25"/>
      <c r="R274712" s="25"/>
      <c r="S274712" s="25"/>
    </row>
    <row r="274758" spans="17:19" hidden="1" x14ac:dyDescent="0.2">
      <c r="Q274758" s="25"/>
      <c r="R274758" s="25"/>
      <c r="S274758" s="25"/>
    </row>
    <row r="274804" spans="17:19" hidden="1" x14ac:dyDescent="0.2">
      <c r="Q274804" s="25"/>
      <c r="R274804" s="25"/>
      <c r="S274804" s="25"/>
    </row>
    <row r="274850" spans="17:19" hidden="1" x14ac:dyDescent="0.2">
      <c r="Q274850" s="25"/>
      <c r="R274850" s="25"/>
      <c r="S274850" s="25"/>
    </row>
    <row r="274896" spans="17:19" hidden="1" x14ac:dyDescent="0.2">
      <c r="Q274896" s="25"/>
      <c r="R274896" s="25"/>
      <c r="S274896" s="25"/>
    </row>
    <row r="274942" spans="17:19" hidden="1" x14ac:dyDescent="0.2">
      <c r="Q274942" s="25"/>
      <c r="R274942" s="25"/>
      <c r="S274942" s="25"/>
    </row>
    <row r="274988" spans="17:19" hidden="1" x14ac:dyDescent="0.2">
      <c r="Q274988" s="25"/>
      <c r="R274988" s="25"/>
      <c r="S274988" s="25"/>
    </row>
    <row r="275034" spans="17:19" hidden="1" x14ac:dyDescent="0.2">
      <c r="Q275034" s="25"/>
      <c r="R275034" s="25"/>
      <c r="S275034" s="25"/>
    </row>
    <row r="275080" spans="17:19" hidden="1" x14ac:dyDescent="0.2">
      <c r="Q275080" s="25"/>
      <c r="R275080" s="25"/>
      <c r="S275080" s="25"/>
    </row>
    <row r="275126" spans="17:19" hidden="1" x14ac:dyDescent="0.2">
      <c r="Q275126" s="25"/>
      <c r="R275126" s="25"/>
      <c r="S275126" s="25"/>
    </row>
    <row r="275172" spans="17:19" hidden="1" x14ac:dyDescent="0.2">
      <c r="Q275172" s="25"/>
      <c r="R275172" s="25"/>
      <c r="S275172" s="25"/>
    </row>
    <row r="275218" spans="17:19" hidden="1" x14ac:dyDescent="0.2">
      <c r="Q275218" s="25"/>
      <c r="R275218" s="25"/>
      <c r="S275218" s="25"/>
    </row>
    <row r="275264" spans="17:19" hidden="1" x14ac:dyDescent="0.2">
      <c r="Q275264" s="25"/>
      <c r="R275264" s="25"/>
      <c r="S275264" s="25"/>
    </row>
    <row r="275310" spans="17:19" hidden="1" x14ac:dyDescent="0.2">
      <c r="Q275310" s="25"/>
      <c r="R275310" s="25"/>
      <c r="S275310" s="25"/>
    </row>
    <row r="275356" spans="17:19" hidden="1" x14ac:dyDescent="0.2">
      <c r="Q275356" s="25"/>
      <c r="R275356" s="25"/>
      <c r="S275356" s="25"/>
    </row>
    <row r="275402" spans="17:19" hidden="1" x14ac:dyDescent="0.2">
      <c r="Q275402" s="25"/>
      <c r="R275402" s="25"/>
      <c r="S275402" s="25"/>
    </row>
    <row r="275448" spans="17:19" hidden="1" x14ac:dyDescent="0.2">
      <c r="Q275448" s="25"/>
      <c r="R275448" s="25"/>
      <c r="S275448" s="25"/>
    </row>
    <row r="275494" spans="17:19" hidden="1" x14ac:dyDescent="0.2">
      <c r="Q275494" s="25"/>
      <c r="R275494" s="25"/>
      <c r="S275494" s="25"/>
    </row>
    <row r="275540" spans="17:19" hidden="1" x14ac:dyDescent="0.2">
      <c r="Q275540" s="25"/>
      <c r="R275540" s="25"/>
      <c r="S275540" s="25"/>
    </row>
    <row r="275586" spans="17:19" hidden="1" x14ac:dyDescent="0.2">
      <c r="Q275586" s="25"/>
      <c r="R275586" s="25"/>
      <c r="S275586" s="25"/>
    </row>
    <row r="275632" spans="17:19" hidden="1" x14ac:dyDescent="0.2">
      <c r="Q275632" s="25"/>
      <c r="R275632" s="25"/>
      <c r="S275632" s="25"/>
    </row>
    <row r="275678" spans="17:19" hidden="1" x14ac:dyDescent="0.2">
      <c r="Q275678" s="25"/>
      <c r="R275678" s="25"/>
      <c r="S275678" s="25"/>
    </row>
    <row r="275724" spans="17:19" hidden="1" x14ac:dyDescent="0.2">
      <c r="Q275724" s="25"/>
      <c r="R275724" s="25"/>
      <c r="S275724" s="25"/>
    </row>
    <row r="275770" spans="17:19" hidden="1" x14ac:dyDescent="0.2">
      <c r="Q275770" s="25"/>
      <c r="R275770" s="25"/>
      <c r="S275770" s="25"/>
    </row>
    <row r="275816" spans="17:19" hidden="1" x14ac:dyDescent="0.2">
      <c r="Q275816" s="25"/>
      <c r="R275816" s="25"/>
      <c r="S275816" s="25"/>
    </row>
    <row r="275862" spans="17:19" hidden="1" x14ac:dyDescent="0.2">
      <c r="Q275862" s="25"/>
      <c r="R275862" s="25"/>
      <c r="S275862" s="25"/>
    </row>
    <row r="275908" spans="17:19" hidden="1" x14ac:dyDescent="0.2">
      <c r="Q275908" s="25"/>
      <c r="R275908" s="25"/>
      <c r="S275908" s="25"/>
    </row>
    <row r="275954" spans="17:19" hidden="1" x14ac:dyDescent="0.2">
      <c r="Q275954" s="25"/>
      <c r="R275954" s="25"/>
      <c r="S275954" s="25"/>
    </row>
    <row r="276000" spans="17:19" hidden="1" x14ac:dyDescent="0.2">
      <c r="Q276000" s="25"/>
      <c r="R276000" s="25"/>
      <c r="S276000" s="25"/>
    </row>
    <row r="276046" spans="17:19" hidden="1" x14ac:dyDescent="0.2">
      <c r="Q276046" s="25"/>
      <c r="R276046" s="25"/>
      <c r="S276046" s="25"/>
    </row>
    <row r="276092" spans="17:19" hidden="1" x14ac:dyDescent="0.2">
      <c r="Q276092" s="25"/>
      <c r="R276092" s="25"/>
      <c r="S276092" s="25"/>
    </row>
    <row r="276138" spans="17:19" hidden="1" x14ac:dyDescent="0.2">
      <c r="Q276138" s="25"/>
      <c r="R276138" s="25"/>
      <c r="S276138" s="25"/>
    </row>
    <row r="276184" spans="17:19" hidden="1" x14ac:dyDescent="0.2">
      <c r="Q276184" s="25"/>
      <c r="R276184" s="25"/>
      <c r="S276184" s="25"/>
    </row>
    <row r="276230" spans="17:19" hidden="1" x14ac:dyDescent="0.2">
      <c r="Q276230" s="25"/>
      <c r="R276230" s="25"/>
      <c r="S276230" s="25"/>
    </row>
    <row r="276276" spans="17:19" hidden="1" x14ac:dyDescent="0.2">
      <c r="Q276276" s="25"/>
      <c r="R276276" s="25"/>
      <c r="S276276" s="25"/>
    </row>
    <row r="276322" spans="17:19" hidden="1" x14ac:dyDescent="0.2">
      <c r="Q276322" s="25"/>
      <c r="R276322" s="25"/>
      <c r="S276322" s="25"/>
    </row>
    <row r="276368" spans="17:19" hidden="1" x14ac:dyDescent="0.2">
      <c r="Q276368" s="25"/>
      <c r="R276368" s="25"/>
      <c r="S276368" s="25"/>
    </row>
    <row r="276414" spans="17:19" hidden="1" x14ac:dyDescent="0.2">
      <c r="Q276414" s="25"/>
      <c r="R276414" s="25"/>
      <c r="S276414" s="25"/>
    </row>
    <row r="276460" spans="17:19" hidden="1" x14ac:dyDescent="0.2">
      <c r="Q276460" s="25"/>
      <c r="R276460" s="25"/>
      <c r="S276460" s="25"/>
    </row>
    <row r="276506" spans="17:19" hidden="1" x14ac:dyDescent="0.2">
      <c r="Q276506" s="25"/>
      <c r="R276506" s="25"/>
      <c r="S276506" s="25"/>
    </row>
    <row r="276552" spans="17:19" hidden="1" x14ac:dyDescent="0.2">
      <c r="Q276552" s="25"/>
      <c r="R276552" s="25"/>
      <c r="S276552" s="25"/>
    </row>
    <row r="276598" spans="17:19" hidden="1" x14ac:dyDescent="0.2">
      <c r="Q276598" s="25"/>
      <c r="R276598" s="25"/>
      <c r="S276598" s="25"/>
    </row>
    <row r="276644" spans="17:19" hidden="1" x14ac:dyDescent="0.2">
      <c r="Q276644" s="25"/>
      <c r="R276644" s="25"/>
      <c r="S276644" s="25"/>
    </row>
    <row r="276690" spans="17:19" hidden="1" x14ac:dyDescent="0.2">
      <c r="Q276690" s="25"/>
      <c r="R276690" s="25"/>
      <c r="S276690" s="25"/>
    </row>
    <row r="276736" spans="17:19" hidden="1" x14ac:dyDescent="0.2">
      <c r="Q276736" s="25"/>
      <c r="R276736" s="25"/>
      <c r="S276736" s="25"/>
    </row>
    <row r="276782" spans="17:19" hidden="1" x14ac:dyDescent="0.2">
      <c r="Q276782" s="25"/>
      <c r="R276782" s="25"/>
      <c r="S276782" s="25"/>
    </row>
    <row r="276828" spans="17:19" hidden="1" x14ac:dyDescent="0.2">
      <c r="Q276828" s="25"/>
      <c r="R276828" s="25"/>
      <c r="S276828" s="25"/>
    </row>
    <row r="276874" spans="17:19" hidden="1" x14ac:dyDescent="0.2">
      <c r="Q276874" s="25"/>
      <c r="R276874" s="25"/>
      <c r="S276874" s="25"/>
    </row>
    <row r="276920" spans="17:19" hidden="1" x14ac:dyDescent="0.2">
      <c r="Q276920" s="25"/>
      <c r="R276920" s="25"/>
      <c r="S276920" s="25"/>
    </row>
    <row r="276966" spans="17:19" hidden="1" x14ac:dyDescent="0.2">
      <c r="Q276966" s="25"/>
      <c r="R276966" s="25"/>
      <c r="S276966" s="25"/>
    </row>
    <row r="277012" spans="17:19" hidden="1" x14ac:dyDescent="0.2">
      <c r="Q277012" s="25"/>
      <c r="R277012" s="25"/>
      <c r="S277012" s="25"/>
    </row>
    <row r="277058" spans="17:19" hidden="1" x14ac:dyDescent="0.2">
      <c r="Q277058" s="25"/>
      <c r="R277058" s="25"/>
      <c r="S277058" s="25"/>
    </row>
    <row r="277104" spans="17:19" hidden="1" x14ac:dyDescent="0.2">
      <c r="Q277104" s="25"/>
      <c r="R277104" s="25"/>
      <c r="S277104" s="25"/>
    </row>
    <row r="277150" spans="17:19" hidden="1" x14ac:dyDescent="0.2">
      <c r="Q277150" s="25"/>
      <c r="R277150" s="25"/>
      <c r="S277150" s="25"/>
    </row>
    <row r="277196" spans="17:19" hidden="1" x14ac:dyDescent="0.2">
      <c r="Q277196" s="25"/>
      <c r="R277196" s="25"/>
      <c r="S277196" s="25"/>
    </row>
    <row r="277242" spans="17:19" hidden="1" x14ac:dyDescent="0.2">
      <c r="Q277242" s="25"/>
      <c r="R277242" s="25"/>
      <c r="S277242" s="25"/>
    </row>
    <row r="277288" spans="17:19" hidden="1" x14ac:dyDescent="0.2">
      <c r="Q277288" s="25"/>
      <c r="R277288" s="25"/>
      <c r="S277288" s="25"/>
    </row>
    <row r="277334" spans="17:19" hidden="1" x14ac:dyDescent="0.2">
      <c r="Q277334" s="25"/>
      <c r="R277334" s="25"/>
      <c r="S277334" s="25"/>
    </row>
    <row r="277380" spans="17:19" hidden="1" x14ac:dyDescent="0.2">
      <c r="Q277380" s="25"/>
      <c r="R277380" s="25"/>
      <c r="S277380" s="25"/>
    </row>
    <row r="277426" spans="17:19" hidden="1" x14ac:dyDescent="0.2">
      <c r="Q277426" s="25"/>
      <c r="R277426" s="25"/>
      <c r="S277426" s="25"/>
    </row>
    <row r="277472" spans="17:19" hidden="1" x14ac:dyDescent="0.2">
      <c r="Q277472" s="25"/>
      <c r="R277472" s="25"/>
      <c r="S277472" s="25"/>
    </row>
    <row r="277518" spans="17:19" hidden="1" x14ac:dyDescent="0.2">
      <c r="Q277518" s="25"/>
      <c r="R277518" s="25"/>
      <c r="S277518" s="25"/>
    </row>
    <row r="277564" spans="17:19" hidden="1" x14ac:dyDescent="0.2">
      <c r="Q277564" s="25"/>
      <c r="R277564" s="25"/>
      <c r="S277564" s="25"/>
    </row>
    <row r="277610" spans="17:19" hidden="1" x14ac:dyDescent="0.2">
      <c r="Q277610" s="25"/>
      <c r="R277610" s="25"/>
      <c r="S277610" s="25"/>
    </row>
    <row r="277656" spans="17:19" hidden="1" x14ac:dyDescent="0.2">
      <c r="Q277656" s="25"/>
      <c r="R277656" s="25"/>
      <c r="S277656" s="25"/>
    </row>
    <row r="277702" spans="17:19" hidden="1" x14ac:dyDescent="0.2">
      <c r="Q277702" s="25"/>
      <c r="R277702" s="25"/>
      <c r="S277702" s="25"/>
    </row>
    <row r="277748" spans="17:19" hidden="1" x14ac:dyDescent="0.2">
      <c r="Q277748" s="25"/>
      <c r="R277748" s="25"/>
      <c r="S277748" s="25"/>
    </row>
    <row r="277794" spans="17:19" hidden="1" x14ac:dyDescent="0.2">
      <c r="Q277794" s="25"/>
      <c r="R277794" s="25"/>
      <c r="S277794" s="25"/>
    </row>
    <row r="277840" spans="17:19" hidden="1" x14ac:dyDescent="0.2">
      <c r="Q277840" s="25"/>
      <c r="R277840" s="25"/>
      <c r="S277840" s="25"/>
    </row>
    <row r="277886" spans="17:19" hidden="1" x14ac:dyDescent="0.2">
      <c r="Q277886" s="25"/>
      <c r="R277886" s="25"/>
      <c r="S277886" s="25"/>
    </row>
    <row r="277932" spans="17:19" hidden="1" x14ac:dyDescent="0.2">
      <c r="Q277932" s="25"/>
      <c r="R277932" s="25"/>
      <c r="S277932" s="25"/>
    </row>
    <row r="277978" spans="17:19" hidden="1" x14ac:dyDescent="0.2">
      <c r="Q277978" s="25"/>
      <c r="R277978" s="25"/>
      <c r="S277978" s="25"/>
    </row>
    <row r="278024" spans="17:19" hidden="1" x14ac:dyDescent="0.2">
      <c r="Q278024" s="25"/>
      <c r="R278024" s="25"/>
      <c r="S278024" s="25"/>
    </row>
    <row r="278070" spans="17:19" hidden="1" x14ac:dyDescent="0.2">
      <c r="Q278070" s="25"/>
      <c r="R278070" s="25"/>
      <c r="S278070" s="25"/>
    </row>
    <row r="278116" spans="17:19" hidden="1" x14ac:dyDescent="0.2">
      <c r="Q278116" s="25"/>
      <c r="R278116" s="25"/>
      <c r="S278116" s="25"/>
    </row>
    <row r="278162" spans="17:19" hidden="1" x14ac:dyDescent="0.2">
      <c r="Q278162" s="25"/>
      <c r="R278162" s="25"/>
      <c r="S278162" s="25"/>
    </row>
    <row r="278208" spans="17:19" hidden="1" x14ac:dyDescent="0.2">
      <c r="Q278208" s="25"/>
      <c r="R278208" s="25"/>
      <c r="S278208" s="25"/>
    </row>
    <row r="278254" spans="17:19" hidden="1" x14ac:dyDescent="0.2">
      <c r="Q278254" s="25"/>
      <c r="R278254" s="25"/>
      <c r="S278254" s="25"/>
    </row>
    <row r="278300" spans="17:19" hidden="1" x14ac:dyDescent="0.2">
      <c r="Q278300" s="25"/>
      <c r="R278300" s="25"/>
      <c r="S278300" s="25"/>
    </row>
    <row r="278346" spans="17:19" hidden="1" x14ac:dyDescent="0.2">
      <c r="Q278346" s="25"/>
      <c r="R278346" s="25"/>
      <c r="S278346" s="25"/>
    </row>
    <row r="278392" spans="17:19" hidden="1" x14ac:dyDescent="0.2">
      <c r="Q278392" s="25"/>
      <c r="R278392" s="25"/>
      <c r="S278392" s="25"/>
    </row>
    <row r="278438" spans="17:19" hidden="1" x14ac:dyDescent="0.2">
      <c r="Q278438" s="25"/>
      <c r="R278438" s="25"/>
      <c r="S278438" s="25"/>
    </row>
    <row r="278484" spans="17:19" hidden="1" x14ac:dyDescent="0.2">
      <c r="Q278484" s="25"/>
      <c r="R278484" s="25"/>
      <c r="S278484" s="25"/>
    </row>
    <row r="278530" spans="17:19" hidden="1" x14ac:dyDescent="0.2">
      <c r="Q278530" s="25"/>
      <c r="R278530" s="25"/>
      <c r="S278530" s="25"/>
    </row>
    <row r="278576" spans="17:19" hidden="1" x14ac:dyDescent="0.2">
      <c r="Q278576" s="25"/>
      <c r="R278576" s="25"/>
      <c r="S278576" s="25"/>
    </row>
    <row r="278622" spans="17:19" hidden="1" x14ac:dyDescent="0.2">
      <c r="Q278622" s="25"/>
      <c r="R278622" s="25"/>
      <c r="S278622" s="25"/>
    </row>
    <row r="278668" spans="17:19" hidden="1" x14ac:dyDescent="0.2">
      <c r="Q278668" s="25"/>
      <c r="R278668" s="25"/>
      <c r="S278668" s="25"/>
    </row>
    <row r="278714" spans="17:19" hidden="1" x14ac:dyDescent="0.2">
      <c r="Q278714" s="25"/>
      <c r="R278714" s="25"/>
      <c r="S278714" s="25"/>
    </row>
    <row r="278760" spans="17:19" hidden="1" x14ac:dyDescent="0.2">
      <c r="Q278760" s="25"/>
      <c r="R278760" s="25"/>
      <c r="S278760" s="25"/>
    </row>
    <row r="278806" spans="17:19" hidden="1" x14ac:dyDescent="0.2">
      <c r="Q278806" s="25"/>
      <c r="R278806" s="25"/>
      <c r="S278806" s="25"/>
    </row>
    <row r="278852" spans="17:19" hidden="1" x14ac:dyDescent="0.2">
      <c r="Q278852" s="25"/>
      <c r="R278852" s="25"/>
      <c r="S278852" s="25"/>
    </row>
    <row r="278898" spans="17:19" hidden="1" x14ac:dyDescent="0.2">
      <c r="Q278898" s="25"/>
      <c r="R278898" s="25"/>
      <c r="S278898" s="25"/>
    </row>
    <row r="278944" spans="17:19" hidden="1" x14ac:dyDescent="0.2">
      <c r="Q278944" s="25"/>
      <c r="R278944" s="25"/>
      <c r="S278944" s="25"/>
    </row>
    <row r="278990" spans="17:19" hidden="1" x14ac:dyDescent="0.2">
      <c r="Q278990" s="25"/>
      <c r="R278990" s="25"/>
      <c r="S278990" s="25"/>
    </row>
    <row r="279036" spans="17:19" hidden="1" x14ac:dyDescent="0.2">
      <c r="Q279036" s="25"/>
      <c r="R279036" s="25"/>
      <c r="S279036" s="25"/>
    </row>
    <row r="279082" spans="17:19" hidden="1" x14ac:dyDescent="0.2">
      <c r="Q279082" s="25"/>
      <c r="R279082" s="25"/>
      <c r="S279082" s="25"/>
    </row>
    <row r="279128" spans="17:19" hidden="1" x14ac:dyDescent="0.2">
      <c r="Q279128" s="25"/>
      <c r="R279128" s="25"/>
      <c r="S279128" s="25"/>
    </row>
    <row r="279174" spans="17:19" hidden="1" x14ac:dyDescent="0.2">
      <c r="Q279174" s="25"/>
      <c r="R279174" s="25"/>
      <c r="S279174" s="25"/>
    </row>
    <row r="279220" spans="17:19" hidden="1" x14ac:dyDescent="0.2">
      <c r="Q279220" s="25"/>
      <c r="R279220" s="25"/>
      <c r="S279220" s="25"/>
    </row>
    <row r="279266" spans="17:19" hidden="1" x14ac:dyDescent="0.2">
      <c r="Q279266" s="25"/>
      <c r="R279266" s="25"/>
      <c r="S279266" s="25"/>
    </row>
    <row r="279312" spans="17:19" hidden="1" x14ac:dyDescent="0.2">
      <c r="Q279312" s="25"/>
      <c r="R279312" s="25"/>
      <c r="S279312" s="25"/>
    </row>
    <row r="279358" spans="17:19" hidden="1" x14ac:dyDescent="0.2">
      <c r="Q279358" s="25"/>
      <c r="R279358" s="25"/>
      <c r="S279358" s="25"/>
    </row>
    <row r="279404" spans="17:19" hidden="1" x14ac:dyDescent="0.2">
      <c r="Q279404" s="25"/>
      <c r="R279404" s="25"/>
      <c r="S279404" s="25"/>
    </row>
    <row r="279450" spans="17:19" hidden="1" x14ac:dyDescent="0.2">
      <c r="Q279450" s="25"/>
      <c r="R279450" s="25"/>
      <c r="S279450" s="25"/>
    </row>
    <row r="279496" spans="17:19" hidden="1" x14ac:dyDescent="0.2">
      <c r="Q279496" s="25"/>
      <c r="R279496" s="25"/>
      <c r="S279496" s="25"/>
    </row>
    <row r="279542" spans="17:19" hidden="1" x14ac:dyDescent="0.2">
      <c r="Q279542" s="25"/>
      <c r="R279542" s="25"/>
      <c r="S279542" s="25"/>
    </row>
    <row r="279588" spans="17:19" hidden="1" x14ac:dyDescent="0.2">
      <c r="Q279588" s="25"/>
      <c r="R279588" s="25"/>
      <c r="S279588" s="25"/>
    </row>
    <row r="279634" spans="17:19" hidden="1" x14ac:dyDescent="0.2">
      <c r="Q279634" s="25"/>
      <c r="R279634" s="25"/>
      <c r="S279634" s="25"/>
    </row>
    <row r="279680" spans="17:19" hidden="1" x14ac:dyDescent="0.2">
      <c r="Q279680" s="25"/>
      <c r="R279680" s="25"/>
      <c r="S279680" s="25"/>
    </row>
    <row r="279726" spans="17:19" hidden="1" x14ac:dyDescent="0.2">
      <c r="Q279726" s="25"/>
      <c r="R279726" s="25"/>
      <c r="S279726" s="25"/>
    </row>
    <row r="279772" spans="17:19" hidden="1" x14ac:dyDescent="0.2">
      <c r="Q279772" s="25"/>
      <c r="R279772" s="25"/>
      <c r="S279772" s="25"/>
    </row>
    <row r="279818" spans="17:19" hidden="1" x14ac:dyDescent="0.2">
      <c r="Q279818" s="25"/>
      <c r="R279818" s="25"/>
      <c r="S279818" s="25"/>
    </row>
    <row r="279864" spans="17:19" hidden="1" x14ac:dyDescent="0.2">
      <c r="Q279864" s="25"/>
      <c r="R279864" s="25"/>
      <c r="S279864" s="25"/>
    </row>
    <row r="279910" spans="17:19" hidden="1" x14ac:dyDescent="0.2">
      <c r="Q279910" s="25"/>
      <c r="R279910" s="25"/>
      <c r="S279910" s="25"/>
    </row>
    <row r="279956" spans="17:19" hidden="1" x14ac:dyDescent="0.2">
      <c r="Q279956" s="25"/>
      <c r="R279956" s="25"/>
      <c r="S279956" s="25"/>
    </row>
    <row r="280002" spans="17:19" hidden="1" x14ac:dyDescent="0.2">
      <c r="Q280002" s="25"/>
      <c r="R280002" s="25"/>
      <c r="S280002" s="25"/>
    </row>
    <row r="280048" spans="17:19" hidden="1" x14ac:dyDescent="0.2">
      <c r="Q280048" s="25"/>
      <c r="R280048" s="25"/>
      <c r="S280048" s="25"/>
    </row>
    <row r="280094" spans="17:19" hidden="1" x14ac:dyDescent="0.2">
      <c r="Q280094" s="25"/>
      <c r="R280094" s="25"/>
      <c r="S280094" s="25"/>
    </row>
    <row r="280140" spans="17:19" hidden="1" x14ac:dyDescent="0.2">
      <c r="Q280140" s="25"/>
      <c r="R280140" s="25"/>
      <c r="S280140" s="25"/>
    </row>
    <row r="280186" spans="17:19" hidden="1" x14ac:dyDescent="0.2">
      <c r="Q280186" s="25"/>
      <c r="R280186" s="25"/>
      <c r="S280186" s="25"/>
    </row>
    <row r="280232" spans="17:19" hidden="1" x14ac:dyDescent="0.2">
      <c r="Q280232" s="25"/>
      <c r="R280232" s="25"/>
      <c r="S280232" s="25"/>
    </row>
    <row r="280278" spans="17:19" hidden="1" x14ac:dyDescent="0.2">
      <c r="Q280278" s="25"/>
      <c r="R280278" s="25"/>
      <c r="S280278" s="25"/>
    </row>
    <row r="280324" spans="17:19" hidden="1" x14ac:dyDescent="0.2">
      <c r="Q280324" s="25"/>
      <c r="R280324" s="25"/>
      <c r="S280324" s="25"/>
    </row>
    <row r="280370" spans="17:19" hidden="1" x14ac:dyDescent="0.2">
      <c r="Q280370" s="25"/>
      <c r="R280370" s="25"/>
      <c r="S280370" s="25"/>
    </row>
    <row r="280416" spans="17:19" hidden="1" x14ac:dyDescent="0.2">
      <c r="Q280416" s="25"/>
      <c r="R280416" s="25"/>
      <c r="S280416" s="25"/>
    </row>
    <row r="280462" spans="17:19" hidden="1" x14ac:dyDescent="0.2">
      <c r="Q280462" s="25"/>
      <c r="R280462" s="25"/>
      <c r="S280462" s="25"/>
    </row>
    <row r="280508" spans="17:19" hidden="1" x14ac:dyDescent="0.2">
      <c r="Q280508" s="25"/>
      <c r="R280508" s="25"/>
      <c r="S280508" s="25"/>
    </row>
    <row r="280554" spans="17:19" hidden="1" x14ac:dyDescent="0.2">
      <c r="Q280554" s="25"/>
      <c r="R280554" s="25"/>
      <c r="S280554" s="25"/>
    </row>
    <row r="280600" spans="17:19" hidden="1" x14ac:dyDescent="0.2">
      <c r="Q280600" s="25"/>
      <c r="R280600" s="25"/>
      <c r="S280600" s="25"/>
    </row>
    <row r="280646" spans="17:19" hidden="1" x14ac:dyDescent="0.2">
      <c r="Q280646" s="25"/>
      <c r="R280646" s="25"/>
      <c r="S280646" s="25"/>
    </row>
    <row r="280692" spans="17:19" hidden="1" x14ac:dyDescent="0.2">
      <c r="Q280692" s="25"/>
      <c r="R280692" s="25"/>
      <c r="S280692" s="25"/>
    </row>
    <row r="280738" spans="17:19" hidden="1" x14ac:dyDescent="0.2">
      <c r="Q280738" s="25"/>
      <c r="R280738" s="25"/>
      <c r="S280738" s="25"/>
    </row>
    <row r="280784" spans="17:19" hidden="1" x14ac:dyDescent="0.2">
      <c r="Q280784" s="25"/>
      <c r="R280784" s="25"/>
      <c r="S280784" s="25"/>
    </row>
    <row r="280830" spans="17:19" hidden="1" x14ac:dyDescent="0.2">
      <c r="Q280830" s="25"/>
      <c r="R280830" s="25"/>
      <c r="S280830" s="25"/>
    </row>
    <row r="280876" spans="17:19" hidden="1" x14ac:dyDescent="0.2">
      <c r="Q280876" s="25"/>
      <c r="R280876" s="25"/>
      <c r="S280876" s="25"/>
    </row>
    <row r="280922" spans="17:19" hidden="1" x14ac:dyDescent="0.2">
      <c r="Q280922" s="25"/>
      <c r="R280922" s="25"/>
      <c r="S280922" s="25"/>
    </row>
    <row r="280968" spans="17:19" hidden="1" x14ac:dyDescent="0.2">
      <c r="Q280968" s="25"/>
      <c r="R280968" s="25"/>
      <c r="S280968" s="25"/>
    </row>
    <row r="281014" spans="17:19" hidden="1" x14ac:dyDescent="0.2">
      <c r="Q281014" s="25"/>
      <c r="R281014" s="25"/>
      <c r="S281014" s="25"/>
    </row>
    <row r="281060" spans="17:19" hidden="1" x14ac:dyDescent="0.2">
      <c r="Q281060" s="25"/>
      <c r="R281060" s="25"/>
      <c r="S281060" s="25"/>
    </row>
    <row r="281106" spans="17:19" hidden="1" x14ac:dyDescent="0.2">
      <c r="Q281106" s="25"/>
      <c r="R281106" s="25"/>
      <c r="S281106" s="25"/>
    </row>
    <row r="281152" spans="17:19" hidden="1" x14ac:dyDescent="0.2">
      <c r="Q281152" s="25"/>
      <c r="R281152" s="25"/>
      <c r="S281152" s="25"/>
    </row>
    <row r="281198" spans="17:19" hidden="1" x14ac:dyDescent="0.2">
      <c r="Q281198" s="25"/>
      <c r="R281198" s="25"/>
      <c r="S281198" s="25"/>
    </row>
    <row r="281244" spans="17:19" hidden="1" x14ac:dyDescent="0.2">
      <c r="Q281244" s="25"/>
      <c r="R281244" s="25"/>
      <c r="S281244" s="25"/>
    </row>
    <row r="281290" spans="17:19" hidden="1" x14ac:dyDescent="0.2">
      <c r="Q281290" s="25"/>
      <c r="R281290" s="25"/>
      <c r="S281290" s="25"/>
    </row>
    <row r="281336" spans="17:19" hidden="1" x14ac:dyDescent="0.2">
      <c r="Q281336" s="25"/>
      <c r="R281336" s="25"/>
      <c r="S281336" s="25"/>
    </row>
    <row r="281382" spans="17:19" hidden="1" x14ac:dyDescent="0.2">
      <c r="Q281382" s="25"/>
      <c r="R281382" s="25"/>
      <c r="S281382" s="25"/>
    </row>
    <row r="281428" spans="17:19" hidden="1" x14ac:dyDescent="0.2">
      <c r="Q281428" s="25"/>
      <c r="R281428" s="25"/>
      <c r="S281428" s="25"/>
    </row>
    <row r="281474" spans="17:19" hidden="1" x14ac:dyDescent="0.2">
      <c r="Q281474" s="25"/>
      <c r="R281474" s="25"/>
      <c r="S281474" s="25"/>
    </row>
    <row r="281520" spans="17:19" hidden="1" x14ac:dyDescent="0.2">
      <c r="Q281520" s="25"/>
      <c r="R281520" s="25"/>
      <c r="S281520" s="25"/>
    </row>
    <row r="281566" spans="17:19" hidden="1" x14ac:dyDescent="0.2">
      <c r="Q281566" s="25"/>
      <c r="R281566" s="25"/>
      <c r="S281566" s="25"/>
    </row>
    <row r="281612" spans="17:19" hidden="1" x14ac:dyDescent="0.2">
      <c r="Q281612" s="25"/>
      <c r="R281612" s="25"/>
      <c r="S281612" s="25"/>
    </row>
    <row r="281658" spans="17:19" hidden="1" x14ac:dyDescent="0.2">
      <c r="Q281658" s="25"/>
      <c r="R281658" s="25"/>
      <c r="S281658" s="25"/>
    </row>
    <row r="281704" spans="17:19" hidden="1" x14ac:dyDescent="0.2">
      <c r="Q281704" s="25"/>
      <c r="R281704" s="25"/>
      <c r="S281704" s="25"/>
    </row>
    <row r="281750" spans="17:19" hidden="1" x14ac:dyDescent="0.2">
      <c r="Q281750" s="25"/>
      <c r="R281750" s="25"/>
      <c r="S281750" s="25"/>
    </row>
    <row r="281796" spans="17:19" hidden="1" x14ac:dyDescent="0.2">
      <c r="Q281796" s="25"/>
      <c r="R281796" s="25"/>
      <c r="S281796" s="25"/>
    </row>
    <row r="281842" spans="17:19" hidden="1" x14ac:dyDescent="0.2">
      <c r="Q281842" s="25"/>
      <c r="R281842" s="25"/>
      <c r="S281842" s="25"/>
    </row>
    <row r="281888" spans="17:19" hidden="1" x14ac:dyDescent="0.2">
      <c r="Q281888" s="25"/>
      <c r="R281888" s="25"/>
      <c r="S281888" s="25"/>
    </row>
    <row r="281934" spans="17:19" hidden="1" x14ac:dyDescent="0.2">
      <c r="Q281934" s="25"/>
      <c r="R281934" s="25"/>
      <c r="S281934" s="25"/>
    </row>
    <row r="281980" spans="17:19" hidden="1" x14ac:dyDescent="0.2">
      <c r="Q281980" s="25"/>
      <c r="R281980" s="25"/>
      <c r="S281980" s="25"/>
    </row>
    <row r="282026" spans="17:19" hidden="1" x14ac:dyDescent="0.2">
      <c r="Q282026" s="25"/>
      <c r="R282026" s="25"/>
      <c r="S282026" s="25"/>
    </row>
    <row r="282072" spans="17:19" hidden="1" x14ac:dyDescent="0.2">
      <c r="Q282072" s="25"/>
      <c r="R282072" s="25"/>
      <c r="S282072" s="25"/>
    </row>
    <row r="282118" spans="17:19" hidden="1" x14ac:dyDescent="0.2">
      <c r="Q282118" s="25"/>
      <c r="R282118" s="25"/>
      <c r="S282118" s="25"/>
    </row>
    <row r="282164" spans="17:19" hidden="1" x14ac:dyDescent="0.2">
      <c r="Q282164" s="25"/>
      <c r="R282164" s="25"/>
      <c r="S282164" s="25"/>
    </row>
    <row r="282210" spans="17:19" hidden="1" x14ac:dyDescent="0.2">
      <c r="Q282210" s="25"/>
      <c r="R282210" s="25"/>
      <c r="S282210" s="25"/>
    </row>
    <row r="282256" spans="17:19" hidden="1" x14ac:dyDescent="0.2">
      <c r="Q282256" s="25"/>
      <c r="R282256" s="25"/>
      <c r="S282256" s="25"/>
    </row>
    <row r="282302" spans="17:19" hidden="1" x14ac:dyDescent="0.2">
      <c r="Q282302" s="25"/>
      <c r="R282302" s="25"/>
      <c r="S282302" s="25"/>
    </row>
    <row r="282348" spans="17:19" hidden="1" x14ac:dyDescent="0.2">
      <c r="Q282348" s="25"/>
      <c r="R282348" s="25"/>
      <c r="S282348" s="25"/>
    </row>
    <row r="282394" spans="17:19" hidden="1" x14ac:dyDescent="0.2">
      <c r="Q282394" s="25"/>
      <c r="R282394" s="25"/>
      <c r="S282394" s="25"/>
    </row>
    <row r="282440" spans="17:19" hidden="1" x14ac:dyDescent="0.2">
      <c r="Q282440" s="25"/>
      <c r="R282440" s="25"/>
      <c r="S282440" s="25"/>
    </row>
    <row r="282486" spans="17:19" hidden="1" x14ac:dyDescent="0.2">
      <c r="Q282486" s="25"/>
      <c r="R282486" s="25"/>
      <c r="S282486" s="25"/>
    </row>
    <row r="282532" spans="17:19" hidden="1" x14ac:dyDescent="0.2">
      <c r="Q282532" s="25"/>
      <c r="R282532" s="25"/>
      <c r="S282532" s="25"/>
    </row>
    <row r="282578" spans="17:19" hidden="1" x14ac:dyDescent="0.2">
      <c r="Q282578" s="25"/>
      <c r="R282578" s="25"/>
      <c r="S282578" s="25"/>
    </row>
    <row r="282624" spans="17:19" hidden="1" x14ac:dyDescent="0.2">
      <c r="Q282624" s="25"/>
      <c r="R282624" s="25"/>
      <c r="S282624" s="25"/>
    </row>
    <row r="282670" spans="17:19" hidden="1" x14ac:dyDescent="0.2">
      <c r="Q282670" s="25"/>
      <c r="R282670" s="25"/>
      <c r="S282670" s="25"/>
    </row>
    <row r="282716" spans="17:19" hidden="1" x14ac:dyDescent="0.2">
      <c r="Q282716" s="25"/>
      <c r="R282716" s="25"/>
      <c r="S282716" s="25"/>
    </row>
    <row r="282762" spans="17:19" hidden="1" x14ac:dyDescent="0.2">
      <c r="Q282762" s="25"/>
      <c r="R282762" s="25"/>
      <c r="S282762" s="25"/>
    </row>
    <row r="282808" spans="17:19" hidden="1" x14ac:dyDescent="0.2">
      <c r="Q282808" s="25"/>
      <c r="R282808" s="25"/>
      <c r="S282808" s="25"/>
    </row>
    <row r="282854" spans="17:19" hidden="1" x14ac:dyDescent="0.2">
      <c r="Q282854" s="25"/>
      <c r="R282854" s="25"/>
      <c r="S282854" s="25"/>
    </row>
    <row r="282900" spans="17:19" hidden="1" x14ac:dyDescent="0.2">
      <c r="Q282900" s="25"/>
      <c r="R282900" s="25"/>
      <c r="S282900" s="25"/>
    </row>
    <row r="282946" spans="17:19" hidden="1" x14ac:dyDescent="0.2">
      <c r="Q282946" s="25"/>
      <c r="R282946" s="25"/>
      <c r="S282946" s="25"/>
    </row>
    <row r="282992" spans="17:19" hidden="1" x14ac:dyDescent="0.2">
      <c r="Q282992" s="25"/>
      <c r="R282992" s="25"/>
      <c r="S282992" s="25"/>
    </row>
    <row r="283038" spans="17:19" hidden="1" x14ac:dyDescent="0.2">
      <c r="Q283038" s="25"/>
      <c r="R283038" s="25"/>
      <c r="S283038" s="25"/>
    </row>
    <row r="283084" spans="17:19" hidden="1" x14ac:dyDescent="0.2">
      <c r="Q283084" s="25"/>
      <c r="R283084" s="25"/>
      <c r="S283084" s="25"/>
    </row>
    <row r="283130" spans="17:19" hidden="1" x14ac:dyDescent="0.2">
      <c r="Q283130" s="25"/>
      <c r="R283130" s="25"/>
      <c r="S283130" s="25"/>
    </row>
    <row r="283176" spans="17:19" hidden="1" x14ac:dyDescent="0.2">
      <c r="Q283176" s="25"/>
      <c r="R283176" s="25"/>
      <c r="S283176" s="25"/>
    </row>
    <row r="283222" spans="17:19" hidden="1" x14ac:dyDescent="0.2">
      <c r="Q283222" s="25"/>
      <c r="R283222" s="25"/>
      <c r="S283222" s="25"/>
    </row>
    <row r="283268" spans="17:19" hidden="1" x14ac:dyDescent="0.2">
      <c r="Q283268" s="25"/>
      <c r="R283268" s="25"/>
      <c r="S283268" s="25"/>
    </row>
    <row r="283314" spans="17:19" hidden="1" x14ac:dyDescent="0.2">
      <c r="Q283314" s="25"/>
      <c r="R283314" s="25"/>
      <c r="S283314" s="25"/>
    </row>
    <row r="283360" spans="17:19" hidden="1" x14ac:dyDescent="0.2">
      <c r="Q283360" s="25"/>
      <c r="R283360" s="25"/>
      <c r="S283360" s="25"/>
    </row>
    <row r="283406" spans="17:19" hidden="1" x14ac:dyDescent="0.2">
      <c r="Q283406" s="25"/>
      <c r="R283406" s="25"/>
      <c r="S283406" s="25"/>
    </row>
    <row r="283452" spans="17:19" hidden="1" x14ac:dyDescent="0.2">
      <c r="Q283452" s="25"/>
      <c r="R283452" s="25"/>
      <c r="S283452" s="25"/>
    </row>
    <row r="283498" spans="17:19" hidden="1" x14ac:dyDescent="0.2">
      <c r="Q283498" s="25"/>
      <c r="R283498" s="25"/>
      <c r="S283498" s="25"/>
    </row>
    <row r="283544" spans="17:19" hidden="1" x14ac:dyDescent="0.2">
      <c r="Q283544" s="25"/>
      <c r="R283544" s="25"/>
      <c r="S283544" s="25"/>
    </row>
    <row r="283590" spans="17:19" hidden="1" x14ac:dyDescent="0.2">
      <c r="Q283590" s="25"/>
      <c r="R283590" s="25"/>
      <c r="S283590" s="25"/>
    </row>
    <row r="283636" spans="17:19" hidden="1" x14ac:dyDescent="0.2">
      <c r="Q283636" s="25"/>
      <c r="R283636" s="25"/>
      <c r="S283636" s="25"/>
    </row>
    <row r="283682" spans="17:19" hidden="1" x14ac:dyDescent="0.2">
      <c r="Q283682" s="25"/>
      <c r="R283682" s="25"/>
      <c r="S283682" s="25"/>
    </row>
    <row r="283728" spans="17:19" hidden="1" x14ac:dyDescent="0.2">
      <c r="Q283728" s="25"/>
      <c r="R283728" s="25"/>
      <c r="S283728" s="25"/>
    </row>
    <row r="283774" spans="17:19" hidden="1" x14ac:dyDescent="0.2">
      <c r="Q283774" s="25"/>
      <c r="R283774" s="25"/>
      <c r="S283774" s="25"/>
    </row>
    <row r="283820" spans="17:19" hidden="1" x14ac:dyDescent="0.2">
      <c r="Q283820" s="25"/>
      <c r="R283820" s="25"/>
      <c r="S283820" s="25"/>
    </row>
    <row r="283866" spans="17:19" hidden="1" x14ac:dyDescent="0.2">
      <c r="Q283866" s="25"/>
      <c r="R283866" s="25"/>
      <c r="S283866" s="25"/>
    </row>
    <row r="283912" spans="17:19" hidden="1" x14ac:dyDescent="0.2">
      <c r="Q283912" s="25"/>
      <c r="R283912" s="25"/>
      <c r="S283912" s="25"/>
    </row>
    <row r="283958" spans="17:19" hidden="1" x14ac:dyDescent="0.2">
      <c r="Q283958" s="25"/>
      <c r="R283958" s="25"/>
      <c r="S283958" s="25"/>
    </row>
    <row r="284004" spans="17:19" hidden="1" x14ac:dyDescent="0.2">
      <c r="Q284004" s="25"/>
      <c r="R284004" s="25"/>
      <c r="S284004" s="25"/>
    </row>
    <row r="284050" spans="17:19" hidden="1" x14ac:dyDescent="0.2">
      <c r="Q284050" s="25"/>
      <c r="R284050" s="25"/>
      <c r="S284050" s="25"/>
    </row>
    <row r="284096" spans="17:19" hidden="1" x14ac:dyDescent="0.2">
      <c r="Q284096" s="25"/>
      <c r="R284096" s="25"/>
      <c r="S284096" s="25"/>
    </row>
    <row r="284142" spans="17:19" hidden="1" x14ac:dyDescent="0.2">
      <c r="Q284142" s="25"/>
      <c r="R284142" s="25"/>
      <c r="S284142" s="25"/>
    </row>
    <row r="284188" spans="17:19" hidden="1" x14ac:dyDescent="0.2">
      <c r="Q284188" s="25"/>
      <c r="R284188" s="25"/>
      <c r="S284188" s="25"/>
    </row>
    <row r="284234" spans="17:19" hidden="1" x14ac:dyDescent="0.2">
      <c r="Q284234" s="25"/>
      <c r="R284234" s="25"/>
      <c r="S284234" s="25"/>
    </row>
    <row r="284280" spans="17:19" hidden="1" x14ac:dyDescent="0.2">
      <c r="Q284280" s="25"/>
      <c r="R284280" s="25"/>
      <c r="S284280" s="25"/>
    </row>
    <row r="284326" spans="17:19" hidden="1" x14ac:dyDescent="0.2">
      <c r="Q284326" s="25"/>
      <c r="R284326" s="25"/>
      <c r="S284326" s="25"/>
    </row>
    <row r="284372" spans="17:19" hidden="1" x14ac:dyDescent="0.2">
      <c r="Q284372" s="25"/>
      <c r="R284372" s="25"/>
      <c r="S284372" s="25"/>
    </row>
    <row r="284418" spans="17:19" hidden="1" x14ac:dyDescent="0.2">
      <c r="Q284418" s="25"/>
      <c r="R284418" s="25"/>
      <c r="S284418" s="25"/>
    </row>
    <row r="284464" spans="17:19" hidden="1" x14ac:dyDescent="0.2">
      <c r="Q284464" s="25"/>
      <c r="R284464" s="25"/>
      <c r="S284464" s="25"/>
    </row>
    <row r="284510" spans="17:19" hidden="1" x14ac:dyDescent="0.2">
      <c r="Q284510" s="25"/>
      <c r="R284510" s="25"/>
      <c r="S284510" s="25"/>
    </row>
    <row r="284556" spans="17:19" hidden="1" x14ac:dyDescent="0.2">
      <c r="Q284556" s="25"/>
      <c r="R284556" s="25"/>
      <c r="S284556" s="25"/>
    </row>
    <row r="284602" spans="17:19" hidden="1" x14ac:dyDescent="0.2">
      <c r="Q284602" s="25"/>
      <c r="R284602" s="25"/>
      <c r="S284602" s="25"/>
    </row>
    <row r="284648" spans="17:19" hidden="1" x14ac:dyDescent="0.2">
      <c r="Q284648" s="25"/>
      <c r="R284648" s="25"/>
      <c r="S284648" s="25"/>
    </row>
    <row r="284694" spans="17:19" hidden="1" x14ac:dyDescent="0.2">
      <c r="Q284694" s="25"/>
      <c r="R284694" s="25"/>
      <c r="S284694" s="25"/>
    </row>
    <row r="284740" spans="17:19" hidden="1" x14ac:dyDescent="0.2">
      <c r="Q284740" s="25"/>
      <c r="R284740" s="25"/>
      <c r="S284740" s="25"/>
    </row>
    <row r="284786" spans="17:19" hidden="1" x14ac:dyDescent="0.2">
      <c r="Q284786" s="25"/>
      <c r="R284786" s="25"/>
      <c r="S284786" s="25"/>
    </row>
    <row r="284832" spans="17:19" hidden="1" x14ac:dyDescent="0.2">
      <c r="Q284832" s="25"/>
      <c r="R284832" s="25"/>
      <c r="S284832" s="25"/>
    </row>
    <row r="284878" spans="17:19" hidden="1" x14ac:dyDescent="0.2">
      <c r="Q284878" s="25"/>
      <c r="R284878" s="25"/>
      <c r="S284878" s="25"/>
    </row>
    <row r="284924" spans="17:19" hidden="1" x14ac:dyDescent="0.2">
      <c r="Q284924" s="25"/>
      <c r="R284924" s="25"/>
      <c r="S284924" s="25"/>
    </row>
    <row r="284970" spans="17:19" hidden="1" x14ac:dyDescent="0.2">
      <c r="Q284970" s="25"/>
      <c r="R284970" s="25"/>
      <c r="S284970" s="25"/>
    </row>
    <row r="285016" spans="17:19" hidden="1" x14ac:dyDescent="0.2">
      <c r="Q285016" s="25"/>
      <c r="R285016" s="25"/>
      <c r="S285016" s="25"/>
    </row>
    <row r="285062" spans="17:19" hidden="1" x14ac:dyDescent="0.2">
      <c r="Q285062" s="25"/>
      <c r="R285062" s="25"/>
      <c r="S285062" s="25"/>
    </row>
    <row r="285108" spans="17:19" hidden="1" x14ac:dyDescent="0.2">
      <c r="Q285108" s="25"/>
      <c r="R285108" s="25"/>
      <c r="S285108" s="25"/>
    </row>
    <row r="285154" spans="17:19" hidden="1" x14ac:dyDescent="0.2">
      <c r="Q285154" s="25"/>
      <c r="R285154" s="25"/>
      <c r="S285154" s="25"/>
    </row>
    <row r="285200" spans="17:19" hidden="1" x14ac:dyDescent="0.2">
      <c r="Q285200" s="25"/>
      <c r="R285200" s="25"/>
      <c r="S285200" s="25"/>
    </row>
    <row r="285246" spans="17:19" hidden="1" x14ac:dyDescent="0.2">
      <c r="Q285246" s="25"/>
      <c r="R285246" s="25"/>
      <c r="S285246" s="25"/>
    </row>
    <row r="285292" spans="17:19" hidden="1" x14ac:dyDescent="0.2">
      <c r="Q285292" s="25"/>
      <c r="R285292" s="25"/>
      <c r="S285292" s="25"/>
    </row>
    <row r="285338" spans="17:19" hidden="1" x14ac:dyDescent="0.2">
      <c r="Q285338" s="25"/>
      <c r="R285338" s="25"/>
      <c r="S285338" s="25"/>
    </row>
    <row r="285384" spans="17:19" hidden="1" x14ac:dyDescent="0.2">
      <c r="Q285384" s="25"/>
      <c r="R285384" s="25"/>
      <c r="S285384" s="25"/>
    </row>
    <row r="285430" spans="17:19" hidden="1" x14ac:dyDescent="0.2">
      <c r="Q285430" s="25"/>
      <c r="R285430" s="25"/>
      <c r="S285430" s="25"/>
    </row>
    <row r="285476" spans="17:19" hidden="1" x14ac:dyDescent="0.2">
      <c r="Q285476" s="25"/>
      <c r="R285476" s="25"/>
      <c r="S285476" s="25"/>
    </row>
    <row r="285522" spans="17:19" hidden="1" x14ac:dyDescent="0.2">
      <c r="Q285522" s="25"/>
      <c r="R285522" s="25"/>
      <c r="S285522" s="25"/>
    </row>
    <row r="285568" spans="17:19" hidden="1" x14ac:dyDescent="0.2">
      <c r="Q285568" s="25"/>
      <c r="R285568" s="25"/>
      <c r="S285568" s="25"/>
    </row>
    <row r="285614" spans="17:19" hidden="1" x14ac:dyDescent="0.2">
      <c r="Q285614" s="25"/>
      <c r="R285614" s="25"/>
      <c r="S285614" s="25"/>
    </row>
    <row r="285660" spans="17:19" hidden="1" x14ac:dyDescent="0.2">
      <c r="Q285660" s="25"/>
      <c r="R285660" s="25"/>
      <c r="S285660" s="25"/>
    </row>
    <row r="285706" spans="17:19" hidden="1" x14ac:dyDescent="0.2">
      <c r="Q285706" s="25"/>
      <c r="R285706" s="25"/>
      <c r="S285706" s="25"/>
    </row>
    <row r="285752" spans="17:19" hidden="1" x14ac:dyDescent="0.2">
      <c r="Q285752" s="25"/>
      <c r="R285752" s="25"/>
      <c r="S285752" s="25"/>
    </row>
    <row r="285798" spans="17:19" hidden="1" x14ac:dyDescent="0.2">
      <c r="Q285798" s="25"/>
      <c r="R285798" s="25"/>
      <c r="S285798" s="25"/>
    </row>
    <row r="285844" spans="17:19" hidden="1" x14ac:dyDescent="0.2">
      <c r="Q285844" s="25"/>
      <c r="R285844" s="25"/>
      <c r="S285844" s="25"/>
    </row>
    <row r="285890" spans="17:19" hidden="1" x14ac:dyDescent="0.2">
      <c r="Q285890" s="25"/>
      <c r="R285890" s="25"/>
      <c r="S285890" s="25"/>
    </row>
    <row r="285936" spans="17:19" hidden="1" x14ac:dyDescent="0.2">
      <c r="Q285936" s="25"/>
      <c r="R285936" s="25"/>
      <c r="S285936" s="25"/>
    </row>
    <row r="285982" spans="17:19" hidden="1" x14ac:dyDescent="0.2">
      <c r="Q285982" s="25"/>
      <c r="R285982" s="25"/>
      <c r="S285982" s="25"/>
    </row>
    <row r="286028" spans="17:19" hidden="1" x14ac:dyDescent="0.2">
      <c r="Q286028" s="25"/>
      <c r="R286028" s="25"/>
      <c r="S286028" s="25"/>
    </row>
    <row r="286074" spans="17:19" hidden="1" x14ac:dyDescent="0.2">
      <c r="Q286074" s="25"/>
      <c r="R286074" s="25"/>
      <c r="S286074" s="25"/>
    </row>
    <row r="286120" spans="17:19" hidden="1" x14ac:dyDescent="0.2">
      <c r="Q286120" s="25"/>
      <c r="R286120" s="25"/>
      <c r="S286120" s="25"/>
    </row>
    <row r="286166" spans="17:19" hidden="1" x14ac:dyDescent="0.2">
      <c r="Q286166" s="25"/>
      <c r="R286166" s="25"/>
      <c r="S286166" s="25"/>
    </row>
    <row r="286212" spans="17:19" hidden="1" x14ac:dyDescent="0.2">
      <c r="Q286212" s="25"/>
      <c r="R286212" s="25"/>
      <c r="S286212" s="25"/>
    </row>
    <row r="286258" spans="17:19" hidden="1" x14ac:dyDescent="0.2">
      <c r="Q286258" s="25"/>
      <c r="R286258" s="25"/>
      <c r="S286258" s="25"/>
    </row>
    <row r="286304" spans="17:19" hidden="1" x14ac:dyDescent="0.2">
      <c r="Q286304" s="25"/>
      <c r="R286304" s="25"/>
      <c r="S286304" s="25"/>
    </row>
    <row r="286350" spans="17:19" hidden="1" x14ac:dyDescent="0.2">
      <c r="Q286350" s="25"/>
      <c r="R286350" s="25"/>
      <c r="S286350" s="25"/>
    </row>
    <row r="286396" spans="17:19" hidden="1" x14ac:dyDescent="0.2">
      <c r="Q286396" s="25"/>
      <c r="R286396" s="25"/>
      <c r="S286396" s="25"/>
    </row>
    <row r="286442" spans="17:19" hidden="1" x14ac:dyDescent="0.2">
      <c r="Q286442" s="25"/>
      <c r="R286442" s="25"/>
      <c r="S286442" s="25"/>
    </row>
    <row r="286488" spans="17:19" hidden="1" x14ac:dyDescent="0.2">
      <c r="Q286488" s="25"/>
      <c r="R286488" s="25"/>
      <c r="S286488" s="25"/>
    </row>
    <row r="286534" spans="17:19" hidden="1" x14ac:dyDescent="0.2">
      <c r="Q286534" s="25"/>
      <c r="R286534" s="25"/>
      <c r="S286534" s="25"/>
    </row>
    <row r="286580" spans="17:19" hidden="1" x14ac:dyDescent="0.2">
      <c r="Q286580" s="25"/>
      <c r="R286580" s="25"/>
      <c r="S286580" s="25"/>
    </row>
    <row r="286626" spans="17:19" hidden="1" x14ac:dyDescent="0.2">
      <c r="Q286626" s="25"/>
      <c r="R286626" s="25"/>
      <c r="S286626" s="25"/>
    </row>
    <row r="286672" spans="17:19" hidden="1" x14ac:dyDescent="0.2">
      <c r="Q286672" s="25"/>
      <c r="R286672" s="25"/>
      <c r="S286672" s="25"/>
    </row>
    <row r="286718" spans="17:19" hidden="1" x14ac:dyDescent="0.2">
      <c r="Q286718" s="25"/>
      <c r="R286718" s="25"/>
      <c r="S286718" s="25"/>
    </row>
    <row r="286764" spans="17:19" hidden="1" x14ac:dyDescent="0.2">
      <c r="Q286764" s="25"/>
      <c r="R286764" s="25"/>
      <c r="S286764" s="25"/>
    </row>
    <row r="286810" spans="17:19" hidden="1" x14ac:dyDescent="0.2">
      <c r="Q286810" s="25"/>
      <c r="R286810" s="25"/>
      <c r="S286810" s="25"/>
    </row>
    <row r="286856" spans="17:19" hidden="1" x14ac:dyDescent="0.2">
      <c r="Q286856" s="25"/>
      <c r="R286856" s="25"/>
      <c r="S286856" s="25"/>
    </row>
    <row r="286902" spans="17:19" hidden="1" x14ac:dyDescent="0.2">
      <c r="Q286902" s="25"/>
      <c r="R286902" s="25"/>
      <c r="S286902" s="25"/>
    </row>
    <row r="286948" spans="17:19" hidden="1" x14ac:dyDescent="0.2">
      <c r="Q286948" s="25"/>
      <c r="R286948" s="25"/>
      <c r="S286948" s="25"/>
    </row>
    <row r="286994" spans="17:19" hidden="1" x14ac:dyDescent="0.2">
      <c r="Q286994" s="25"/>
      <c r="R286994" s="25"/>
      <c r="S286994" s="25"/>
    </row>
    <row r="287040" spans="17:19" hidden="1" x14ac:dyDescent="0.2">
      <c r="Q287040" s="25"/>
      <c r="R287040" s="25"/>
      <c r="S287040" s="25"/>
    </row>
    <row r="287086" spans="17:19" hidden="1" x14ac:dyDescent="0.2">
      <c r="Q287086" s="25"/>
      <c r="R287086" s="25"/>
      <c r="S287086" s="25"/>
    </row>
    <row r="287132" spans="17:19" hidden="1" x14ac:dyDescent="0.2">
      <c r="Q287132" s="25"/>
      <c r="R287132" s="25"/>
      <c r="S287132" s="25"/>
    </row>
    <row r="287178" spans="17:19" hidden="1" x14ac:dyDescent="0.2">
      <c r="Q287178" s="25"/>
      <c r="R287178" s="25"/>
      <c r="S287178" s="25"/>
    </row>
    <row r="287224" spans="17:19" hidden="1" x14ac:dyDescent="0.2">
      <c r="Q287224" s="25"/>
      <c r="R287224" s="25"/>
      <c r="S287224" s="25"/>
    </row>
    <row r="287270" spans="17:19" hidden="1" x14ac:dyDescent="0.2">
      <c r="Q287270" s="25"/>
      <c r="R287270" s="25"/>
      <c r="S287270" s="25"/>
    </row>
    <row r="287316" spans="17:19" hidden="1" x14ac:dyDescent="0.2">
      <c r="Q287316" s="25"/>
      <c r="R287316" s="25"/>
      <c r="S287316" s="25"/>
    </row>
    <row r="287362" spans="17:19" hidden="1" x14ac:dyDescent="0.2">
      <c r="Q287362" s="25"/>
      <c r="R287362" s="25"/>
      <c r="S287362" s="25"/>
    </row>
    <row r="287408" spans="17:19" hidden="1" x14ac:dyDescent="0.2">
      <c r="Q287408" s="25"/>
      <c r="R287408" s="25"/>
      <c r="S287408" s="25"/>
    </row>
    <row r="287454" spans="17:19" hidden="1" x14ac:dyDescent="0.2">
      <c r="Q287454" s="25"/>
      <c r="R287454" s="25"/>
      <c r="S287454" s="25"/>
    </row>
    <row r="287500" spans="17:19" hidden="1" x14ac:dyDescent="0.2">
      <c r="Q287500" s="25"/>
      <c r="R287500" s="25"/>
      <c r="S287500" s="25"/>
    </row>
    <row r="287546" spans="17:19" hidden="1" x14ac:dyDescent="0.2">
      <c r="Q287546" s="25"/>
      <c r="R287546" s="25"/>
      <c r="S287546" s="25"/>
    </row>
    <row r="287592" spans="17:19" hidden="1" x14ac:dyDescent="0.2">
      <c r="Q287592" s="25"/>
      <c r="R287592" s="25"/>
      <c r="S287592" s="25"/>
    </row>
    <row r="287638" spans="17:19" hidden="1" x14ac:dyDescent="0.2">
      <c r="Q287638" s="25"/>
      <c r="R287638" s="25"/>
      <c r="S287638" s="25"/>
    </row>
    <row r="287684" spans="17:19" hidden="1" x14ac:dyDescent="0.2">
      <c r="Q287684" s="25"/>
      <c r="R287684" s="25"/>
      <c r="S287684" s="25"/>
    </row>
    <row r="287730" spans="17:19" hidden="1" x14ac:dyDescent="0.2">
      <c r="Q287730" s="25"/>
      <c r="R287730" s="25"/>
      <c r="S287730" s="25"/>
    </row>
    <row r="287776" spans="17:19" hidden="1" x14ac:dyDescent="0.2">
      <c r="Q287776" s="25"/>
      <c r="R287776" s="25"/>
      <c r="S287776" s="25"/>
    </row>
    <row r="287822" spans="17:19" hidden="1" x14ac:dyDescent="0.2">
      <c r="Q287822" s="25"/>
      <c r="R287822" s="25"/>
      <c r="S287822" s="25"/>
    </row>
    <row r="287868" spans="17:19" hidden="1" x14ac:dyDescent="0.2">
      <c r="Q287868" s="25"/>
      <c r="R287868" s="25"/>
      <c r="S287868" s="25"/>
    </row>
    <row r="287914" spans="17:19" hidden="1" x14ac:dyDescent="0.2">
      <c r="Q287914" s="25"/>
      <c r="R287914" s="25"/>
      <c r="S287914" s="25"/>
    </row>
    <row r="287960" spans="17:19" hidden="1" x14ac:dyDescent="0.2">
      <c r="Q287960" s="25"/>
      <c r="R287960" s="25"/>
      <c r="S287960" s="25"/>
    </row>
    <row r="288006" spans="17:19" hidden="1" x14ac:dyDescent="0.2">
      <c r="Q288006" s="25"/>
      <c r="R288006" s="25"/>
      <c r="S288006" s="25"/>
    </row>
    <row r="288052" spans="17:19" hidden="1" x14ac:dyDescent="0.2">
      <c r="Q288052" s="25"/>
      <c r="R288052" s="25"/>
      <c r="S288052" s="25"/>
    </row>
    <row r="288098" spans="17:19" hidden="1" x14ac:dyDescent="0.2">
      <c r="Q288098" s="25"/>
      <c r="R288098" s="25"/>
      <c r="S288098" s="25"/>
    </row>
    <row r="288144" spans="17:19" hidden="1" x14ac:dyDescent="0.2">
      <c r="Q288144" s="25"/>
      <c r="R288144" s="25"/>
      <c r="S288144" s="25"/>
    </row>
    <row r="288190" spans="17:19" hidden="1" x14ac:dyDescent="0.2">
      <c r="Q288190" s="25"/>
      <c r="R288190" s="25"/>
      <c r="S288190" s="25"/>
    </row>
    <row r="288236" spans="17:19" hidden="1" x14ac:dyDescent="0.2">
      <c r="Q288236" s="25"/>
      <c r="R288236" s="25"/>
      <c r="S288236" s="25"/>
    </row>
    <row r="288282" spans="17:19" hidden="1" x14ac:dyDescent="0.2">
      <c r="Q288282" s="25"/>
      <c r="R288282" s="25"/>
      <c r="S288282" s="25"/>
    </row>
    <row r="288328" spans="17:19" hidden="1" x14ac:dyDescent="0.2">
      <c r="Q288328" s="25"/>
      <c r="R288328" s="25"/>
      <c r="S288328" s="25"/>
    </row>
    <row r="288374" spans="17:19" hidden="1" x14ac:dyDescent="0.2">
      <c r="Q288374" s="25"/>
      <c r="R288374" s="25"/>
      <c r="S288374" s="25"/>
    </row>
    <row r="288420" spans="17:19" hidden="1" x14ac:dyDescent="0.2">
      <c r="Q288420" s="25"/>
      <c r="R288420" s="25"/>
      <c r="S288420" s="25"/>
    </row>
    <row r="288466" spans="17:19" hidden="1" x14ac:dyDescent="0.2">
      <c r="Q288466" s="25"/>
      <c r="R288466" s="25"/>
      <c r="S288466" s="25"/>
    </row>
    <row r="288512" spans="17:19" hidden="1" x14ac:dyDescent="0.2">
      <c r="Q288512" s="25"/>
      <c r="R288512" s="25"/>
      <c r="S288512" s="25"/>
    </row>
    <row r="288558" spans="17:19" hidden="1" x14ac:dyDescent="0.2">
      <c r="Q288558" s="25"/>
      <c r="R288558" s="25"/>
      <c r="S288558" s="25"/>
    </row>
    <row r="288604" spans="17:19" hidden="1" x14ac:dyDescent="0.2">
      <c r="Q288604" s="25"/>
      <c r="R288604" s="25"/>
      <c r="S288604" s="25"/>
    </row>
    <row r="288650" spans="17:19" hidden="1" x14ac:dyDescent="0.2">
      <c r="Q288650" s="25"/>
      <c r="R288650" s="25"/>
      <c r="S288650" s="25"/>
    </row>
    <row r="288696" spans="17:19" hidden="1" x14ac:dyDescent="0.2">
      <c r="Q288696" s="25"/>
      <c r="R288696" s="25"/>
      <c r="S288696" s="25"/>
    </row>
    <row r="288742" spans="17:19" hidden="1" x14ac:dyDescent="0.2">
      <c r="Q288742" s="25"/>
      <c r="R288742" s="25"/>
      <c r="S288742" s="25"/>
    </row>
    <row r="288788" spans="17:19" hidden="1" x14ac:dyDescent="0.2">
      <c r="Q288788" s="25"/>
      <c r="R288788" s="25"/>
      <c r="S288788" s="25"/>
    </row>
    <row r="288834" spans="17:19" hidden="1" x14ac:dyDescent="0.2">
      <c r="Q288834" s="25"/>
      <c r="R288834" s="25"/>
      <c r="S288834" s="25"/>
    </row>
    <row r="288880" spans="17:19" hidden="1" x14ac:dyDescent="0.2">
      <c r="Q288880" s="25"/>
      <c r="R288880" s="25"/>
      <c r="S288880" s="25"/>
    </row>
    <row r="288926" spans="17:19" hidden="1" x14ac:dyDescent="0.2">
      <c r="Q288926" s="25"/>
      <c r="R288926" s="25"/>
      <c r="S288926" s="25"/>
    </row>
    <row r="288972" spans="17:19" hidden="1" x14ac:dyDescent="0.2">
      <c r="Q288972" s="25"/>
      <c r="R288972" s="25"/>
      <c r="S288972" s="25"/>
    </row>
    <row r="289018" spans="17:19" hidden="1" x14ac:dyDescent="0.2">
      <c r="Q289018" s="25"/>
      <c r="R289018" s="25"/>
      <c r="S289018" s="25"/>
    </row>
    <row r="289064" spans="17:19" hidden="1" x14ac:dyDescent="0.2">
      <c r="Q289064" s="25"/>
      <c r="R289064" s="25"/>
      <c r="S289064" s="25"/>
    </row>
    <row r="289110" spans="17:19" hidden="1" x14ac:dyDescent="0.2">
      <c r="Q289110" s="25"/>
      <c r="R289110" s="25"/>
      <c r="S289110" s="25"/>
    </row>
    <row r="289156" spans="17:19" hidden="1" x14ac:dyDescent="0.2">
      <c r="Q289156" s="25"/>
      <c r="R289156" s="25"/>
      <c r="S289156" s="25"/>
    </row>
    <row r="289202" spans="17:19" hidden="1" x14ac:dyDescent="0.2">
      <c r="Q289202" s="25"/>
      <c r="R289202" s="25"/>
      <c r="S289202" s="25"/>
    </row>
    <row r="289248" spans="17:19" hidden="1" x14ac:dyDescent="0.2">
      <c r="Q289248" s="25"/>
      <c r="R289248" s="25"/>
      <c r="S289248" s="25"/>
    </row>
    <row r="289294" spans="17:19" hidden="1" x14ac:dyDescent="0.2">
      <c r="Q289294" s="25"/>
      <c r="R289294" s="25"/>
      <c r="S289294" s="25"/>
    </row>
    <row r="289340" spans="17:19" hidden="1" x14ac:dyDescent="0.2">
      <c r="Q289340" s="25"/>
      <c r="R289340" s="25"/>
      <c r="S289340" s="25"/>
    </row>
    <row r="289386" spans="17:19" hidden="1" x14ac:dyDescent="0.2">
      <c r="Q289386" s="25"/>
      <c r="R289386" s="25"/>
      <c r="S289386" s="25"/>
    </row>
    <row r="289432" spans="17:19" hidden="1" x14ac:dyDescent="0.2">
      <c r="Q289432" s="25"/>
      <c r="R289432" s="25"/>
      <c r="S289432" s="25"/>
    </row>
    <row r="289478" spans="17:19" hidden="1" x14ac:dyDescent="0.2">
      <c r="Q289478" s="25"/>
      <c r="R289478" s="25"/>
      <c r="S289478" s="25"/>
    </row>
    <row r="289524" spans="17:19" hidden="1" x14ac:dyDescent="0.2">
      <c r="Q289524" s="25"/>
      <c r="R289524" s="25"/>
      <c r="S289524" s="25"/>
    </row>
    <row r="289570" spans="17:19" hidden="1" x14ac:dyDescent="0.2">
      <c r="Q289570" s="25"/>
      <c r="R289570" s="25"/>
      <c r="S289570" s="25"/>
    </row>
    <row r="289616" spans="17:19" hidden="1" x14ac:dyDescent="0.2">
      <c r="Q289616" s="25"/>
      <c r="R289616" s="25"/>
      <c r="S289616" s="25"/>
    </row>
    <row r="289662" spans="17:19" hidden="1" x14ac:dyDescent="0.2">
      <c r="Q289662" s="25"/>
      <c r="R289662" s="25"/>
      <c r="S289662" s="25"/>
    </row>
    <row r="289708" spans="17:19" hidden="1" x14ac:dyDescent="0.2">
      <c r="Q289708" s="25"/>
      <c r="R289708" s="25"/>
      <c r="S289708" s="25"/>
    </row>
    <row r="289754" spans="17:19" hidden="1" x14ac:dyDescent="0.2">
      <c r="Q289754" s="25"/>
      <c r="R289754" s="25"/>
      <c r="S289754" s="25"/>
    </row>
    <row r="289800" spans="17:19" hidden="1" x14ac:dyDescent="0.2">
      <c r="Q289800" s="25"/>
      <c r="R289800" s="25"/>
      <c r="S289800" s="25"/>
    </row>
    <row r="289846" spans="17:19" hidden="1" x14ac:dyDescent="0.2">
      <c r="Q289846" s="25"/>
      <c r="R289846" s="25"/>
      <c r="S289846" s="25"/>
    </row>
    <row r="289892" spans="17:19" hidden="1" x14ac:dyDescent="0.2">
      <c r="Q289892" s="25"/>
      <c r="R289892" s="25"/>
      <c r="S289892" s="25"/>
    </row>
    <row r="289938" spans="17:19" hidden="1" x14ac:dyDescent="0.2">
      <c r="Q289938" s="25"/>
      <c r="R289938" s="25"/>
      <c r="S289938" s="25"/>
    </row>
    <row r="289984" spans="17:19" hidden="1" x14ac:dyDescent="0.2">
      <c r="Q289984" s="25"/>
      <c r="R289984" s="25"/>
      <c r="S289984" s="25"/>
    </row>
    <row r="290030" spans="17:19" hidden="1" x14ac:dyDescent="0.2">
      <c r="Q290030" s="25"/>
      <c r="R290030" s="25"/>
      <c r="S290030" s="25"/>
    </row>
    <row r="290076" spans="17:19" hidden="1" x14ac:dyDescent="0.2">
      <c r="Q290076" s="25"/>
      <c r="R290076" s="25"/>
      <c r="S290076" s="25"/>
    </row>
    <row r="290122" spans="17:19" hidden="1" x14ac:dyDescent="0.2">
      <c r="Q290122" s="25"/>
      <c r="R290122" s="25"/>
      <c r="S290122" s="25"/>
    </row>
    <row r="290168" spans="17:19" hidden="1" x14ac:dyDescent="0.2">
      <c r="Q290168" s="25"/>
      <c r="R290168" s="25"/>
      <c r="S290168" s="25"/>
    </row>
    <row r="290214" spans="17:19" hidden="1" x14ac:dyDescent="0.2">
      <c r="Q290214" s="25"/>
      <c r="R290214" s="25"/>
      <c r="S290214" s="25"/>
    </row>
    <row r="290260" spans="17:19" hidden="1" x14ac:dyDescent="0.2">
      <c r="Q290260" s="25"/>
      <c r="R290260" s="25"/>
      <c r="S290260" s="25"/>
    </row>
    <row r="290306" spans="17:19" hidden="1" x14ac:dyDescent="0.2">
      <c r="Q290306" s="25"/>
      <c r="R290306" s="25"/>
      <c r="S290306" s="25"/>
    </row>
    <row r="290352" spans="17:19" hidden="1" x14ac:dyDescent="0.2">
      <c r="Q290352" s="25"/>
      <c r="R290352" s="25"/>
      <c r="S290352" s="25"/>
    </row>
    <row r="290398" spans="17:19" hidden="1" x14ac:dyDescent="0.2">
      <c r="Q290398" s="25"/>
      <c r="R290398" s="25"/>
      <c r="S290398" s="25"/>
    </row>
    <row r="290444" spans="17:19" hidden="1" x14ac:dyDescent="0.2">
      <c r="Q290444" s="25"/>
      <c r="R290444" s="25"/>
      <c r="S290444" s="25"/>
    </row>
    <row r="290490" spans="17:19" hidden="1" x14ac:dyDescent="0.2">
      <c r="Q290490" s="25"/>
      <c r="R290490" s="25"/>
      <c r="S290490" s="25"/>
    </row>
    <row r="290536" spans="17:19" hidden="1" x14ac:dyDescent="0.2">
      <c r="Q290536" s="25"/>
      <c r="R290536" s="25"/>
      <c r="S290536" s="25"/>
    </row>
    <row r="290582" spans="17:19" hidden="1" x14ac:dyDescent="0.2">
      <c r="Q290582" s="25"/>
      <c r="R290582" s="25"/>
      <c r="S290582" s="25"/>
    </row>
    <row r="290628" spans="17:19" hidden="1" x14ac:dyDescent="0.2">
      <c r="Q290628" s="25"/>
      <c r="R290628" s="25"/>
      <c r="S290628" s="25"/>
    </row>
    <row r="290674" spans="17:19" hidden="1" x14ac:dyDescent="0.2">
      <c r="Q290674" s="25"/>
      <c r="R290674" s="25"/>
      <c r="S290674" s="25"/>
    </row>
    <row r="290720" spans="17:19" hidden="1" x14ac:dyDescent="0.2">
      <c r="Q290720" s="25"/>
      <c r="R290720" s="25"/>
      <c r="S290720" s="25"/>
    </row>
    <row r="290766" spans="17:19" hidden="1" x14ac:dyDescent="0.2">
      <c r="Q290766" s="25"/>
      <c r="R290766" s="25"/>
      <c r="S290766" s="25"/>
    </row>
    <row r="290812" spans="17:19" hidden="1" x14ac:dyDescent="0.2">
      <c r="Q290812" s="25"/>
      <c r="R290812" s="25"/>
      <c r="S290812" s="25"/>
    </row>
    <row r="290858" spans="17:19" hidden="1" x14ac:dyDescent="0.2">
      <c r="Q290858" s="25"/>
      <c r="R290858" s="25"/>
      <c r="S290858" s="25"/>
    </row>
    <row r="290904" spans="17:19" hidden="1" x14ac:dyDescent="0.2">
      <c r="Q290904" s="25"/>
      <c r="R290904" s="25"/>
      <c r="S290904" s="25"/>
    </row>
    <row r="290950" spans="17:19" hidden="1" x14ac:dyDescent="0.2">
      <c r="Q290950" s="25"/>
      <c r="R290950" s="25"/>
      <c r="S290950" s="25"/>
    </row>
    <row r="290996" spans="17:19" hidden="1" x14ac:dyDescent="0.2">
      <c r="Q290996" s="25"/>
      <c r="R290996" s="25"/>
      <c r="S290996" s="25"/>
    </row>
    <row r="291042" spans="17:19" hidden="1" x14ac:dyDescent="0.2">
      <c r="Q291042" s="25"/>
      <c r="R291042" s="25"/>
      <c r="S291042" s="25"/>
    </row>
    <row r="291088" spans="17:19" hidden="1" x14ac:dyDescent="0.2">
      <c r="Q291088" s="25"/>
      <c r="R291088" s="25"/>
      <c r="S291088" s="25"/>
    </row>
    <row r="291134" spans="17:19" hidden="1" x14ac:dyDescent="0.2">
      <c r="Q291134" s="25"/>
      <c r="R291134" s="25"/>
      <c r="S291134" s="25"/>
    </row>
    <row r="291180" spans="17:19" hidden="1" x14ac:dyDescent="0.2">
      <c r="Q291180" s="25"/>
      <c r="R291180" s="25"/>
      <c r="S291180" s="25"/>
    </row>
    <row r="291226" spans="17:19" hidden="1" x14ac:dyDescent="0.2">
      <c r="Q291226" s="25"/>
      <c r="R291226" s="25"/>
      <c r="S291226" s="25"/>
    </row>
    <row r="291272" spans="17:19" hidden="1" x14ac:dyDescent="0.2">
      <c r="Q291272" s="25"/>
      <c r="R291272" s="25"/>
      <c r="S291272" s="25"/>
    </row>
    <row r="291318" spans="17:19" hidden="1" x14ac:dyDescent="0.2">
      <c r="Q291318" s="25"/>
      <c r="R291318" s="25"/>
      <c r="S291318" s="25"/>
    </row>
    <row r="291364" spans="17:19" hidden="1" x14ac:dyDescent="0.2">
      <c r="Q291364" s="25"/>
      <c r="R291364" s="25"/>
      <c r="S291364" s="25"/>
    </row>
    <row r="291410" spans="17:19" hidden="1" x14ac:dyDescent="0.2">
      <c r="Q291410" s="25"/>
      <c r="R291410" s="25"/>
      <c r="S291410" s="25"/>
    </row>
    <row r="291456" spans="17:19" hidden="1" x14ac:dyDescent="0.2">
      <c r="Q291456" s="25"/>
      <c r="R291456" s="25"/>
      <c r="S291456" s="25"/>
    </row>
    <row r="291502" spans="17:19" hidden="1" x14ac:dyDescent="0.2">
      <c r="Q291502" s="25"/>
      <c r="R291502" s="25"/>
      <c r="S291502" s="25"/>
    </row>
    <row r="291548" spans="17:19" hidden="1" x14ac:dyDescent="0.2">
      <c r="Q291548" s="25"/>
      <c r="R291548" s="25"/>
      <c r="S291548" s="25"/>
    </row>
    <row r="291594" spans="17:19" hidden="1" x14ac:dyDescent="0.2">
      <c r="Q291594" s="25"/>
      <c r="R291594" s="25"/>
      <c r="S291594" s="25"/>
    </row>
    <row r="291640" spans="17:19" hidden="1" x14ac:dyDescent="0.2">
      <c r="Q291640" s="25"/>
      <c r="R291640" s="25"/>
      <c r="S291640" s="25"/>
    </row>
    <row r="291686" spans="17:19" hidden="1" x14ac:dyDescent="0.2">
      <c r="Q291686" s="25"/>
      <c r="R291686" s="25"/>
      <c r="S291686" s="25"/>
    </row>
    <row r="291732" spans="17:19" hidden="1" x14ac:dyDescent="0.2">
      <c r="Q291732" s="25"/>
      <c r="R291732" s="25"/>
      <c r="S291732" s="25"/>
    </row>
    <row r="291778" spans="17:19" hidden="1" x14ac:dyDescent="0.2">
      <c r="Q291778" s="25"/>
      <c r="R291778" s="25"/>
      <c r="S291778" s="25"/>
    </row>
    <row r="291824" spans="17:19" hidden="1" x14ac:dyDescent="0.2">
      <c r="Q291824" s="25"/>
      <c r="R291824" s="25"/>
      <c r="S291824" s="25"/>
    </row>
    <row r="291870" spans="17:19" hidden="1" x14ac:dyDescent="0.2">
      <c r="Q291870" s="25"/>
      <c r="R291870" s="25"/>
      <c r="S291870" s="25"/>
    </row>
    <row r="291916" spans="17:19" hidden="1" x14ac:dyDescent="0.2">
      <c r="Q291916" s="25"/>
      <c r="R291916" s="25"/>
      <c r="S291916" s="25"/>
    </row>
    <row r="291962" spans="17:19" hidden="1" x14ac:dyDescent="0.2">
      <c r="Q291962" s="25"/>
      <c r="R291962" s="25"/>
      <c r="S291962" s="25"/>
    </row>
    <row r="292008" spans="17:19" hidden="1" x14ac:dyDescent="0.2">
      <c r="Q292008" s="25"/>
      <c r="R292008" s="25"/>
      <c r="S292008" s="25"/>
    </row>
    <row r="292054" spans="17:19" hidden="1" x14ac:dyDescent="0.2">
      <c r="Q292054" s="25"/>
      <c r="R292054" s="25"/>
      <c r="S292054" s="25"/>
    </row>
    <row r="292100" spans="17:19" hidden="1" x14ac:dyDescent="0.2">
      <c r="Q292100" s="25"/>
      <c r="R292100" s="25"/>
      <c r="S292100" s="25"/>
    </row>
    <row r="292146" spans="17:19" hidden="1" x14ac:dyDescent="0.2">
      <c r="Q292146" s="25"/>
      <c r="R292146" s="25"/>
      <c r="S292146" s="25"/>
    </row>
    <row r="292192" spans="17:19" hidden="1" x14ac:dyDescent="0.2">
      <c r="Q292192" s="25"/>
      <c r="R292192" s="25"/>
      <c r="S292192" s="25"/>
    </row>
    <row r="292238" spans="17:19" hidden="1" x14ac:dyDescent="0.2">
      <c r="Q292238" s="25"/>
      <c r="R292238" s="25"/>
      <c r="S292238" s="25"/>
    </row>
    <row r="292284" spans="17:19" hidden="1" x14ac:dyDescent="0.2">
      <c r="Q292284" s="25"/>
      <c r="R292284" s="25"/>
      <c r="S292284" s="25"/>
    </row>
    <row r="292330" spans="17:19" hidden="1" x14ac:dyDescent="0.2">
      <c r="Q292330" s="25"/>
      <c r="R292330" s="25"/>
      <c r="S292330" s="25"/>
    </row>
    <row r="292376" spans="17:19" hidden="1" x14ac:dyDescent="0.2">
      <c r="Q292376" s="25"/>
      <c r="R292376" s="25"/>
      <c r="S292376" s="25"/>
    </row>
    <row r="292422" spans="17:19" hidden="1" x14ac:dyDescent="0.2">
      <c r="Q292422" s="25"/>
      <c r="R292422" s="25"/>
      <c r="S292422" s="25"/>
    </row>
    <row r="292468" spans="17:19" hidden="1" x14ac:dyDescent="0.2">
      <c r="Q292468" s="25"/>
      <c r="R292468" s="25"/>
      <c r="S292468" s="25"/>
    </row>
    <row r="292514" spans="17:19" hidden="1" x14ac:dyDescent="0.2">
      <c r="Q292514" s="25"/>
      <c r="R292514" s="25"/>
      <c r="S292514" s="25"/>
    </row>
    <row r="292560" spans="17:19" hidden="1" x14ac:dyDescent="0.2">
      <c r="Q292560" s="25"/>
      <c r="R292560" s="25"/>
      <c r="S292560" s="25"/>
    </row>
    <row r="292606" spans="17:19" hidden="1" x14ac:dyDescent="0.2">
      <c r="Q292606" s="25"/>
      <c r="R292606" s="25"/>
      <c r="S292606" s="25"/>
    </row>
    <row r="292652" spans="17:19" hidden="1" x14ac:dyDescent="0.2">
      <c r="Q292652" s="25"/>
      <c r="R292652" s="25"/>
      <c r="S292652" s="25"/>
    </row>
    <row r="292698" spans="17:19" hidden="1" x14ac:dyDescent="0.2">
      <c r="Q292698" s="25"/>
      <c r="R292698" s="25"/>
      <c r="S292698" s="25"/>
    </row>
    <row r="292744" spans="17:19" hidden="1" x14ac:dyDescent="0.2">
      <c r="Q292744" s="25"/>
      <c r="R292744" s="25"/>
      <c r="S292744" s="25"/>
    </row>
    <row r="292790" spans="17:19" hidden="1" x14ac:dyDescent="0.2">
      <c r="Q292790" s="25"/>
      <c r="R292790" s="25"/>
      <c r="S292790" s="25"/>
    </row>
    <row r="292836" spans="17:19" hidden="1" x14ac:dyDescent="0.2">
      <c r="Q292836" s="25"/>
      <c r="R292836" s="25"/>
      <c r="S292836" s="25"/>
    </row>
    <row r="292882" spans="17:19" hidden="1" x14ac:dyDescent="0.2">
      <c r="Q292882" s="25"/>
      <c r="R292882" s="25"/>
      <c r="S292882" s="25"/>
    </row>
    <row r="292928" spans="17:19" hidden="1" x14ac:dyDescent="0.2">
      <c r="Q292928" s="25"/>
      <c r="R292928" s="25"/>
      <c r="S292928" s="25"/>
    </row>
    <row r="292974" spans="17:19" hidden="1" x14ac:dyDescent="0.2">
      <c r="Q292974" s="25"/>
      <c r="R292974" s="25"/>
      <c r="S292974" s="25"/>
    </row>
    <row r="293020" spans="17:19" hidden="1" x14ac:dyDescent="0.2">
      <c r="Q293020" s="25"/>
      <c r="R293020" s="25"/>
      <c r="S293020" s="25"/>
    </row>
    <row r="293066" spans="17:19" hidden="1" x14ac:dyDescent="0.2">
      <c r="Q293066" s="25"/>
      <c r="R293066" s="25"/>
      <c r="S293066" s="25"/>
    </row>
    <row r="293112" spans="17:19" hidden="1" x14ac:dyDescent="0.2">
      <c r="Q293112" s="25"/>
      <c r="R293112" s="25"/>
      <c r="S293112" s="25"/>
    </row>
    <row r="293158" spans="17:19" hidden="1" x14ac:dyDescent="0.2">
      <c r="Q293158" s="25"/>
      <c r="R293158" s="25"/>
      <c r="S293158" s="25"/>
    </row>
    <row r="293204" spans="17:19" hidden="1" x14ac:dyDescent="0.2">
      <c r="Q293204" s="25"/>
      <c r="R293204" s="25"/>
      <c r="S293204" s="25"/>
    </row>
    <row r="293250" spans="17:19" hidden="1" x14ac:dyDescent="0.2">
      <c r="Q293250" s="25"/>
      <c r="R293250" s="25"/>
      <c r="S293250" s="25"/>
    </row>
    <row r="293296" spans="17:19" hidden="1" x14ac:dyDescent="0.2">
      <c r="Q293296" s="25"/>
      <c r="R293296" s="25"/>
      <c r="S293296" s="25"/>
    </row>
    <row r="293342" spans="17:19" hidden="1" x14ac:dyDescent="0.2">
      <c r="Q293342" s="25"/>
      <c r="R293342" s="25"/>
      <c r="S293342" s="25"/>
    </row>
    <row r="293388" spans="17:19" hidden="1" x14ac:dyDescent="0.2">
      <c r="Q293388" s="25"/>
      <c r="R293388" s="25"/>
      <c r="S293388" s="25"/>
    </row>
    <row r="293434" spans="17:19" hidden="1" x14ac:dyDescent="0.2">
      <c r="Q293434" s="25"/>
      <c r="R293434" s="25"/>
      <c r="S293434" s="25"/>
    </row>
    <row r="293480" spans="17:19" hidden="1" x14ac:dyDescent="0.2">
      <c r="Q293480" s="25"/>
      <c r="R293480" s="25"/>
      <c r="S293480" s="25"/>
    </row>
    <row r="293526" spans="17:19" hidden="1" x14ac:dyDescent="0.2">
      <c r="Q293526" s="25"/>
      <c r="R293526" s="25"/>
      <c r="S293526" s="25"/>
    </row>
    <row r="293572" spans="17:19" hidden="1" x14ac:dyDescent="0.2">
      <c r="Q293572" s="25"/>
      <c r="R293572" s="25"/>
      <c r="S293572" s="25"/>
    </row>
    <row r="293618" spans="17:19" hidden="1" x14ac:dyDescent="0.2">
      <c r="Q293618" s="25"/>
      <c r="R293618" s="25"/>
      <c r="S293618" s="25"/>
    </row>
    <row r="293664" spans="17:19" hidden="1" x14ac:dyDescent="0.2">
      <c r="Q293664" s="25"/>
      <c r="R293664" s="25"/>
      <c r="S293664" s="25"/>
    </row>
    <row r="293710" spans="17:19" hidden="1" x14ac:dyDescent="0.2">
      <c r="Q293710" s="25"/>
      <c r="R293710" s="25"/>
      <c r="S293710" s="25"/>
    </row>
    <row r="293756" spans="17:19" hidden="1" x14ac:dyDescent="0.2">
      <c r="Q293756" s="25"/>
      <c r="R293756" s="25"/>
      <c r="S293756" s="25"/>
    </row>
    <row r="293802" spans="17:19" hidden="1" x14ac:dyDescent="0.2">
      <c r="Q293802" s="25"/>
      <c r="R293802" s="25"/>
      <c r="S293802" s="25"/>
    </row>
    <row r="293848" spans="17:19" hidden="1" x14ac:dyDescent="0.2">
      <c r="Q293848" s="25"/>
      <c r="R293848" s="25"/>
      <c r="S293848" s="25"/>
    </row>
    <row r="293894" spans="17:19" hidden="1" x14ac:dyDescent="0.2">
      <c r="Q293894" s="25"/>
      <c r="R293894" s="25"/>
      <c r="S293894" s="25"/>
    </row>
    <row r="293940" spans="17:19" hidden="1" x14ac:dyDescent="0.2">
      <c r="Q293940" s="25"/>
      <c r="R293940" s="25"/>
      <c r="S293940" s="25"/>
    </row>
    <row r="293986" spans="17:19" hidden="1" x14ac:dyDescent="0.2">
      <c r="Q293986" s="25"/>
      <c r="R293986" s="25"/>
      <c r="S293986" s="25"/>
    </row>
    <row r="294032" spans="17:19" hidden="1" x14ac:dyDescent="0.2">
      <c r="Q294032" s="25"/>
      <c r="R294032" s="25"/>
      <c r="S294032" s="25"/>
    </row>
    <row r="294078" spans="17:19" hidden="1" x14ac:dyDescent="0.2">
      <c r="Q294078" s="25"/>
      <c r="R294078" s="25"/>
      <c r="S294078" s="25"/>
    </row>
    <row r="294124" spans="17:19" hidden="1" x14ac:dyDescent="0.2">
      <c r="Q294124" s="25"/>
      <c r="R294124" s="25"/>
      <c r="S294124" s="25"/>
    </row>
    <row r="294170" spans="17:19" hidden="1" x14ac:dyDescent="0.2">
      <c r="Q294170" s="25"/>
      <c r="R294170" s="25"/>
      <c r="S294170" s="25"/>
    </row>
    <row r="294216" spans="17:19" hidden="1" x14ac:dyDescent="0.2">
      <c r="Q294216" s="25"/>
      <c r="R294216" s="25"/>
      <c r="S294216" s="25"/>
    </row>
    <row r="294262" spans="17:19" hidden="1" x14ac:dyDescent="0.2">
      <c r="Q294262" s="25"/>
      <c r="R294262" s="25"/>
      <c r="S294262" s="25"/>
    </row>
    <row r="294308" spans="17:19" hidden="1" x14ac:dyDescent="0.2">
      <c r="Q294308" s="25"/>
      <c r="R294308" s="25"/>
      <c r="S294308" s="25"/>
    </row>
    <row r="294354" spans="17:19" hidden="1" x14ac:dyDescent="0.2">
      <c r="Q294354" s="25"/>
      <c r="R294354" s="25"/>
      <c r="S294354" s="25"/>
    </row>
    <row r="294400" spans="17:19" hidden="1" x14ac:dyDescent="0.2">
      <c r="Q294400" s="25"/>
      <c r="R294400" s="25"/>
      <c r="S294400" s="25"/>
    </row>
    <row r="294446" spans="17:19" hidden="1" x14ac:dyDescent="0.2">
      <c r="Q294446" s="25"/>
      <c r="R294446" s="25"/>
      <c r="S294446" s="25"/>
    </row>
    <row r="294492" spans="17:19" hidden="1" x14ac:dyDescent="0.2">
      <c r="Q294492" s="25"/>
      <c r="R294492" s="25"/>
      <c r="S294492" s="25"/>
    </row>
    <row r="294538" spans="17:19" hidden="1" x14ac:dyDescent="0.2">
      <c r="Q294538" s="25"/>
      <c r="R294538" s="25"/>
      <c r="S294538" s="25"/>
    </row>
    <row r="294584" spans="17:19" hidden="1" x14ac:dyDescent="0.2">
      <c r="Q294584" s="25"/>
      <c r="R294584" s="25"/>
      <c r="S294584" s="25"/>
    </row>
    <row r="294630" spans="17:19" hidden="1" x14ac:dyDescent="0.2">
      <c r="Q294630" s="25"/>
      <c r="R294630" s="25"/>
      <c r="S294630" s="25"/>
    </row>
    <row r="294676" spans="17:19" hidden="1" x14ac:dyDescent="0.2">
      <c r="Q294676" s="25"/>
      <c r="R294676" s="25"/>
      <c r="S294676" s="25"/>
    </row>
    <row r="294722" spans="17:19" hidden="1" x14ac:dyDescent="0.2">
      <c r="Q294722" s="25"/>
      <c r="R294722" s="25"/>
      <c r="S294722" s="25"/>
    </row>
    <row r="294768" spans="17:19" hidden="1" x14ac:dyDescent="0.2">
      <c r="Q294768" s="25"/>
      <c r="R294768" s="25"/>
      <c r="S294768" s="25"/>
    </row>
    <row r="294814" spans="17:19" hidden="1" x14ac:dyDescent="0.2">
      <c r="Q294814" s="25"/>
      <c r="R294814" s="25"/>
      <c r="S294814" s="25"/>
    </row>
    <row r="294860" spans="17:19" hidden="1" x14ac:dyDescent="0.2">
      <c r="Q294860" s="25"/>
      <c r="R294860" s="25"/>
      <c r="S294860" s="25"/>
    </row>
    <row r="294906" spans="17:19" hidden="1" x14ac:dyDescent="0.2">
      <c r="Q294906" s="25"/>
      <c r="R294906" s="25"/>
      <c r="S294906" s="25"/>
    </row>
    <row r="294952" spans="17:19" hidden="1" x14ac:dyDescent="0.2">
      <c r="Q294952" s="25"/>
      <c r="R294952" s="25"/>
      <c r="S294952" s="25"/>
    </row>
    <row r="294998" spans="17:19" hidden="1" x14ac:dyDescent="0.2">
      <c r="Q294998" s="25"/>
      <c r="R294998" s="25"/>
      <c r="S294998" s="25"/>
    </row>
    <row r="295044" spans="17:19" hidden="1" x14ac:dyDescent="0.2">
      <c r="Q295044" s="25"/>
      <c r="R295044" s="25"/>
      <c r="S295044" s="25"/>
    </row>
    <row r="295090" spans="17:19" hidden="1" x14ac:dyDescent="0.2">
      <c r="Q295090" s="25"/>
      <c r="R295090" s="25"/>
      <c r="S295090" s="25"/>
    </row>
    <row r="295136" spans="17:19" hidden="1" x14ac:dyDescent="0.2">
      <c r="Q295136" s="25"/>
      <c r="R295136" s="25"/>
      <c r="S295136" s="25"/>
    </row>
    <row r="295182" spans="17:19" hidden="1" x14ac:dyDescent="0.2">
      <c r="Q295182" s="25"/>
      <c r="R295182" s="25"/>
      <c r="S295182" s="25"/>
    </row>
    <row r="295228" spans="17:19" hidden="1" x14ac:dyDescent="0.2">
      <c r="Q295228" s="25"/>
      <c r="R295228" s="25"/>
      <c r="S295228" s="25"/>
    </row>
    <row r="295274" spans="17:19" hidden="1" x14ac:dyDescent="0.2">
      <c r="Q295274" s="25"/>
      <c r="R295274" s="25"/>
      <c r="S295274" s="25"/>
    </row>
    <row r="295320" spans="17:19" hidden="1" x14ac:dyDescent="0.2">
      <c r="Q295320" s="25"/>
      <c r="R295320" s="25"/>
      <c r="S295320" s="25"/>
    </row>
    <row r="295366" spans="17:19" hidden="1" x14ac:dyDescent="0.2">
      <c r="Q295366" s="25"/>
      <c r="R295366" s="25"/>
      <c r="S295366" s="25"/>
    </row>
    <row r="295412" spans="17:19" hidden="1" x14ac:dyDescent="0.2">
      <c r="Q295412" s="25"/>
      <c r="R295412" s="25"/>
      <c r="S295412" s="25"/>
    </row>
    <row r="295458" spans="17:19" hidden="1" x14ac:dyDescent="0.2">
      <c r="Q295458" s="25"/>
      <c r="R295458" s="25"/>
      <c r="S295458" s="25"/>
    </row>
    <row r="295504" spans="17:19" hidden="1" x14ac:dyDescent="0.2">
      <c r="Q295504" s="25"/>
      <c r="R295504" s="25"/>
      <c r="S295504" s="25"/>
    </row>
    <row r="295550" spans="17:19" hidden="1" x14ac:dyDescent="0.2">
      <c r="Q295550" s="25"/>
      <c r="R295550" s="25"/>
      <c r="S295550" s="25"/>
    </row>
    <row r="295596" spans="17:19" hidden="1" x14ac:dyDescent="0.2">
      <c r="Q295596" s="25"/>
      <c r="R295596" s="25"/>
      <c r="S295596" s="25"/>
    </row>
    <row r="295642" spans="17:19" hidden="1" x14ac:dyDescent="0.2">
      <c r="Q295642" s="25"/>
      <c r="R295642" s="25"/>
      <c r="S295642" s="25"/>
    </row>
    <row r="295688" spans="17:19" hidden="1" x14ac:dyDescent="0.2">
      <c r="Q295688" s="25"/>
      <c r="R295688" s="25"/>
      <c r="S295688" s="25"/>
    </row>
    <row r="295734" spans="17:19" hidden="1" x14ac:dyDescent="0.2">
      <c r="Q295734" s="25"/>
      <c r="R295734" s="25"/>
      <c r="S295734" s="25"/>
    </row>
    <row r="295780" spans="17:19" hidden="1" x14ac:dyDescent="0.2">
      <c r="Q295780" s="25"/>
      <c r="R295780" s="25"/>
      <c r="S295780" s="25"/>
    </row>
    <row r="295826" spans="17:19" hidden="1" x14ac:dyDescent="0.2">
      <c r="Q295826" s="25"/>
      <c r="R295826" s="25"/>
      <c r="S295826" s="25"/>
    </row>
    <row r="295872" spans="17:19" hidden="1" x14ac:dyDescent="0.2">
      <c r="Q295872" s="25"/>
      <c r="R295872" s="25"/>
      <c r="S295872" s="25"/>
    </row>
    <row r="295918" spans="17:19" hidden="1" x14ac:dyDescent="0.2">
      <c r="Q295918" s="25"/>
      <c r="R295918" s="25"/>
      <c r="S295918" s="25"/>
    </row>
    <row r="295964" spans="17:19" hidden="1" x14ac:dyDescent="0.2">
      <c r="Q295964" s="25"/>
      <c r="R295964" s="25"/>
      <c r="S295964" s="25"/>
    </row>
    <row r="296010" spans="17:19" hidden="1" x14ac:dyDescent="0.2">
      <c r="Q296010" s="25"/>
      <c r="R296010" s="25"/>
      <c r="S296010" s="25"/>
    </row>
    <row r="296056" spans="17:19" hidden="1" x14ac:dyDescent="0.2">
      <c r="Q296056" s="25"/>
      <c r="R296056" s="25"/>
      <c r="S296056" s="25"/>
    </row>
    <row r="296102" spans="17:19" hidden="1" x14ac:dyDescent="0.2">
      <c r="Q296102" s="25"/>
      <c r="R296102" s="25"/>
      <c r="S296102" s="25"/>
    </row>
    <row r="296148" spans="17:19" hidden="1" x14ac:dyDescent="0.2">
      <c r="Q296148" s="25"/>
      <c r="R296148" s="25"/>
      <c r="S296148" s="25"/>
    </row>
    <row r="296194" spans="17:19" hidden="1" x14ac:dyDescent="0.2">
      <c r="Q296194" s="25"/>
      <c r="R296194" s="25"/>
      <c r="S296194" s="25"/>
    </row>
    <row r="296240" spans="17:19" hidden="1" x14ac:dyDescent="0.2">
      <c r="Q296240" s="25"/>
      <c r="R296240" s="25"/>
      <c r="S296240" s="25"/>
    </row>
    <row r="296286" spans="17:19" hidden="1" x14ac:dyDescent="0.2">
      <c r="Q296286" s="25"/>
      <c r="R296286" s="25"/>
      <c r="S296286" s="25"/>
    </row>
    <row r="296332" spans="17:19" hidden="1" x14ac:dyDescent="0.2">
      <c r="Q296332" s="25"/>
      <c r="R296332" s="25"/>
      <c r="S296332" s="25"/>
    </row>
    <row r="296378" spans="17:19" hidden="1" x14ac:dyDescent="0.2">
      <c r="Q296378" s="25"/>
      <c r="R296378" s="25"/>
      <c r="S296378" s="25"/>
    </row>
    <row r="296424" spans="17:19" hidden="1" x14ac:dyDescent="0.2">
      <c r="Q296424" s="25"/>
      <c r="R296424" s="25"/>
      <c r="S296424" s="25"/>
    </row>
    <row r="296470" spans="17:19" hidden="1" x14ac:dyDescent="0.2">
      <c r="Q296470" s="25"/>
      <c r="R296470" s="25"/>
      <c r="S296470" s="25"/>
    </row>
    <row r="296516" spans="17:19" hidden="1" x14ac:dyDescent="0.2">
      <c r="Q296516" s="25"/>
      <c r="R296516" s="25"/>
      <c r="S296516" s="25"/>
    </row>
    <row r="296562" spans="17:19" hidden="1" x14ac:dyDescent="0.2">
      <c r="Q296562" s="25"/>
      <c r="R296562" s="25"/>
      <c r="S296562" s="25"/>
    </row>
    <row r="296608" spans="17:19" hidden="1" x14ac:dyDescent="0.2">
      <c r="Q296608" s="25"/>
      <c r="R296608" s="25"/>
      <c r="S296608" s="25"/>
    </row>
    <row r="296654" spans="17:19" hidden="1" x14ac:dyDescent="0.2">
      <c r="Q296654" s="25"/>
      <c r="R296654" s="25"/>
      <c r="S296654" s="25"/>
    </row>
    <row r="296700" spans="17:19" hidden="1" x14ac:dyDescent="0.2">
      <c r="Q296700" s="25"/>
      <c r="R296700" s="25"/>
      <c r="S296700" s="25"/>
    </row>
    <row r="296746" spans="17:19" hidden="1" x14ac:dyDescent="0.2">
      <c r="Q296746" s="25"/>
      <c r="R296746" s="25"/>
      <c r="S296746" s="25"/>
    </row>
    <row r="296792" spans="17:19" hidden="1" x14ac:dyDescent="0.2">
      <c r="Q296792" s="25"/>
      <c r="R296792" s="25"/>
      <c r="S296792" s="25"/>
    </row>
    <row r="296838" spans="17:19" hidden="1" x14ac:dyDescent="0.2">
      <c r="Q296838" s="25"/>
      <c r="R296838" s="25"/>
      <c r="S296838" s="25"/>
    </row>
    <row r="296884" spans="17:19" hidden="1" x14ac:dyDescent="0.2">
      <c r="Q296884" s="25"/>
      <c r="R296884" s="25"/>
      <c r="S296884" s="25"/>
    </row>
    <row r="296930" spans="17:19" hidden="1" x14ac:dyDescent="0.2">
      <c r="Q296930" s="25"/>
      <c r="R296930" s="25"/>
      <c r="S296930" s="25"/>
    </row>
    <row r="296976" spans="17:19" hidden="1" x14ac:dyDescent="0.2">
      <c r="Q296976" s="25"/>
      <c r="R296976" s="25"/>
      <c r="S296976" s="25"/>
    </row>
    <row r="297022" spans="17:19" hidden="1" x14ac:dyDescent="0.2">
      <c r="Q297022" s="25"/>
      <c r="R297022" s="25"/>
      <c r="S297022" s="25"/>
    </row>
    <row r="297068" spans="17:19" hidden="1" x14ac:dyDescent="0.2">
      <c r="Q297068" s="25"/>
      <c r="R297068" s="25"/>
      <c r="S297068" s="25"/>
    </row>
    <row r="297114" spans="17:19" hidden="1" x14ac:dyDescent="0.2">
      <c r="Q297114" s="25"/>
      <c r="R297114" s="25"/>
      <c r="S297114" s="25"/>
    </row>
    <row r="297160" spans="17:19" hidden="1" x14ac:dyDescent="0.2">
      <c r="Q297160" s="25"/>
      <c r="R297160" s="25"/>
      <c r="S297160" s="25"/>
    </row>
    <row r="297206" spans="17:19" hidden="1" x14ac:dyDescent="0.2">
      <c r="Q297206" s="25"/>
      <c r="R297206" s="25"/>
      <c r="S297206" s="25"/>
    </row>
    <row r="297252" spans="17:19" hidden="1" x14ac:dyDescent="0.2">
      <c r="Q297252" s="25"/>
      <c r="R297252" s="25"/>
      <c r="S297252" s="25"/>
    </row>
    <row r="297298" spans="17:19" hidden="1" x14ac:dyDescent="0.2">
      <c r="Q297298" s="25"/>
      <c r="R297298" s="25"/>
      <c r="S297298" s="25"/>
    </row>
    <row r="297344" spans="17:19" hidden="1" x14ac:dyDescent="0.2">
      <c r="Q297344" s="25"/>
      <c r="R297344" s="25"/>
      <c r="S297344" s="25"/>
    </row>
    <row r="297390" spans="17:19" hidden="1" x14ac:dyDescent="0.2">
      <c r="Q297390" s="25"/>
      <c r="R297390" s="25"/>
      <c r="S297390" s="25"/>
    </row>
    <row r="297436" spans="17:19" hidden="1" x14ac:dyDescent="0.2">
      <c r="Q297436" s="25"/>
      <c r="R297436" s="25"/>
      <c r="S297436" s="25"/>
    </row>
    <row r="297482" spans="17:19" hidden="1" x14ac:dyDescent="0.2">
      <c r="Q297482" s="25"/>
      <c r="R297482" s="25"/>
      <c r="S297482" s="25"/>
    </row>
    <row r="297528" spans="17:19" hidden="1" x14ac:dyDescent="0.2">
      <c r="Q297528" s="25"/>
      <c r="R297528" s="25"/>
      <c r="S297528" s="25"/>
    </row>
    <row r="297574" spans="17:19" hidden="1" x14ac:dyDescent="0.2">
      <c r="Q297574" s="25"/>
      <c r="R297574" s="25"/>
      <c r="S297574" s="25"/>
    </row>
    <row r="297620" spans="17:19" hidden="1" x14ac:dyDescent="0.2">
      <c r="Q297620" s="25"/>
      <c r="R297620" s="25"/>
      <c r="S297620" s="25"/>
    </row>
    <row r="297666" spans="17:19" hidden="1" x14ac:dyDescent="0.2">
      <c r="Q297666" s="25"/>
      <c r="R297666" s="25"/>
      <c r="S297666" s="25"/>
    </row>
    <row r="297712" spans="17:19" hidden="1" x14ac:dyDescent="0.2">
      <c r="Q297712" s="25"/>
      <c r="R297712" s="25"/>
      <c r="S297712" s="25"/>
    </row>
    <row r="297758" spans="17:19" hidden="1" x14ac:dyDescent="0.2">
      <c r="Q297758" s="25"/>
      <c r="R297758" s="25"/>
      <c r="S297758" s="25"/>
    </row>
    <row r="297804" spans="17:19" hidden="1" x14ac:dyDescent="0.2">
      <c r="Q297804" s="25"/>
      <c r="R297804" s="25"/>
      <c r="S297804" s="25"/>
    </row>
    <row r="297850" spans="17:19" hidden="1" x14ac:dyDescent="0.2">
      <c r="Q297850" s="25"/>
      <c r="R297850" s="25"/>
      <c r="S297850" s="25"/>
    </row>
    <row r="297896" spans="17:19" hidden="1" x14ac:dyDescent="0.2">
      <c r="Q297896" s="25"/>
      <c r="R297896" s="25"/>
      <c r="S297896" s="25"/>
    </row>
    <row r="297942" spans="17:19" hidden="1" x14ac:dyDescent="0.2">
      <c r="Q297942" s="25"/>
      <c r="R297942" s="25"/>
      <c r="S297942" s="25"/>
    </row>
    <row r="297988" spans="17:19" hidden="1" x14ac:dyDescent="0.2">
      <c r="Q297988" s="25"/>
      <c r="R297988" s="25"/>
      <c r="S297988" s="25"/>
    </row>
    <row r="298034" spans="17:19" hidden="1" x14ac:dyDescent="0.2">
      <c r="Q298034" s="25"/>
      <c r="R298034" s="25"/>
      <c r="S298034" s="25"/>
    </row>
    <row r="298080" spans="17:19" hidden="1" x14ac:dyDescent="0.2">
      <c r="Q298080" s="25"/>
      <c r="R298080" s="25"/>
      <c r="S298080" s="25"/>
    </row>
    <row r="298126" spans="17:19" hidden="1" x14ac:dyDescent="0.2">
      <c r="Q298126" s="25"/>
      <c r="R298126" s="25"/>
      <c r="S298126" s="25"/>
    </row>
    <row r="298172" spans="17:19" hidden="1" x14ac:dyDescent="0.2">
      <c r="Q298172" s="25"/>
      <c r="R298172" s="25"/>
      <c r="S298172" s="25"/>
    </row>
    <row r="298218" spans="17:19" hidden="1" x14ac:dyDescent="0.2">
      <c r="Q298218" s="25"/>
      <c r="R298218" s="25"/>
      <c r="S298218" s="25"/>
    </row>
    <row r="298264" spans="17:19" hidden="1" x14ac:dyDescent="0.2">
      <c r="Q298264" s="25"/>
      <c r="R298264" s="25"/>
      <c r="S298264" s="25"/>
    </row>
    <row r="298310" spans="17:19" hidden="1" x14ac:dyDescent="0.2">
      <c r="Q298310" s="25"/>
      <c r="R298310" s="25"/>
      <c r="S298310" s="25"/>
    </row>
    <row r="298356" spans="17:19" hidden="1" x14ac:dyDescent="0.2">
      <c r="Q298356" s="25"/>
      <c r="R298356" s="25"/>
      <c r="S298356" s="25"/>
    </row>
    <row r="298402" spans="17:19" hidden="1" x14ac:dyDescent="0.2">
      <c r="Q298402" s="25"/>
      <c r="R298402" s="25"/>
      <c r="S298402" s="25"/>
    </row>
    <row r="298448" spans="17:19" hidden="1" x14ac:dyDescent="0.2">
      <c r="Q298448" s="25"/>
      <c r="R298448" s="25"/>
      <c r="S298448" s="25"/>
    </row>
    <row r="298494" spans="17:19" hidden="1" x14ac:dyDescent="0.2">
      <c r="Q298494" s="25"/>
      <c r="R298494" s="25"/>
      <c r="S298494" s="25"/>
    </row>
    <row r="298540" spans="17:19" hidden="1" x14ac:dyDescent="0.2">
      <c r="Q298540" s="25"/>
      <c r="R298540" s="25"/>
      <c r="S298540" s="25"/>
    </row>
    <row r="298586" spans="17:19" hidden="1" x14ac:dyDescent="0.2">
      <c r="Q298586" s="25"/>
      <c r="R298586" s="25"/>
      <c r="S298586" s="25"/>
    </row>
    <row r="298632" spans="17:19" hidden="1" x14ac:dyDescent="0.2">
      <c r="Q298632" s="25"/>
      <c r="R298632" s="25"/>
      <c r="S298632" s="25"/>
    </row>
    <row r="298678" spans="17:19" hidden="1" x14ac:dyDescent="0.2">
      <c r="Q298678" s="25"/>
      <c r="R298678" s="25"/>
      <c r="S298678" s="25"/>
    </row>
    <row r="298724" spans="17:19" hidden="1" x14ac:dyDescent="0.2">
      <c r="Q298724" s="25"/>
      <c r="R298724" s="25"/>
      <c r="S298724" s="25"/>
    </row>
    <row r="298770" spans="17:19" hidden="1" x14ac:dyDescent="0.2">
      <c r="Q298770" s="25"/>
      <c r="R298770" s="25"/>
      <c r="S298770" s="25"/>
    </row>
    <row r="298816" spans="17:19" hidden="1" x14ac:dyDescent="0.2">
      <c r="Q298816" s="25"/>
      <c r="R298816" s="25"/>
      <c r="S298816" s="25"/>
    </row>
    <row r="298862" spans="17:19" hidden="1" x14ac:dyDescent="0.2">
      <c r="Q298862" s="25"/>
      <c r="R298862" s="25"/>
      <c r="S298862" s="25"/>
    </row>
    <row r="298908" spans="17:19" hidden="1" x14ac:dyDescent="0.2">
      <c r="Q298908" s="25"/>
      <c r="R298908" s="25"/>
      <c r="S298908" s="25"/>
    </row>
    <row r="298954" spans="17:19" hidden="1" x14ac:dyDescent="0.2">
      <c r="Q298954" s="25"/>
      <c r="R298954" s="25"/>
      <c r="S298954" s="25"/>
    </row>
    <row r="299000" spans="17:19" hidden="1" x14ac:dyDescent="0.2">
      <c r="Q299000" s="25"/>
      <c r="R299000" s="25"/>
      <c r="S299000" s="25"/>
    </row>
    <row r="299046" spans="17:19" hidden="1" x14ac:dyDescent="0.2">
      <c r="Q299046" s="25"/>
      <c r="R299046" s="25"/>
      <c r="S299046" s="25"/>
    </row>
    <row r="299092" spans="17:19" hidden="1" x14ac:dyDescent="0.2">
      <c r="Q299092" s="25"/>
      <c r="R299092" s="25"/>
      <c r="S299092" s="25"/>
    </row>
    <row r="299138" spans="17:19" hidden="1" x14ac:dyDescent="0.2">
      <c r="Q299138" s="25"/>
      <c r="R299138" s="25"/>
      <c r="S299138" s="25"/>
    </row>
    <row r="299184" spans="17:19" hidden="1" x14ac:dyDescent="0.2">
      <c r="Q299184" s="25"/>
      <c r="R299184" s="25"/>
      <c r="S299184" s="25"/>
    </row>
    <row r="299230" spans="17:19" hidden="1" x14ac:dyDescent="0.2">
      <c r="Q299230" s="25"/>
      <c r="R299230" s="25"/>
      <c r="S299230" s="25"/>
    </row>
    <row r="299276" spans="17:19" hidden="1" x14ac:dyDescent="0.2">
      <c r="Q299276" s="25"/>
      <c r="R299276" s="25"/>
      <c r="S299276" s="25"/>
    </row>
    <row r="299322" spans="17:19" hidden="1" x14ac:dyDescent="0.2">
      <c r="Q299322" s="25"/>
      <c r="R299322" s="25"/>
      <c r="S299322" s="25"/>
    </row>
    <row r="299368" spans="17:19" hidden="1" x14ac:dyDescent="0.2">
      <c r="Q299368" s="25"/>
      <c r="R299368" s="25"/>
      <c r="S299368" s="25"/>
    </row>
    <row r="299414" spans="17:19" hidden="1" x14ac:dyDescent="0.2">
      <c r="Q299414" s="25"/>
      <c r="R299414" s="25"/>
      <c r="S299414" s="25"/>
    </row>
    <row r="299460" spans="17:19" hidden="1" x14ac:dyDescent="0.2">
      <c r="Q299460" s="25"/>
      <c r="R299460" s="25"/>
      <c r="S299460" s="25"/>
    </row>
    <row r="299506" spans="17:19" hidden="1" x14ac:dyDescent="0.2">
      <c r="Q299506" s="25"/>
      <c r="R299506" s="25"/>
      <c r="S299506" s="25"/>
    </row>
    <row r="299552" spans="17:19" hidden="1" x14ac:dyDescent="0.2">
      <c r="Q299552" s="25"/>
      <c r="R299552" s="25"/>
      <c r="S299552" s="25"/>
    </row>
    <row r="299598" spans="17:19" hidden="1" x14ac:dyDescent="0.2">
      <c r="Q299598" s="25"/>
      <c r="R299598" s="25"/>
      <c r="S299598" s="25"/>
    </row>
    <row r="299644" spans="17:19" hidden="1" x14ac:dyDescent="0.2">
      <c r="Q299644" s="25"/>
      <c r="R299644" s="25"/>
      <c r="S299644" s="25"/>
    </row>
    <row r="299690" spans="17:19" hidden="1" x14ac:dyDescent="0.2">
      <c r="Q299690" s="25"/>
      <c r="R299690" s="25"/>
      <c r="S299690" s="25"/>
    </row>
    <row r="299736" spans="17:19" hidden="1" x14ac:dyDescent="0.2">
      <c r="Q299736" s="25"/>
      <c r="R299736" s="25"/>
      <c r="S299736" s="25"/>
    </row>
    <row r="299782" spans="17:19" hidden="1" x14ac:dyDescent="0.2">
      <c r="Q299782" s="25"/>
      <c r="R299782" s="25"/>
      <c r="S299782" s="25"/>
    </row>
    <row r="299828" spans="17:19" hidden="1" x14ac:dyDescent="0.2">
      <c r="Q299828" s="25"/>
      <c r="R299828" s="25"/>
      <c r="S299828" s="25"/>
    </row>
    <row r="299874" spans="17:19" hidden="1" x14ac:dyDescent="0.2">
      <c r="Q299874" s="25"/>
      <c r="R299874" s="25"/>
      <c r="S299874" s="25"/>
    </row>
    <row r="299920" spans="17:19" hidden="1" x14ac:dyDescent="0.2">
      <c r="Q299920" s="25"/>
      <c r="R299920" s="25"/>
      <c r="S299920" s="25"/>
    </row>
    <row r="299966" spans="17:19" hidden="1" x14ac:dyDescent="0.2">
      <c r="Q299966" s="25"/>
      <c r="R299966" s="25"/>
      <c r="S299966" s="25"/>
    </row>
    <row r="300012" spans="17:19" hidden="1" x14ac:dyDescent="0.2">
      <c r="Q300012" s="25"/>
      <c r="R300012" s="25"/>
      <c r="S300012" s="25"/>
    </row>
    <row r="300058" spans="17:19" hidden="1" x14ac:dyDescent="0.2">
      <c r="Q300058" s="25"/>
      <c r="R300058" s="25"/>
      <c r="S300058" s="25"/>
    </row>
    <row r="300104" spans="17:19" hidden="1" x14ac:dyDescent="0.2">
      <c r="Q300104" s="25"/>
      <c r="R300104" s="25"/>
      <c r="S300104" s="25"/>
    </row>
    <row r="300150" spans="17:19" hidden="1" x14ac:dyDescent="0.2">
      <c r="Q300150" s="25"/>
      <c r="R300150" s="25"/>
      <c r="S300150" s="25"/>
    </row>
    <row r="300196" spans="17:19" hidden="1" x14ac:dyDescent="0.2">
      <c r="Q300196" s="25"/>
      <c r="R300196" s="25"/>
      <c r="S300196" s="25"/>
    </row>
    <row r="300242" spans="17:19" hidden="1" x14ac:dyDescent="0.2">
      <c r="Q300242" s="25"/>
      <c r="R300242" s="25"/>
      <c r="S300242" s="25"/>
    </row>
    <row r="300288" spans="17:19" hidden="1" x14ac:dyDescent="0.2">
      <c r="Q300288" s="25"/>
      <c r="R300288" s="25"/>
      <c r="S300288" s="25"/>
    </row>
    <row r="300334" spans="17:19" hidden="1" x14ac:dyDescent="0.2">
      <c r="Q300334" s="25"/>
      <c r="R300334" s="25"/>
      <c r="S300334" s="25"/>
    </row>
    <row r="300380" spans="17:19" hidden="1" x14ac:dyDescent="0.2">
      <c r="Q300380" s="25"/>
      <c r="R300380" s="25"/>
      <c r="S300380" s="25"/>
    </row>
    <row r="300426" spans="17:19" hidden="1" x14ac:dyDescent="0.2">
      <c r="Q300426" s="25"/>
      <c r="R300426" s="25"/>
      <c r="S300426" s="25"/>
    </row>
    <row r="300472" spans="17:19" hidden="1" x14ac:dyDescent="0.2">
      <c r="Q300472" s="25"/>
      <c r="R300472" s="25"/>
      <c r="S300472" s="25"/>
    </row>
    <row r="300518" spans="17:19" hidden="1" x14ac:dyDescent="0.2">
      <c r="Q300518" s="25"/>
      <c r="R300518" s="25"/>
      <c r="S300518" s="25"/>
    </row>
    <row r="300564" spans="17:19" hidden="1" x14ac:dyDescent="0.2">
      <c r="Q300564" s="25"/>
      <c r="R300564" s="25"/>
      <c r="S300564" s="25"/>
    </row>
    <row r="300610" spans="17:19" hidden="1" x14ac:dyDescent="0.2">
      <c r="Q300610" s="25"/>
      <c r="R300610" s="25"/>
      <c r="S300610" s="25"/>
    </row>
    <row r="300656" spans="17:19" hidden="1" x14ac:dyDescent="0.2">
      <c r="Q300656" s="25"/>
      <c r="R300656" s="25"/>
      <c r="S300656" s="25"/>
    </row>
    <row r="300702" spans="17:19" hidden="1" x14ac:dyDescent="0.2">
      <c r="Q300702" s="25"/>
      <c r="R300702" s="25"/>
      <c r="S300702" s="25"/>
    </row>
    <row r="300748" spans="17:19" hidden="1" x14ac:dyDescent="0.2">
      <c r="Q300748" s="25"/>
      <c r="R300748" s="25"/>
      <c r="S300748" s="25"/>
    </row>
    <row r="300794" spans="17:19" hidden="1" x14ac:dyDescent="0.2">
      <c r="Q300794" s="25"/>
      <c r="R300794" s="25"/>
      <c r="S300794" s="25"/>
    </row>
    <row r="300840" spans="17:19" hidden="1" x14ac:dyDescent="0.2">
      <c r="Q300840" s="25"/>
      <c r="R300840" s="25"/>
      <c r="S300840" s="25"/>
    </row>
    <row r="300886" spans="17:19" hidden="1" x14ac:dyDescent="0.2">
      <c r="Q300886" s="25"/>
      <c r="R300886" s="25"/>
      <c r="S300886" s="25"/>
    </row>
    <row r="300932" spans="17:19" hidden="1" x14ac:dyDescent="0.2">
      <c r="Q300932" s="25"/>
      <c r="R300932" s="25"/>
      <c r="S300932" s="25"/>
    </row>
    <row r="300978" spans="17:19" hidden="1" x14ac:dyDescent="0.2">
      <c r="Q300978" s="25"/>
      <c r="R300978" s="25"/>
      <c r="S300978" s="25"/>
    </row>
    <row r="301024" spans="17:19" hidden="1" x14ac:dyDescent="0.2">
      <c r="Q301024" s="25"/>
      <c r="R301024" s="25"/>
      <c r="S301024" s="25"/>
    </row>
    <row r="301070" spans="17:19" hidden="1" x14ac:dyDescent="0.2">
      <c r="Q301070" s="25"/>
      <c r="R301070" s="25"/>
      <c r="S301070" s="25"/>
    </row>
    <row r="301116" spans="17:19" hidden="1" x14ac:dyDescent="0.2">
      <c r="Q301116" s="25"/>
      <c r="R301116" s="25"/>
      <c r="S301116" s="25"/>
    </row>
    <row r="301162" spans="17:19" hidden="1" x14ac:dyDescent="0.2">
      <c r="Q301162" s="25"/>
      <c r="R301162" s="25"/>
      <c r="S301162" s="25"/>
    </row>
    <row r="301208" spans="17:19" hidden="1" x14ac:dyDescent="0.2">
      <c r="Q301208" s="25"/>
      <c r="R301208" s="25"/>
      <c r="S301208" s="25"/>
    </row>
    <row r="301254" spans="17:19" hidden="1" x14ac:dyDescent="0.2">
      <c r="Q301254" s="25"/>
      <c r="R301254" s="25"/>
      <c r="S301254" s="25"/>
    </row>
    <row r="301300" spans="17:19" hidden="1" x14ac:dyDescent="0.2">
      <c r="Q301300" s="25"/>
      <c r="R301300" s="25"/>
      <c r="S301300" s="25"/>
    </row>
    <row r="301346" spans="17:19" hidden="1" x14ac:dyDescent="0.2">
      <c r="Q301346" s="25"/>
      <c r="R301346" s="25"/>
      <c r="S301346" s="25"/>
    </row>
    <row r="301392" spans="17:19" hidden="1" x14ac:dyDescent="0.2">
      <c r="Q301392" s="25"/>
      <c r="R301392" s="25"/>
      <c r="S301392" s="25"/>
    </row>
    <row r="301438" spans="17:19" hidden="1" x14ac:dyDescent="0.2">
      <c r="Q301438" s="25"/>
      <c r="R301438" s="25"/>
      <c r="S301438" s="25"/>
    </row>
    <row r="301484" spans="17:19" hidden="1" x14ac:dyDescent="0.2">
      <c r="Q301484" s="25"/>
      <c r="R301484" s="25"/>
      <c r="S301484" s="25"/>
    </row>
    <row r="301530" spans="17:19" hidden="1" x14ac:dyDescent="0.2">
      <c r="Q301530" s="25"/>
      <c r="R301530" s="25"/>
      <c r="S301530" s="25"/>
    </row>
    <row r="301576" spans="17:19" hidden="1" x14ac:dyDescent="0.2">
      <c r="Q301576" s="25"/>
      <c r="R301576" s="25"/>
      <c r="S301576" s="25"/>
    </row>
    <row r="301622" spans="17:19" hidden="1" x14ac:dyDescent="0.2">
      <c r="Q301622" s="25"/>
      <c r="R301622" s="25"/>
      <c r="S301622" s="25"/>
    </row>
    <row r="301668" spans="17:19" hidden="1" x14ac:dyDescent="0.2">
      <c r="Q301668" s="25"/>
      <c r="R301668" s="25"/>
      <c r="S301668" s="25"/>
    </row>
    <row r="301714" spans="17:19" hidden="1" x14ac:dyDescent="0.2">
      <c r="Q301714" s="25"/>
      <c r="R301714" s="25"/>
      <c r="S301714" s="25"/>
    </row>
    <row r="301760" spans="17:19" hidden="1" x14ac:dyDescent="0.2">
      <c r="Q301760" s="25"/>
      <c r="R301760" s="25"/>
      <c r="S301760" s="25"/>
    </row>
    <row r="301806" spans="17:19" hidden="1" x14ac:dyDescent="0.2">
      <c r="Q301806" s="25"/>
      <c r="R301806" s="25"/>
      <c r="S301806" s="25"/>
    </row>
    <row r="301852" spans="17:19" hidden="1" x14ac:dyDescent="0.2">
      <c r="Q301852" s="25"/>
      <c r="R301852" s="25"/>
      <c r="S301852" s="25"/>
    </row>
    <row r="301898" spans="17:19" hidden="1" x14ac:dyDescent="0.2">
      <c r="Q301898" s="25"/>
      <c r="R301898" s="25"/>
      <c r="S301898" s="25"/>
    </row>
    <row r="301944" spans="17:19" hidden="1" x14ac:dyDescent="0.2">
      <c r="Q301944" s="25"/>
      <c r="R301944" s="25"/>
      <c r="S301944" s="25"/>
    </row>
    <row r="301990" spans="17:19" hidden="1" x14ac:dyDescent="0.2">
      <c r="Q301990" s="25"/>
      <c r="R301990" s="25"/>
      <c r="S301990" s="25"/>
    </row>
    <row r="302036" spans="17:19" hidden="1" x14ac:dyDescent="0.2">
      <c r="Q302036" s="25"/>
      <c r="R302036" s="25"/>
      <c r="S302036" s="25"/>
    </row>
    <row r="302082" spans="17:19" hidden="1" x14ac:dyDescent="0.2">
      <c r="Q302082" s="25"/>
      <c r="R302082" s="25"/>
      <c r="S302082" s="25"/>
    </row>
    <row r="302128" spans="17:19" hidden="1" x14ac:dyDescent="0.2">
      <c r="Q302128" s="25"/>
      <c r="R302128" s="25"/>
      <c r="S302128" s="25"/>
    </row>
    <row r="302174" spans="17:19" hidden="1" x14ac:dyDescent="0.2">
      <c r="Q302174" s="25"/>
      <c r="R302174" s="25"/>
      <c r="S302174" s="25"/>
    </row>
    <row r="302220" spans="17:19" hidden="1" x14ac:dyDescent="0.2">
      <c r="Q302220" s="25"/>
      <c r="R302220" s="25"/>
      <c r="S302220" s="25"/>
    </row>
    <row r="302266" spans="17:19" hidden="1" x14ac:dyDescent="0.2">
      <c r="Q302266" s="25"/>
      <c r="R302266" s="25"/>
      <c r="S302266" s="25"/>
    </row>
    <row r="302312" spans="17:19" hidden="1" x14ac:dyDescent="0.2">
      <c r="Q302312" s="25"/>
      <c r="R302312" s="25"/>
      <c r="S302312" s="25"/>
    </row>
    <row r="302358" spans="17:19" hidden="1" x14ac:dyDescent="0.2">
      <c r="Q302358" s="25"/>
      <c r="R302358" s="25"/>
      <c r="S302358" s="25"/>
    </row>
    <row r="302404" spans="17:19" hidden="1" x14ac:dyDescent="0.2">
      <c r="Q302404" s="25"/>
      <c r="R302404" s="25"/>
      <c r="S302404" s="25"/>
    </row>
    <row r="302450" spans="17:19" hidden="1" x14ac:dyDescent="0.2">
      <c r="Q302450" s="25"/>
      <c r="R302450" s="25"/>
      <c r="S302450" s="25"/>
    </row>
    <row r="302496" spans="17:19" hidden="1" x14ac:dyDescent="0.2">
      <c r="Q302496" s="25"/>
      <c r="R302496" s="25"/>
      <c r="S302496" s="25"/>
    </row>
    <row r="302542" spans="17:19" hidden="1" x14ac:dyDescent="0.2">
      <c r="Q302542" s="25"/>
      <c r="R302542" s="25"/>
      <c r="S302542" s="25"/>
    </row>
    <row r="302588" spans="17:19" hidden="1" x14ac:dyDescent="0.2">
      <c r="Q302588" s="25"/>
      <c r="R302588" s="25"/>
      <c r="S302588" s="25"/>
    </row>
    <row r="302634" spans="17:19" hidden="1" x14ac:dyDescent="0.2">
      <c r="Q302634" s="25"/>
      <c r="R302634" s="25"/>
      <c r="S302634" s="25"/>
    </row>
    <row r="302680" spans="17:19" hidden="1" x14ac:dyDescent="0.2">
      <c r="Q302680" s="25"/>
      <c r="R302680" s="25"/>
      <c r="S302680" s="25"/>
    </row>
    <row r="302726" spans="17:19" hidden="1" x14ac:dyDescent="0.2">
      <c r="Q302726" s="25"/>
      <c r="R302726" s="25"/>
      <c r="S302726" s="25"/>
    </row>
    <row r="302772" spans="17:19" hidden="1" x14ac:dyDescent="0.2">
      <c r="Q302772" s="25"/>
      <c r="R302772" s="25"/>
      <c r="S302772" s="25"/>
    </row>
    <row r="302818" spans="17:19" hidden="1" x14ac:dyDescent="0.2">
      <c r="Q302818" s="25"/>
      <c r="R302818" s="25"/>
      <c r="S302818" s="25"/>
    </row>
    <row r="302864" spans="17:19" hidden="1" x14ac:dyDescent="0.2">
      <c r="Q302864" s="25"/>
      <c r="R302864" s="25"/>
      <c r="S302864" s="25"/>
    </row>
    <row r="302910" spans="17:19" hidden="1" x14ac:dyDescent="0.2">
      <c r="Q302910" s="25"/>
      <c r="R302910" s="25"/>
      <c r="S302910" s="25"/>
    </row>
    <row r="302956" spans="17:19" hidden="1" x14ac:dyDescent="0.2">
      <c r="Q302956" s="25"/>
      <c r="R302956" s="25"/>
      <c r="S302956" s="25"/>
    </row>
    <row r="303002" spans="17:19" hidden="1" x14ac:dyDescent="0.2">
      <c r="Q303002" s="25"/>
      <c r="R303002" s="25"/>
      <c r="S303002" s="25"/>
    </row>
    <row r="303048" spans="17:19" hidden="1" x14ac:dyDescent="0.2">
      <c r="Q303048" s="25"/>
      <c r="R303048" s="25"/>
      <c r="S303048" s="25"/>
    </row>
    <row r="303094" spans="17:19" hidden="1" x14ac:dyDescent="0.2">
      <c r="Q303094" s="25"/>
      <c r="R303094" s="25"/>
      <c r="S303094" s="25"/>
    </row>
    <row r="303140" spans="17:19" hidden="1" x14ac:dyDescent="0.2">
      <c r="Q303140" s="25"/>
      <c r="R303140" s="25"/>
      <c r="S303140" s="25"/>
    </row>
    <row r="303186" spans="17:19" hidden="1" x14ac:dyDescent="0.2">
      <c r="Q303186" s="25"/>
      <c r="R303186" s="25"/>
      <c r="S303186" s="25"/>
    </row>
    <row r="303232" spans="17:19" hidden="1" x14ac:dyDescent="0.2">
      <c r="Q303232" s="25"/>
      <c r="R303232" s="25"/>
      <c r="S303232" s="25"/>
    </row>
    <row r="303278" spans="17:19" hidden="1" x14ac:dyDescent="0.2">
      <c r="Q303278" s="25"/>
      <c r="R303278" s="25"/>
      <c r="S303278" s="25"/>
    </row>
    <row r="303324" spans="17:19" hidden="1" x14ac:dyDescent="0.2">
      <c r="Q303324" s="25"/>
      <c r="R303324" s="25"/>
      <c r="S303324" s="25"/>
    </row>
    <row r="303370" spans="17:19" hidden="1" x14ac:dyDescent="0.2">
      <c r="Q303370" s="25"/>
      <c r="R303370" s="25"/>
      <c r="S303370" s="25"/>
    </row>
    <row r="303416" spans="17:19" hidden="1" x14ac:dyDescent="0.2">
      <c r="Q303416" s="25"/>
      <c r="R303416" s="25"/>
      <c r="S303416" s="25"/>
    </row>
    <row r="303462" spans="17:19" hidden="1" x14ac:dyDescent="0.2">
      <c r="Q303462" s="25"/>
      <c r="R303462" s="25"/>
      <c r="S303462" s="25"/>
    </row>
    <row r="303508" spans="17:19" hidden="1" x14ac:dyDescent="0.2">
      <c r="Q303508" s="25"/>
      <c r="R303508" s="25"/>
      <c r="S303508" s="25"/>
    </row>
    <row r="303554" spans="17:19" hidden="1" x14ac:dyDescent="0.2">
      <c r="Q303554" s="25"/>
      <c r="R303554" s="25"/>
      <c r="S303554" s="25"/>
    </row>
    <row r="303600" spans="17:19" hidden="1" x14ac:dyDescent="0.2">
      <c r="Q303600" s="25"/>
      <c r="R303600" s="25"/>
      <c r="S303600" s="25"/>
    </row>
    <row r="303646" spans="17:19" hidden="1" x14ac:dyDescent="0.2">
      <c r="Q303646" s="25"/>
      <c r="R303646" s="25"/>
      <c r="S303646" s="25"/>
    </row>
    <row r="303692" spans="17:19" hidden="1" x14ac:dyDescent="0.2">
      <c r="Q303692" s="25"/>
      <c r="R303692" s="25"/>
      <c r="S303692" s="25"/>
    </row>
    <row r="303738" spans="17:19" hidden="1" x14ac:dyDescent="0.2">
      <c r="Q303738" s="25"/>
      <c r="R303738" s="25"/>
      <c r="S303738" s="25"/>
    </row>
    <row r="303784" spans="17:19" hidden="1" x14ac:dyDescent="0.2">
      <c r="Q303784" s="25"/>
      <c r="R303784" s="25"/>
      <c r="S303784" s="25"/>
    </row>
    <row r="303830" spans="17:19" hidden="1" x14ac:dyDescent="0.2">
      <c r="Q303830" s="25"/>
      <c r="R303830" s="25"/>
      <c r="S303830" s="25"/>
    </row>
    <row r="303876" spans="17:19" hidden="1" x14ac:dyDescent="0.2">
      <c r="Q303876" s="25"/>
      <c r="R303876" s="25"/>
      <c r="S303876" s="25"/>
    </row>
    <row r="303922" spans="17:19" hidden="1" x14ac:dyDescent="0.2">
      <c r="Q303922" s="25"/>
      <c r="R303922" s="25"/>
      <c r="S303922" s="25"/>
    </row>
    <row r="303968" spans="17:19" hidden="1" x14ac:dyDescent="0.2">
      <c r="Q303968" s="25"/>
      <c r="R303968" s="25"/>
      <c r="S303968" s="25"/>
    </row>
    <row r="304014" spans="17:19" hidden="1" x14ac:dyDescent="0.2">
      <c r="Q304014" s="25"/>
      <c r="R304014" s="25"/>
      <c r="S304014" s="25"/>
    </row>
    <row r="304060" spans="17:19" hidden="1" x14ac:dyDescent="0.2">
      <c r="Q304060" s="25"/>
      <c r="R304060" s="25"/>
      <c r="S304060" s="25"/>
    </row>
    <row r="304106" spans="17:19" hidden="1" x14ac:dyDescent="0.2">
      <c r="Q304106" s="25"/>
      <c r="R304106" s="25"/>
      <c r="S304106" s="25"/>
    </row>
    <row r="304152" spans="17:19" hidden="1" x14ac:dyDescent="0.2">
      <c r="Q304152" s="25"/>
      <c r="R304152" s="25"/>
      <c r="S304152" s="25"/>
    </row>
    <row r="304198" spans="17:19" hidden="1" x14ac:dyDescent="0.2">
      <c r="Q304198" s="25"/>
      <c r="R304198" s="25"/>
      <c r="S304198" s="25"/>
    </row>
    <row r="304244" spans="17:19" hidden="1" x14ac:dyDescent="0.2">
      <c r="Q304244" s="25"/>
      <c r="R304244" s="25"/>
      <c r="S304244" s="25"/>
    </row>
    <row r="304290" spans="17:19" hidden="1" x14ac:dyDescent="0.2">
      <c r="Q304290" s="25"/>
      <c r="R304290" s="25"/>
      <c r="S304290" s="25"/>
    </row>
    <row r="304336" spans="17:19" hidden="1" x14ac:dyDescent="0.2">
      <c r="Q304336" s="25"/>
      <c r="R304336" s="25"/>
      <c r="S304336" s="25"/>
    </row>
    <row r="304382" spans="17:19" hidden="1" x14ac:dyDescent="0.2">
      <c r="Q304382" s="25"/>
      <c r="R304382" s="25"/>
      <c r="S304382" s="25"/>
    </row>
    <row r="304428" spans="17:19" hidden="1" x14ac:dyDescent="0.2">
      <c r="Q304428" s="25"/>
      <c r="R304428" s="25"/>
      <c r="S304428" s="25"/>
    </row>
    <row r="304474" spans="17:19" hidden="1" x14ac:dyDescent="0.2">
      <c r="Q304474" s="25"/>
      <c r="R304474" s="25"/>
      <c r="S304474" s="25"/>
    </row>
    <row r="304520" spans="17:19" hidden="1" x14ac:dyDescent="0.2">
      <c r="Q304520" s="25"/>
      <c r="R304520" s="25"/>
      <c r="S304520" s="25"/>
    </row>
    <row r="304566" spans="17:19" hidden="1" x14ac:dyDescent="0.2">
      <c r="Q304566" s="25"/>
      <c r="R304566" s="25"/>
      <c r="S304566" s="25"/>
    </row>
    <row r="304612" spans="17:19" hidden="1" x14ac:dyDescent="0.2">
      <c r="Q304612" s="25"/>
      <c r="R304612" s="25"/>
      <c r="S304612" s="25"/>
    </row>
    <row r="304658" spans="17:19" hidden="1" x14ac:dyDescent="0.2">
      <c r="Q304658" s="25"/>
      <c r="R304658" s="25"/>
      <c r="S304658" s="25"/>
    </row>
    <row r="304704" spans="17:19" hidden="1" x14ac:dyDescent="0.2">
      <c r="Q304704" s="25"/>
      <c r="R304704" s="25"/>
      <c r="S304704" s="25"/>
    </row>
    <row r="304750" spans="17:19" hidden="1" x14ac:dyDescent="0.2">
      <c r="Q304750" s="25"/>
      <c r="R304750" s="25"/>
      <c r="S304750" s="25"/>
    </row>
    <row r="304796" spans="17:19" hidden="1" x14ac:dyDescent="0.2">
      <c r="Q304796" s="25"/>
      <c r="R304796" s="25"/>
      <c r="S304796" s="25"/>
    </row>
    <row r="304842" spans="17:19" hidden="1" x14ac:dyDescent="0.2">
      <c r="Q304842" s="25"/>
      <c r="R304842" s="25"/>
      <c r="S304842" s="25"/>
    </row>
    <row r="304888" spans="17:19" hidden="1" x14ac:dyDescent="0.2">
      <c r="Q304888" s="25"/>
      <c r="R304888" s="25"/>
      <c r="S304888" s="25"/>
    </row>
    <row r="304934" spans="17:19" hidden="1" x14ac:dyDescent="0.2">
      <c r="Q304934" s="25"/>
      <c r="R304934" s="25"/>
      <c r="S304934" s="25"/>
    </row>
    <row r="304980" spans="17:19" hidden="1" x14ac:dyDescent="0.2">
      <c r="Q304980" s="25"/>
      <c r="R304980" s="25"/>
      <c r="S304980" s="25"/>
    </row>
    <row r="305026" spans="17:19" hidden="1" x14ac:dyDescent="0.2">
      <c r="Q305026" s="25"/>
      <c r="R305026" s="25"/>
      <c r="S305026" s="25"/>
    </row>
    <row r="305072" spans="17:19" hidden="1" x14ac:dyDescent="0.2">
      <c r="Q305072" s="25"/>
      <c r="R305072" s="25"/>
      <c r="S305072" s="25"/>
    </row>
    <row r="305118" spans="17:19" hidden="1" x14ac:dyDescent="0.2">
      <c r="Q305118" s="25"/>
      <c r="R305118" s="25"/>
      <c r="S305118" s="25"/>
    </row>
    <row r="305164" spans="17:19" hidden="1" x14ac:dyDescent="0.2">
      <c r="Q305164" s="25"/>
      <c r="R305164" s="25"/>
      <c r="S305164" s="25"/>
    </row>
    <row r="305210" spans="17:19" hidden="1" x14ac:dyDescent="0.2">
      <c r="Q305210" s="25"/>
      <c r="R305210" s="25"/>
      <c r="S305210" s="25"/>
    </row>
    <row r="305256" spans="17:19" hidden="1" x14ac:dyDescent="0.2">
      <c r="Q305256" s="25"/>
      <c r="R305256" s="25"/>
      <c r="S305256" s="25"/>
    </row>
    <row r="305302" spans="17:19" hidden="1" x14ac:dyDescent="0.2">
      <c r="Q305302" s="25"/>
      <c r="R305302" s="25"/>
      <c r="S305302" s="25"/>
    </row>
    <row r="305348" spans="17:19" hidden="1" x14ac:dyDescent="0.2">
      <c r="Q305348" s="25"/>
      <c r="R305348" s="25"/>
      <c r="S305348" s="25"/>
    </row>
    <row r="305394" spans="17:19" hidden="1" x14ac:dyDescent="0.2">
      <c r="Q305394" s="25"/>
      <c r="R305394" s="25"/>
      <c r="S305394" s="25"/>
    </row>
    <row r="305440" spans="17:19" hidden="1" x14ac:dyDescent="0.2">
      <c r="Q305440" s="25"/>
      <c r="R305440" s="25"/>
      <c r="S305440" s="25"/>
    </row>
    <row r="305486" spans="17:19" hidden="1" x14ac:dyDescent="0.2">
      <c r="Q305486" s="25"/>
      <c r="R305486" s="25"/>
      <c r="S305486" s="25"/>
    </row>
    <row r="305532" spans="17:19" hidden="1" x14ac:dyDescent="0.2">
      <c r="Q305532" s="25"/>
      <c r="R305532" s="25"/>
      <c r="S305532" s="25"/>
    </row>
    <row r="305578" spans="17:19" hidden="1" x14ac:dyDescent="0.2">
      <c r="Q305578" s="25"/>
      <c r="R305578" s="25"/>
      <c r="S305578" s="25"/>
    </row>
    <row r="305624" spans="17:19" hidden="1" x14ac:dyDescent="0.2">
      <c r="Q305624" s="25"/>
      <c r="R305624" s="25"/>
      <c r="S305624" s="25"/>
    </row>
    <row r="305670" spans="17:19" hidden="1" x14ac:dyDescent="0.2">
      <c r="Q305670" s="25"/>
      <c r="R305670" s="25"/>
      <c r="S305670" s="25"/>
    </row>
    <row r="305716" spans="17:19" hidden="1" x14ac:dyDescent="0.2">
      <c r="Q305716" s="25"/>
      <c r="R305716" s="25"/>
      <c r="S305716" s="25"/>
    </row>
    <row r="305762" spans="17:19" hidden="1" x14ac:dyDescent="0.2">
      <c r="Q305762" s="25"/>
      <c r="R305762" s="25"/>
      <c r="S305762" s="25"/>
    </row>
    <row r="305808" spans="17:19" hidden="1" x14ac:dyDescent="0.2">
      <c r="Q305808" s="25"/>
      <c r="R305808" s="25"/>
      <c r="S305808" s="25"/>
    </row>
    <row r="305854" spans="17:19" hidden="1" x14ac:dyDescent="0.2">
      <c r="Q305854" s="25"/>
      <c r="R305854" s="25"/>
      <c r="S305854" s="25"/>
    </row>
    <row r="305900" spans="17:19" hidden="1" x14ac:dyDescent="0.2">
      <c r="Q305900" s="25"/>
      <c r="R305900" s="25"/>
      <c r="S305900" s="25"/>
    </row>
    <row r="305946" spans="17:19" hidden="1" x14ac:dyDescent="0.2">
      <c r="Q305946" s="25"/>
      <c r="R305946" s="25"/>
      <c r="S305946" s="25"/>
    </row>
    <row r="305992" spans="17:19" hidden="1" x14ac:dyDescent="0.2">
      <c r="Q305992" s="25"/>
      <c r="R305992" s="25"/>
      <c r="S305992" s="25"/>
    </row>
    <row r="306038" spans="17:19" hidden="1" x14ac:dyDescent="0.2">
      <c r="Q306038" s="25"/>
      <c r="R306038" s="25"/>
      <c r="S306038" s="25"/>
    </row>
    <row r="306084" spans="17:19" hidden="1" x14ac:dyDescent="0.2">
      <c r="Q306084" s="25"/>
      <c r="R306084" s="25"/>
      <c r="S306084" s="25"/>
    </row>
    <row r="306130" spans="17:19" hidden="1" x14ac:dyDescent="0.2">
      <c r="Q306130" s="25"/>
      <c r="R306130" s="25"/>
      <c r="S306130" s="25"/>
    </row>
    <row r="306176" spans="17:19" hidden="1" x14ac:dyDescent="0.2">
      <c r="Q306176" s="25"/>
      <c r="R306176" s="25"/>
      <c r="S306176" s="25"/>
    </row>
    <row r="306222" spans="17:19" hidden="1" x14ac:dyDescent="0.2">
      <c r="Q306222" s="25"/>
      <c r="R306222" s="25"/>
      <c r="S306222" s="25"/>
    </row>
    <row r="306268" spans="17:19" hidden="1" x14ac:dyDescent="0.2">
      <c r="Q306268" s="25"/>
      <c r="R306268" s="25"/>
      <c r="S306268" s="25"/>
    </row>
    <row r="306314" spans="17:19" hidden="1" x14ac:dyDescent="0.2">
      <c r="Q306314" s="25"/>
      <c r="R306314" s="25"/>
      <c r="S306314" s="25"/>
    </row>
    <row r="306360" spans="17:19" hidden="1" x14ac:dyDescent="0.2">
      <c r="Q306360" s="25"/>
      <c r="R306360" s="25"/>
      <c r="S306360" s="25"/>
    </row>
    <row r="306406" spans="17:19" hidden="1" x14ac:dyDescent="0.2">
      <c r="Q306406" s="25"/>
      <c r="R306406" s="25"/>
      <c r="S306406" s="25"/>
    </row>
    <row r="306452" spans="17:19" hidden="1" x14ac:dyDescent="0.2">
      <c r="Q306452" s="25"/>
      <c r="R306452" s="25"/>
      <c r="S306452" s="25"/>
    </row>
    <row r="306498" spans="17:19" hidden="1" x14ac:dyDescent="0.2">
      <c r="Q306498" s="25"/>
      <c r="R306498" s="25"/>
      <c r="S306498" s="25"/>
    </row>
    <row r="306544" spans="17:19" hidden="1" x14ac:dyDescent="0.2">
      <c r="Q306544" s="25"/>
      <c r="R306544" s="25"/>
      <c r="S306544" s="25"/>
    </row>
    <row r="306590" spans="17:19" hidden="1" x14ac:dyDescent="0.2">
      <c r="Q306590" s="25"/>
      <c r="R306590" s="25"/>
      <c r="S306590" s="25"/>
    </row>
    <row r="306636" spans="17:19" hidden="1" x14ac:dyDescent="0.2">
      <c r="Q306636" s="25"/>
      <c r="R306636" s="25"/>
      <c r="S306636" s="25"/>
    </row>
    <row r="306682" spans="17:19" hidden="1" x14ac:dyDescent="0.2">
      <c r="Q306682" s="25"/>
      <c r="R306682" s="25"/>
      <c r="S306682" s="25"/>
    </row>
    <row r="306728" spans="17:19" hidden="1" x14ac:dyDescent="0.2">
      <c r="Q306728" s="25"/>
      <c r="R306728" s="25"/>
      <c r="S306728" s="25"/>
    </row>
    <row r="306774" spans="17:19" hidden="1" x14ac:dyDescent="0.2">
      <c r="Q306774" s="25"/>
      <c r="R306774" s="25"/>
      <c r="S306774" s="25"/>
    </row>
    <row r="306820" spans="17:19" hidden="1" x14ac:dyDescent="0.2">
      <c r="Q306820" s="25"/>
      <c r="R306820" s="25"/>
      <c r="S306820" s="25"/>
    </row>
    <row r="306866" spans="17:19" hidden="1" x14ac:dyDescent="0.2">
      <c r="Q306866" s="25"/>
      <c r="R306866" s="25"/>
      <c r="S306866" s="25"/>
    </row>
    <row r="306912" spans="17:19" hidden="1" x14ac:dyDescent="0.2">
      <c r="Q306912" s="25"/>
      <c r="R306912" s="25"/>
      <c r="S306912" s="25"/>
    </row>
    <row r="306958" spans="17:19" hidden="1" x14ac:dyDescent="0.2">
      <c r="Q306958" s="25"/>
      <c r="R306958" s="25"/>
      <c r="S306958" s="25"/>
    </row>
    <row r="307004" spans="17:19" hidden="1" x14ac:dyDescent="0.2">
      <c r="Q307004" s="25"/>
      <c r="R307004" s="25"/>
      <c r="S307004" s="25"/>
    </row>
    <row r="307050" spans="17:19" hidden="1" x14ac:dyDescent="0.2">
      <c r="Q307050" s="25"/>
      <c r="R307050" s="25"/>
      <c r="S307050" s="25"/>
    </row>
    <row r="307096" spans="17:19" hidden="1" x14ac:dyDescent="0.2">
      <c r="Q307096" s="25"/>
      <c r="R307096" s="25"/>
      <c r="S307096" s="25"/>
    </row>
    <row r="307142" spans="17:19" hidden="1" x14ac:dyDescent="0.2">
      <c r="Q307142" s="25"/>
      <c r="R307142" s="25"/>
      <c r="S307142" s="25"/>
    </row>
    <row r="307188" spans="17:19" hidden="1" x14ac:dyDescent="0.2">
      <c r="Q307188" s="25"/>
      <c r="R307188" s="25"/>
      <c r="S307188" s="25"/>
    </row>
    <row r="307234" spans="17:19" hidden="1" x14ac:dyDescent="0.2">
      <c r="Q307234" s="25"/>
      <c r="R307234" s="25"/>
      <c r="S307234" s="25"/>
    </row>
    <row r="307280" spans="17:19" hidden="1" x14ac:dyDescent="0.2">
      <c r="Q307280" s="25"/>
      <c r="R307280" s="25"/>
      <c r="S307280" s="25"/>
    </row>
    <row r="307326" spans="17:19" hidden="1" x14ac:dyDescent="0.2">
      <c r="Q307326" s="25"/>
      <c r="R307326" s="25"/>
      <c r="S307326" s="25"/>
    </row>
    <row r="307372" spans="17:19" hidden="1" x14ac:dyDescent="0.2">
      <c r="Q307372" s="25"/>
      <c r="R307372" s="25"/>
      <c r="S307372" s="25"/>
    </row>
    <row r="307418" spans="17:19" hidden="1" x14ac:dyDescent="0.2">
      <c r="Q307418" s="25"/>
      <c r="R307418" s="25"/>
      <c r="S307418" s="25"/>
    </row>
    <row r="307464" spans="17:19" hidden="1" x14ac:dyDescent="0.2">
      <c r="Q307464" s="25"/>
      <c r="R307464" s="25"/>
      <c r="S307464" s="25"/>
    </row>
    <row r="307510" spans="17:19" hidden="1" x14ac:dyDescent="0.2">
      <c r="Q307510" s="25"/>
      <c r="R307510" s="25"/>
      <c r="S307510" s="25"/>
    </row>
    <row r="307556" spans="17:19" hidden="1" x14ac:dyDescent="0.2">
      <c r="Q307556" s="25"/>
      <c r="R307556" s="25"/>
      <c r="S307556" s="25"/>
    </row>
    <row r="307602" spans="17:19" hidden="1" x14ac:dyDescent="0.2">
      <c r="Q307602" s="25"/>
      <c r="R307602" s="25"/>
      <c r="S307602" s="25"/>
    </row>
    <row r="307648" spans="17:19" hidden="1" x14ac:dyDescent="0.2">
      <c r="Q307648" s="25"/>
      <c r="R307648" s="25"/>
      <c r="S307648" s="25"/>
    </row>
    <row r="307694" spans="17:19" hidden="1" x14ac:dyDescent="0.2">
      <c r="Q307694" s="25"/>
      <c r="R307694" s="25"/>
      <c r="S307694" s="25"/>
    </row>
    <row r="307740" spans="17:19" hidden="1" x14ac:dyDescent="0.2">
      <c r="Q307740" s="25"/>
      <c r="R307740" s="25"/>
      <c r="S307740" s="25"/>
    </row>
    <row r="307786" spans="17:19" hidden="1" x14ac:dyDescent="0.2">
      <c r="Q307786" s="25"/>
      <c r="R307786" s="25"/>
      <c r="S307786" s="25"/>
    </row>
    <row r="307832" spans="17:19" hidden="1" x14ac:dyDescent="0.2">
      <c r="Q307832" s="25"/>
      <c r="R307832" s="25"/>
      <c r="S307832" s="25"/>
    </row>
    <row r="307878" spans="17:19" hidden="1" x14ac:dyDescent="0.2">
      <c r="Q307878" s="25"/>
      <c r="R307878" s="25"/>
      <c r="S307878" s="25"/>
    </row>
    <row r="307924" spans="17:19" hidden="1" x14ac:dyDescent="0.2">
      <c r="Q307924" s="25"/>
      <c r="R307924" s="25"/>
      <c r="S307924" s="25"/>
    </row>
    <row r="307970" spans="17:19" hidden="1" x14ac:dyDescent="0.2">
      <c r="Q307970" s="25"/>
      <c r="R307970" s="25"/>
      <c r="S307970" s="25"/>
    </row>
    <row r="308016" spans="17:19" hidden="1" x14ac:dyDescent="0.2">
      <c r="Q308016" s="25"/>
      <c r="R308016" s="25"/>
      <c r="S308016" s="25"/>
    </row>
    <row r="308062" spans="17:19" hidden="1" x14ac:dyDescent="0.2">
      <c r="Q308062" s="25"/>
      <c r="R308062" s="25"/>
      <c r="S308062" s="25"/>
    </row>
    <row r="308108" spans="17:19" hidden="1" x14ac:dyDescent="0.2">
      <c r="Q308108" s="25"/>
      <c r="R308108" s="25"/>
      <c r="S308108" s="25"/>
    </row>
    <row r="308154" spans="17:19" hidden="1" x14ac:dyDescent="0.2">
      <c r="Q308154" s="25"/>
      <c r="R308154" s="25"/>
      <c r="S308154" s="25"/>
    </row>
    <row r="308200" spans="17:19" hidden="1" x14ac:dyDescent="0.2">
      <c r="Q308200" s="25"/>
      <c r="R308200" s="25"/>
      <c r="S308200" s="25"/>
    </row>
    <row r="308246" spans="17:19" hidden="1" x14ac:dyDescent="0.2">
      <c r="Q308246" s="25"/>
      <c r="R308246" s="25"/>
      <c r="S308246" s="25"/>
    </row>
    <row r="308292" spans="17:19" hidden="1" x14ac:dyDescent="0.2">
      <c r="Q308292" s="25"/>
      <c r="R308292" s="25"/>
      <c r="S308292" s="25"/>
    </row>
    <row r="308338" spans="17:19" hidden="1" x14ac:dyDescent="0.2">
      <c r="Q308338" s="25"/>
      <c r="R308338" s="25"/>
      <c r="S308338" s="25"/>
    </row>
    <row r="308384" spans="17:19" hidden="1" x14ac:dyDescent="0.2">
      <c r="Q308384" s="25"/>
      <c r="R308384" s="25"/>
      <c r="S308384" s="25"/>
    </row>
    <row r="308430" spans="17:19" hidden="1" x14ac:dyDescent="0.2">
      <c r="Q308430" s="25"/>
      <c r="R308430" s="25"/>
      <c r="S308430" s="25"/>
    </row>
    <row r="308476" spans="17:19" hidden="1" x14ac:dyDescent="0.2">
      <c r="Q308476" s="25"/>
      <c r="R308476" s="25"/>
      <c r="S308476" s="25"/>
    </row>
    <row r="308522" spans="17:19" hidden="1" x14ac:dyDescent="0.2">
      <c r="Q308522" s="25"/>
      <c r="R308522" s="25"/>
      <c r="S308522" s="25"/>
    </row>
    <row r="308568" spans="17:19" hidden="1" x14ac:dyDescent="0.2">
      <c r="Q308568" s="25"/>
      <c r="R308568" s="25"/>
      <c r="S308568" s="25"/>
    </row>
    <row r="308614" spans="17:19" hidden="1" x14ac:dyDescent="0.2">
      <c r="Q308614" s="25"/>
      <c r="R308614" s="25"/>
      <c r="S308614" s="25"/>
    </row>
    <row r="308660" spans="17:19" hidden="1" x14ac:dyDescent="0.2">
      <c r="Q308660" s="25"/>
      <c r="R308660" s="25"/>
      <c r="S308660" s="25"/>
    </row>
    <row r="308706" spans="17:19" hidden="1" x14ac:dyDescent="0.2">
      <c r="Q308706" s="25"/>
      <c r="R308706" s="25"/>
      <c r="S308706" s="25"/>
    </row>
    <row r="308752" spans="17:19" hidden="1" x14ac:dyDescent="0.2">
      <c r="Q308752" s="25"/>
      <c r="R308752" s="25"/>
      <c r="S308752" s="25"/>
    </row>
    <row r="308798" spans="17:19" hidden="1" x14ac:dyDescent="0.2">
      <c r="Q308798" s="25"/>
      <c r="R308798" s="25"/>
      <c r="S308798" s="25"/>
    </row>
    <row r="308844" spans="17:19" hidden="1" x14ac:dyDescent="0.2">
      <c r="Q308844" s="25"/>
      <c r="R308844" s="25"/>
      <c r="S308844" s="25"/>
    </row>
    <row r="308890" spans="17:19" hidden="1" x14ac:dyDescent="0.2">
      <c r="Q308890" s="25"/>
      <c r="R308890" s="25"/>
      <c r="S308890" s="25"/>
    </row>
    <row r="308936" spans="17:19" hidden="1" x14ac:dyDescent="0.2">
      <c r="Q308936" s="25"/>
      <c r="R308936" s="25"/>
      <c r="S308936" s="25"/>
    </row>
    <row r="308982" spans="17:19" hidden="1" x14ac:dyDescent="0.2">
      <c r="Q308982" s="25"/>
      <c r="R308982" s="25"/>
      <c r="S308982" s="25"/>
    </row>
    <row r="309028" spans="17:19" hidden="1" x14ac:dyDescent="0.2">
      <c r="Q309028" s="25"/>
      <c r="R309028" s="25"/>
      <c r="S309028" s="25"/>
    </row>
    <row r="309074" spans="17:19" hidden="1" x14ac:dyDescent="0.2">
      <c r="Q309074" s="25"/>
      <c r="R309074" s="25"/>
      <c r="S309074" s="25"/>
    </row>
    <row r="309120" spans="17:19" hidden="1" x14ac:dyDescent="0.2">
      <c r="Q309120" s="25"/>
      <c r="R309120" s="25"/>
      <c r="S309120" s="25"/>
    </row>
    <row r="309166" spans="17:19" hidden="1" x14ac:dyDescent="0.2">
      <c r="Q309166" s="25"/>
      <c r="R309166" s="25"/>
      <c r="S309166" s="25"/>
    </row>
    <row r="309212" spans="17:19" hidden="1" x14ac:dyDescent="0.2">
      <c r="Q309212" s="25"/>
      <c r="R309212" s="25"/>
      <c r="S309212" s="25"/>
    </row>
    <row r="309258" spans="17:19" hidden="1" x14ac:dyDescent="0.2">
      <c r="Q309258" s="25"/>
      <c r="R309258" s="25"/>
      <c r="S309258" s="25"/>
    </row>
    <row r="309304" spans="17:19" hidden="1" x14ac:dyDescent="0.2">
      <c r="Q309304" s="25"/>
      <c r="R309304" s="25"/>
      <c r="S309304" s="25"/>
    </row>
    <row r="309350" spans="17:19" hidden="1" x14ac:dyDescent="0.2">
      <c r="Q309350" s="25"/>
      <c r="R309350" s="25"/>
      <c r="S309350" s="25"/>
    </row>
    <row r="309396" spans="17:19" hidden="1" x14ac:dyDescent="0.2">
      <c r="Q309396" s="25"/>
      <c r="R309396" s="25"/>
      <c r="S309396" s="25"/>
    </row>
    <row r="309442" spans="17:19" hidden="1" x14ac:dyDescent="0.2">
      <c r="Q309442" s="25"/>
      <c r="R309442" s="25"/>
      <c r="S309442" s="25"/>
    </row>
    <row r="309488" spans="17:19" hidden="1" x14ac:dyDescent="0.2">
      <c r="Q309488" s="25"/>
      <c r="R309488" s="25"/>
      <c r="S309488" s="25"/>
    </row>
    <row r="309534" spans="17:19" hidden="1" x14ac:dyDescent="0.2">
      <c r="Q309534" s="25"/>
      <c r="R309534" s="25"/>
      <c r="S309534" s="25"/>
    </row>
    <row r="309580" spans="17:19" hidden="1" x14ac:dyDescent="0.2">
      <c r="Q309580" s="25"/>
      <c r="R309580" s="25"/>
      <c r="S309580" s="25"/>
    </row>
    <row r="309626" spans="17:19" hidden="1" x14ac:dyDescent="0.2">
      <c r="Q309626" s="25"/>
      <c r="R309626" s="25"/>
      <c r="S309626" s="25"/>
    </row>
    <row r="309672" spans="17:19" hidden="1" x14ac:dyDescent="0.2">
      <c r="Q309672" s="25"/>
      <c r="R309672" s="25"/>
      <c r="S309672" s="25"/>
    </row>
    <row r="309718" spans="17:19" hidden="1" x14ac:dyDescent="0.2">
      <c r="Q309718" s="25"/>
      <c r="R309718" s="25"/>
      <c r="S309718" s="25"/>
    </row>
    <row r="309764" spans="17:19" hidden="1" x14ac:dyDescent="0.2">
      <c r="Q309764" s="25"/>
      <c r="R309764" s="25"/>
      <c r="S309764" s="25"/>
    </row>
    <row r="309810" spans="17:19" hidden="1" x14ac:dyDescent="0.2">
      <c r="Q309810" s="25"/>
      <c r="R309810" s="25"/>
      <c r="S309810" s="25"/>
    </row>
    <row r="309856" spans="17:19" hidden="1" x14ac:dyDescent="0.2">
      <c r="Q309856" s="25"/>
      <c r="R309856" s="25"/>
      <c r="S309856" s="25"/>
    </row>
    <row r="309902" spans="17:19" hidden="1" x14ac:dyDescent="0.2">
      <c r="Q309902" s="25"/>
      <c r="R309902" s="25"/>
      <c r="S309902" s="25"/>
    </row>
    <row r="309948" spans="17:19" hidden="1" x14ac:dyDescent="0.2">
      <c r="Q309948" s="25"/>
      <c r="R309948" s="25"/>
      <c r="S309948" s="25"/>
    </row>
    <row r="309994" spans="17:19" hidden="1" x14ac:dyDescent="0.2">
      <c r="Q309994" s="25"/>
      <c r="R309994" s="25"/>
      <c r="S309994" s="25"/>
    </row>
    <row r="310040" spans="17:19" hidden="1" x14ac:dyDescent="0.2">
      <c r="Q310040" s="25"/>
      <c r="R310040" s="25"/>
      <c r="S310040" s="25"/>
    </row>
    <row r="310086" spans="17:19" hidden="1" x14ac:dyDescent="0.2">
      <c r="Q310086" s="25"/>
      <c r="R310086" s="25"/>
      <c r="S310086" s="25"/>
    </row>
    <row r="310132" spans="17:19" hidden="1" x14ac:dyDescent="0.2">
      <c r="Q310132" s="25"/>
      <c r="R310132" s="25"/>
      <c r="S310132" s="25"/>
    </row>
    <row r="310178" spans="17:19" hidden="1" x14ac:dyDescent="0.2">
      <c r="Q310178" s="25"/>
      <c r="R310178" s="25"/>
      <c r="S310178" s="25"/>
    </row>
    <row r="310224" spans="17:19" hidden="1" x14ac:dyDescent="0.2">
      <c r="Q310224" s="25"/>
      <c r="R310224" s="25"/>
      <c r="S310224" s="25"/>
    </row>
    <row r="310270" spans="17:19" hidden="1" x14ac:dyDescent="0.2">
      <c r="Q310270" s="25"/>
      <c r="R310270" s="25"/>
      <c r="S310270" s="25"/>
    </row>
    <row r="310316" spans="17:19" hidden="1" x14ac:dyDescent="0.2">
      <c r="Q310316" s="25"/>
      <c r="R310316" s="25"/>
      <c r="S310316" s="25"/>
    </row>
    <row r="310362" spans="17:19" hidden="1" x14ac:dyDescent="0.2">
      <c r="Q310362" s="25"/>
      <c r="R310362" s="25"/>
      <c r="S310362" s="25"/>
    </row>
    <row r="310408" spans="17:19" hidden="1" x14ac:dyDescent="0.2">
      <c r="Q310408" s="25"/>
      <c r="R310408" s="25"/>
      <c r="S310408" s="25"/>
    </row>
    <row r="310454" spans="17:19" hidden="1" x14ac:dyDescent="0.2">
      <c r="Q310454" s="25"/>
      <c r="R310454" s="25"/>
      <c r="S310454" s="25"/>
    </row>
    <row r="310500" spans="17:19" hidden="1" x14ac:dyDescent="0.2">
      <c r="Q310500" s="25"/>
      <c r="R310500" s="25"/>
      <c r="S310500" s="25"/>
    </row>
    <row r="310546" spans="17:19" hidden="1" x14ac:dyDescent="0.2">
      <c r="Q310546" s="25"/>
      <c r="R310546" s="25"/>
      <c r="S310546" s="25"/>
    </row>
    <row r="310592" spans="17:19" hidden="1" x14ac:dyDescent="0.2">
      <c r="Q310592" s="25"/>
      <c r="R310592" s="25"/>
      <c r="S310592" s="25"/>
    </row>
    <row r="310638" spans="17:19" hidden="1" x14ac:dyDescent="0.2">
      <c r="Q310638" s="25"/>
      <c r="R310638" s="25"/>
      <c r="S310638" s="25"/>
    </row>
    <row r="310684" spans="17:19" hidden="1" x14ac:dyDescent="0.2">
      <c r="Q310684" s="25"/>
      <c r="R310684" s="25"/>
      <c r="S310684" s="25"/>
    </row>
    <row r="310730" spans="17:19" hidden="1" x14ac:dyDescent="0.2">
      <c r="Q310730" s="25"/>
      <c r="R310730" s="25"/>
      <c r="S310730" s="25"/>
    </row>
    <row r="310776" spans="17:19" hidden="1" x14ac:dyDescent="0.2">
      <c r="Q310776" s="25"/>
      <c r="R310776" s="25"/>
      <c r="S310776" s="25"/>
    </row>
    <row r="310822" spans="17:19" hidden="1" x14ac:dyDescent="0.2">
      <c r="Q310822" s="25"/>
      <c r="R310822" s="25"/>
      <c r="S310822" s="25"/>
    </row>
    <row r="310868" spans="17:19" hidden="1" x14ac:dyDescent="0.2">
      <c r="Q310868" s="25"/>
      <c r="R310868" s="25"/>
      <c r="S310868" s="25"/>
    </row>
    <row r="310914" spans="17:19" hidden="1" x14ac:dyDescent="0.2">
      <c r="Q310914" s="25"/>
      <c r="R310914" s="25"/>
      <c r="S310914" s="25"/>
    </row>
    <row r="310960" spans="17:19" hidden="1" x14ac:dyDescent="0.2">
      <c r="Q310960" s="25"/>
      <c r="R310960" s="25"/>
      <c r="S310960" s="25"/>
    </row>
    <row r="311006" spans="17:19" hidden="1" x14ac:dyDescent="0.2">
      <c r="Q311006" s="25"/>
      <c r="R311006" s="25"/>
      <c r="S311006" s="25"/>
    </row>
    <row r="311052" spans="17:19" hidden="1" x14ac:dyDescent="0.2">
      <c r="Q311052" s="25"/>
      <c r="R311052" s="25"/>
      <c r="S311052" s="25"/>
    </row>
    <row r="311098" spans="17:19" hidden="1" x14ac:dyDescent="0.2">
      <c r="Q311098" s="25"/>
      <c r="R311098" s="25"/>
      <c r="S311098" s="25"/>
    </row>
    <row r="311144" spans="17:19" hidden="1" x14ac:dyDescent="0.2">
      <c r="Q311144" s="25"/>
      <c r="R311144" s="25"/>
      <c r="S311144" s="25"/>
    </row>
    <row r="311190" spans="17:19" hidden="1" x14ac:dyDescent="0.2">
      <c r="Q311190" s="25"/>
      <c r="R311190" s="25"/>
      <c r="S311190" s="25"/>
    </row>
    <row r="311236" spans="17:19" hidden="1" x14ac:dyDescent="0.2">
      <c r="Q311236" s="25"/>
      <c r="R311236" s="25"/>
      <c r="S311236" s="25"/>
    </row>
    <row r="311282" spans="17:19" hidden="1" x14ac:dyDescent="0.2">
      <c r="Q311282" s="25"/>
      <c r="R311282" s="25"/>
      <c r="S311282" s="25"/>
    </row>
    <row r="311328" spans="17:19" hidden="1" x14ac:dyDescent="0.2">
      <c r="Q311328" s="25"/>
      <c r="R311328" s="25"/>
      <c r="S311328" s="25"/>
    </row>
    <row r="311374" spans="17:19" hidden="1" x14ac:dyDescent="0.2">
      <c r="Q311374" s="25"/>
      <c r="R311374" s="25"/>
      <c r="S311374" s="25"/>
    </row>
    <row r="311420" spans="17:19" hidden="1" x14ac:dyDescent="0.2">
      <c r="Q311420" s="25"/>
      <c r="R311420" s="25"/>
      <c r="S311420" s="25"/>
    </row>
    <row r="311466" spans="17:19" hidden="1" x14ac:dyDescent="0.2">
      <c r="Q311466" s="25"/>
      <c r="R311466" s="25"/>
      <c r="S311466" s="25"/>
    </row>
    <row r="311512" spans="17:19" hidden="1" x14ac:dyDescent="0.2">
      <c r="Q311512" s="25"/>
      <c r="R311512" s="25"/>
      <c r="S311512" s="25"/>
    </row>
    <row r="311558" spans="17:19" hidden="1" x14ac:dyDescent="0.2">
      <c r="Q311558" s="25"/>
      <c r="R311558" s="25"/>
      <c r="S311558" s="25"/>
    </row>
    <row r="311604" spans="17:19" hidden="1" x14ac:dyDescent="0.2">
      <c r="Q311604" s="25"/>
      <c r="R311604" s="25"/>
      <c r="S311604" s="25"/>
    </row>
    <row r="311650" spans="17:19" hidden="1" x14ac:dyDescent="0.2">
      <c r="Q311650" s="25"/>
      <c r="R311650" s="25"/>
      <c r="S311650" s="25"/>
    </row>
    <row r="311696" spans="17:19" hidden="1" x14ac:dyDescent="0.2">
      <c r="Q311696" s="25"/>
      <c r="R311696" s="25"/>
      <c r="S311696" s="25"/>
    </row>
    <row r="311742" spans="17:19" hidden="1" x14ac:dyDescent="0.2">
      <c r="Q311742" s="25"/>
      <c r="R311742" s="25"/>
      <c r="S311742" s="25"/>
    </row>
    <row r="311788" spans="17:19" hidden="1" x14ac:dyDescent="0.2">
      <c r="Q311788" s="25"/>
      <c r="R311788" s="25"/>
      <c r="S311788" s="25"/>
    </row>
    <row r="311834" spans="17:19" hidden="1" x14ac:dyDescent="0.2">
      <c r="Q311834" s="25"/>
      <c r="R311834" s="25"/>
      <c r="S311834" s="25"/>
    </row>
    <row r="311880" spans="17:19" hidden="1" x14ac:dyDescent="0.2">
      <c r="Q311880" s="25"/>
      <c r="R311880" s="25"/>
      <c r="S311880" s="25"/>
    </row>
    <row r="311926" spans="17:19" hidden="1" x14ac:dyDescent="0.2">
      <c r="Q311926" s="25"/>
      <c r="R311926" s="25"/>
      <c r="S311926" s="25"/>
    </row>
    <row r="311972" spans="17:19" hidden="1" x14ac:dyDescent="0.2">
      <c r="Q311972" s="25"/>
      <c r="R311972" s="25"/>
      <c r="S311972" s="25"/>
    </row>
    <row r="312018" spans="17:19" hidden="1" x14ac:dyDescent="0.2">
      <c r="Q312018" s="25"/>
      <c r="R312018" s="25"/>
      <c r="S312018" s="25"/>
    </row>
    <row r="312064" spans="17:19" hidden="1" x14ac:dyDescent="0.2">
      <c r="Q312064" s="25"/>
      <c r="R312064" s="25"/>
      <c r="S312064" s="25"/>
    </row>
    <row r="312110" spans="17:19" hidden="1" x14ac:dyDescent="0.2">
      <c r="Q312110" s="25"/>
      <c r="R312110" s="25"/>
      <c r="S312110" s="25"/>
    </row>
    <row r="312156" spans="17:19" hidden="1" x14ac:dyDescent="0.2">
      <c r="Q312156" s="25"/>
      <c r="R312156" s="25"/>
      <c r="S312156" s="25"/>
    </row>
    <row r="312202" spans="17:19" hidden="1" x14ac:dyDescent="0.2">
      <c r="Q312202" s="25"/>
      <c r="R312202" s="25"/>
      <c r="S312202" s="25"/>
    </row>
    <row r="312248" spans="17:19" hidden="1" x14ac:dyDescent="0.2">
      <c r="Q312248" s="25"/>
      <c r="R312248" s="25"/>
      <c r="S312248" s="25"/>
    </row>
    <row r="312294" spans="17:19" hidden="1" x14ac:dyDescent="0.2">
      <c r="Q312294" s="25"/>
      <c r="R312294" s="25"/>
      <c r="S312294" s="25"/>
    </row>
    <row r="312340" spans="17:19" hidden="1" x14ac:dyDescent="0.2">
      <c r="Q312340" s="25"/>
      <c r="R312340" s="25"/>
      <c r="S312340" s="25"/>
    </row>
    <row r="312386" spans="17:19" hidden="1" x14ac:dyDescent="0.2">
      <c r="Q312386" s="25"/>
      <c r="R312386" s="25"/>
      <c r="S312386" s="25"/>
    </row>
    <row r="312432" spans="17:19" hidden="1" x14ac:dyDescent="0.2">
      <c r="Q312432" s="25"/>
      <c r="R312432" s="25"/>
      <c r="S312432" s="25"/>
    </row>
    <row r="312478" spans="17:19" hidden="1" x14ac:dyDescent="0.2">
      <c r="Q312478" s="25"/>
      <c r="R312478" s="25"/>
      <c r="S312478" s="25"/>
    </row>
    <row r="312524" spans="17:19" hidden="1" x14ac:dyDescent="0.2">
      <c r="Q312524" s="25"/>
      <c r="R312524" s="25"/>
      <c r="S312524" s="25"/>
    </row>
    <row r="312570" spans="17:19" hidden="1" x14ac:dyDescent="0.2">
      <c r="Q312570" s="25"/>
      <c r="R312570" s="25"/>
      <c r="S312570" s="25"/>
    </row>
    <row r="312616" spans="17:19" hidden="1" x14ac:dyDescent="0.2">
      <c r="Q312616" s="25"/>
      <c r="R312616" s="25"/>
      <c r="S312616" s="25"/>
    </row>
    <row r="312662" spans="17:19" hidden="1" x14ac:dyDescent="0.2">
      <c r="Q312662" s="25"/>
      <c r="R312662" s="25"/>
      <c r="S312662" s="25"/>
    </row>
    <row r="312708" spans="17:19" hidden="1" x14ac:dyDescent="0.2">
      <c r="Q312708" s="25"/>
      <c r="R312708" s="25"/>
      <c r="S312708" s="25"/>
    </row>
    <row r="312754" spans="17:19" hidden="1" x14ac:dyDescent="0.2">
      <c r="Q312754" s="25"/>
      <c r="R312754" s="25"/>
      <c r="S312754" s="25"/>
    </row>
    <row r="312800" spans="17:19" hidden="1" x14ac:dyDescent="0.2">
      <c r="Q312800" s="25"/>
      <c r="R312800" s="25"/>
      <c r="S312800" s="25"/>
    </row>
    <row r="312846" spans="17:19" hidden="1" x14ac:dyDescent="0.2">
      <c r="Q312846" s="25"/>
      <c r="R312846" s="25"/>
      <c r="S312846" s="25"/>
    </row>
    <row r="312892" spans="17:19" hidden="1" x14ac:dyDescent="0.2">
      <c r="Q312892" s="25"/>
      <c r="R312892" s="25"/>
      <c r="S312892" s="25"/>
    </row>
    <row r="312938" spans="17:19" hidden="1" x14ac:dyDescent="0.2">
      <c r="Q312938" s="25"/>
      <c r="R312938" s="25"/>
      <c r="S312938" s="25"/>
    </row>
    <row r="312984" spans="17:19" hidden="1" x14ac:dyDescent="0.2">
      <c r="Q312984" s="25"/>
      <c r="R312984" s="25"/>
      <c r="S312984" s="25"/>
    </row>
    <row r="313030" spans="17:19" hidden="1" x14ac:dyDescent="0.2">
      <c r="Q313030" s="25"/>
      <c r="R313030" s="25"/>
      <c r="S313030" s="25"/>
    </row>
    <row r="313076" spans="17:19" hidden="1" x14ac:dyDescent="0.2">
      <c r="Q313076" s="25"/>
      <c r="R313076" s="25"/>
      <c r="S313076" s="25"/>
    </row>
    <row r="313122" spans="17:19" hidden="1" x14ac:dyDescent="0.2">
      <c r="Q313122" s="25"/>
      <c r="R313122" s="25"/>
      <c r="S313122" s="25"/>
    </row>
    <row r="313168" spans="17:19" hidden="1" x14ac:dyDescent="0.2">
      <c r="Q313168" s="25"/>
      <c r="R313168" s="25"/>
      <c r="S313168" s="25"/>
    </row>
    <row r="313214" spans="17:19" hidden="1" x14ac:dyDescent="0.2">
      <c r="Q313214" s="25"/>
      <c r="R313214" s="25"/>
      <c r="S313214" s="25"/>
    </row>
    <row r="313260" spans="17:19" hidden="1" x14ac:dyDescent="0.2">
      <c r="Q313260" s="25"/>
      <c r="R313260" s="25"/>
      <c r="S313260" s="25"/>
    </row>
    <row r="313306" spans="17:19" hidden="1" x14ac:dyDescent="0.2">
      <c r="Q313306" s="25"/>
      <c r="R313306" s="25"/>
      <c r="S313306" s="25"/>
    </row>
    <row r="313352" spans="17:19" hidden="1" x14ac:dyDescent="0.2">
      <c r="Q313352" s="25"/>
      <c r="R313352" s="25"/>
      <c r="S313352" s="25"/>
    </row>
    <row r="313398" spans="17:19" hidden="1" x14ac:dyDescent="0.2">
      <c r="Q313398" s="25"/>
      <c r="R313398" s="25"/>
      <c r="S313398" s="25"/>
    </row>
    <row r="313444" spans="17:19" hidden="1" x14ac:dyDescent="0.2">
      <c r="Q313444" s="25"/>
      <c r="R313444" s="25"/>
      <c r="S313444" s="25"/>
    </row>
    <row r="313490" spans="17:19" hidden="1" x14ac:dyDescent="0.2">
      <c r="Q313490" s="25"/>
      <c r="R313490" s="25"/>
      <c r="S313490" s="25"/>
    </row>
    <row r="313536" spans="17:19" hidden="1" x14ac:dyDescent="0.2">
      <c r="Q313536" s="25"/>
      <c r="R313536" s="25"/>
      <c r="S313536" s="25"/>
    </row>
    <row r="313582" spans="17:19" hidden="1" x14ac:dyDescent="0.2">
      <c r="Q313582" s="25"/>
      <c r="R313582" s="25"/>
      <c r="S313582" s="25"/>
    </row>
    <row r="313628" spans="17:19" hidden="1" x14ac:dyDescent="0.2">
      <c r="Q313628" s="25"/>
      <c r="R313628" s="25"/>
      <c r="S313628" s="25"/>
    </row>
    <row r="313674" spans="17:19" hidden="1" x14ac:dyDescent="0.2">
      <c r="Q313674" s="25"/>
      <c r="R313674" s="25"/>
      <c r="S313674" s="25"/>
    </row>
    <row r="313720" spans="17:19" hidden="1" x14ac:dyDescent="0.2">
      <c r="Q313720" s="25"/>
      <c r="R313720" s="25"/>
      <c r="S313720" s="25"/>
    </row>
    <row r="313766" spans="17:19" hidden="1" x14ac:dyDescent="0.2">
      <c r="Q313766" s="25"/>
      <c r="R313766" s="25"/>
      <c r="S313766" s="25"/>
    </row>
    <row r="313812" spans="17:19" hidden="1" x14ac:dyDescent="0.2">
      <c r="Q313812" s="25"/>
      <c r="R313812" s="25"/>
      <c r="S313812" s="25"/>
    </row>
    <row r="313858" spans="17:19" hidden="1" x14ac:dyDescent="0.2">
      <c r="Q313858" s="25"/>
      <c r="R313858" s="25"/>
      <c r="S313858" s="25"/>
    </row>
    <row r="313904" spans="17:19" hidden="1" x14ac:dyDescent="0.2">
      <c r="Q313904" s="25"/>
      <c r="R313904" s="25"/>
      <c r="S313904" s="25"/>
    </row>
    <row r="313950" spans="17:19" hidden="1" x14ac:dyDescent="0.2">
      <c r="Q313950" s="25"/>
      <c r="R313950" s="25"/>
      <c r="S313950" s="25"/>
    </row>
    <row r="313996" spans="17:19" hidden="1" x14ac:dyDescent="0.2">
      <c r="Q313996" s="25"/>
      <c r="R313996" s="25"/>
      <c r="S313996" s="25"/>
    </row>
    <row r="314042" spans="17:19" hidden="1" x14ac:dyDescent="0.2">
      <c r="Q314042" s="25"/>
      <c r="R314042" s="25"/>
      <c r="S314042" s="25"/>
    </row>
    <row r="314088" spans="17:19" hidden="1" x14ac:dyDescent="0.2">
      <c r="Q314088" s="25"/>
      <c r="R314088" s="25"/>
      <c r="S314088" s="25"/>
    </row>
    <row r="314134" spans="17:19" hidden="1" x14ac:dyDescent="0.2">
      <c r="Q314134" s="25"/>
      <c r="R314134" s="25"/>
      <c r="S314134" s="25"/>
    </row>
    <row r="314180" spans="17:19" hidden="1" x14ac:dyDescent="0.2">
      <c r="Q314180" s="25"/>
      <c r="R314180" s="25"/>
      <c r="S314180" s="25"/>
    </row>
    <row r="314226" spans="17:19" hidden="1" x14ac:dyDescent="0.2">
      <c r="Q314226" s="25"/>
      <c r="R314226" s="25"/>
      <c r="S314226" s="25"/>
    </row>
    <row r="314272" spans="17:19" hidden="1" x14ac:dyDescent="0.2">
      <c r="Q314272" s="25"/>
      <c r="R314272" s="25"/>
      <c r="S314272" s="25"/>
    </row>
    <row r="314318" spans="17:19" hidden="1" x14ac:dyDescent="0.2">
      <c r="Q314318" s="25"/>
      <c r="R314318" s="25"/>
      <c r="S314318" s="25"/>
    </row>
    <row r="314364" spans="17:19" hidden="1" x14ac:dyDescent="0.2">
      <c r="Q314364" s="25"/>
      <c r="R314364" s="25"/>
      <c r="S314364" s="25"/>
    </row>
    <row r="314410" spans="17:19" hidden="1" x14ac:dyDescent="0.2">
      <c r="Q314410" s="25"/>
      <c r="R314410" s="25"/>
      <c r="S314410" s="25"/>
    </row>
    <row r="314456" spans="17:19" hidden="1" x14ac:dyDescent="0.2">
      <c r="Q314456" s="25"/>
      <c r="R314456" s="25"/>
      <c r="S314456" s="25"/>
    </row>
    <row r="314502" spans="17:19" hidden="1" x14ac:dyDescent="0.2">
      <c r="Q314502" s="25"/>
      <c r="R314502" s="25"/>
      <c r="S314502" s="25"/>
    </row>
    <row r="314548" spans="17:19" hidden="1" x14ac:dyDescent="0.2">
      <c r="Q314548" s="25"/>
      <c r="R314548" s="25"/>
      <c r="S314548" s="25"/>
    </row>
    <row r="314594" spans="17:19" hidden="1" x14ac:dyDescent="0.2">
      <c r="Q314594" s="25"/>
      <c r="R314594" s="25"/>
      <c r="S314594" s="25"/>
    </row>
    <row r="314640" spans="17:19" hidden="1" x14ac:dyDescent="0.2">
      <c r="Q314640" s="25"/>
      <c r="R314640" s="25"/>
      <c r="S314640" s="25"/>
    </row>
    <row r="314686" spans="17:19" hidden="1" x14ac:dyDescent="0.2">
      <c r="Q314686" s="25"/>
      <c r="R314686" s="25"/>
      <c r="S314686" s="25"/>
    </row>
    <row r="314732" spans="17:19" hidden="1" x14ac:dyDescent="0.2">
      <c r="Q314732" s="25"/>
      <c r="R314732" s="25"/>
      <c r="S314732" s="25"/>
    </row>
    <row r="314778" spans="17:19" hidden="1" x14ac:dyDescent="0.2">
      <c r="Q314778" s="25"/>
      <c r="R314778" s="25"/>
      <c r="S314778" s="25"/>
    </row>
    <row r="314824" spans="17:19" hidden="1" x14ac:dyDescent="0.2">
      <c r="Q314824" s="25"/>
      <c r="R314824" s="25"/>
      <c r="S314824" s="25"/>
    </row>
    <row r="314870" spans="17:19" hidden="1" x14ac:dyDescent="0.2">
      <c r="Q314870" s="25"/>
      <c r="R314870" s="25"/>
      <c r="S314870" s="25"/>
    </row>
    <row r="314916" spans="17:19" hidden="1" x14ac:dyDescent="0.2">
      <c r="Q314916" s="25"/>
      <c r="R314916" s="25"/>
      <c r="S314916" s="25"/>
    </row>
    <row r="314962" spans="17:19" hidden="1" x14ac:dyDescent="0.2">
      <c r="Q314962" s="25"/>
      <c r="R314962" s="25"/>
      <c r="S314962" s="25"/>
    </row>
    <row r="315008" spans="17:19" hidden="1" x14ac:dyDescent="0.2">
      <c r="Q315008" s="25"/>
      <c r="R315008" s="25"/>
      <c r="S315008" s="25"/>
    </row>
    <row r="315054" spans="17:19" hidden="1" x14ac:dyDescent="0.2">
      <c r="Q315054" s="25"/>
      <c r="R315054" s="25"/>
      <c r="S315054" s="25"/>
    </row>
    <row r="315100" spans="17:19" hidden="1" x14ac:dyDescent="0.2">
      <c r="Q315100" s="25"/>
      <c r="R315100" s="25"/>
      <c r="S315100" s="25"/>
    </row>
    <row r="315146" spans="17:19" hidden="1" x14ac:dyDescent="0.2">
      <c r="Q315146" s="25"/>
      <c r="R315146" s="25"/>
      <c r="S315146" s="25"/>
    </row>
    <row r="315192" spans="17:19" hidden="1" x14ac:dyDescent="0.2">
      <c r="Q315192" s="25"/>
      <c r="R315192" s="25"/>
      <c r="S315192" s="25"/>
    </row>
    <row r="315238" spans="17:19" hidden="1" x14ac:dyDescent="0.2">
      <c r="Q315238" s="25"/>
      <c r="R315238" s="25"/>
      <c r="S315238" s="25"/>
    </row>
    <row r="315284" spans="17:19" hidden="1" x14ac:dyDescent="0.2">
      <c r="Q315284" s="25"/>
      <c r="R315284" s="25"/>
      <c r="S315284" s="25"/>
    </row>
    <row r="315330" spans="17:19" hidden="1" x14ac:dyDescent="0.2">
      <c r="Q315330" s="25"/>
      <c r="R315330" s="25"/>
      <c r="S315330" s="25"/>
    </row>
    <row r="315376" spans="17:19" hidden="1" x14ac:dyDescent="0.2">
      <c r="Q315376" s="25"/>
      <c r="R315376" s="25"/>
      <c r="S315376" s="25"/>
    </row>
    <row r="315422" spans="17:19" hidden="1" x14ac:dyDescent="0.2">
      <c r="Q315422" s="25"/>
      <c r="R315422" s="25"/>
      <c r="S315422" s="25"/>
    </row>
    <row r="315468" spans="17:19" hidden="1" x14ac:dyDescent="0.2">
      <c r="Q315468" s="25"/>
      <c r="R315468" s="25"/>
      <c r="S315468" s="25"/>
    </row>
    <row r="315514" spans="17:19" hidden="1" x14ac:dyDescent="0.2">
      <c r="Q315514" s="25"/>
      <c r="R315514" s="25"/>
      <c r="S315514" s="25"/>
    </row>
    <row r="315560" spans="17:19" hidden="1" x14ac:dyDescent="0.2">
      <c r="Q315560" s="25"/>
      <c r="R315560" s="25"/>
      <c r="S315560" s="25"/>
    </row>
    <row r="315606" spans="17:19" hidden="1" x14ac:dyDescent="0.2">
      <c r="Q315606" s="25"/>
      <c r="R315606" s="25"/>
      <c r="S315606" s="25"/>
    </row>
    <row r="315652" spans="17:19" hidden="1" x14ac:dyDescent="0.2">
      <c r="Q315652" s="25"/>
      <c r="R315652" s="25"/>
      <c r="S315652" s="25"/>
    </row>
    <row r="315698" spans="17:19" hidden="1" x14ac:dyDescent="0.2">
      <c r="Q315698" s="25"/>
      <c r="R315698" s="25"/>
      <c r="S315698" s="25"/>
    </row>
    <row r="315744" spans="17:19" hidden="1" x14ac:dyDescent="0.2">
      <c r="Q315744" s="25"/>
      <c r="R315744" s="25"/>
      <c r="S315744" s="25"/>
    </row>
    <row r="315790" spans="17:19" hidden="1" x14ac:dyDescent="0.2">
      <c r="Q315790" s="25"/>
      <c r="R315790" s="25"/>
      <c r="S315790" s="25"/>
    </row>
    <row r="315836" spans="17:19" hidden="1" x14ac:dyDescent="0.2">
      <c r="Q315836" s="25"/>
      <c r="R315836" s="25"/>
      <c r="S315836" s="25"/>
    </row>
    <row r="315882" spans="17:19" hidden="1" x14ac:dyDescent="0.2">
      <c r="Q315882" s="25"/>
      <c r="R315882" s="25"/>
      <c r="S315882" s="25"/>
    </row>
    <row r="315928" spans="17:19" hidden="1" x14ac:dyDescent="0.2">
      <c r="Q315928" s="25"/>
      <c r="R315928" s="25"/>
      <c r="S315928" s="25"/>
    </row>
    <row r="315974" spans="17:19" hidden="1" x14ac:dyDescent="0.2">
      <c r="Q315974" s="25"/>
      <c r="R315974" s="25"/>
      <c r="S315974" s="25"/>
    </row>
    <row r="316020" spans="17:19" hidden="1" x14ac:dyDescent="0.2">
      <c r="Q316020" s="25"/>
      <c r="R316020" s="25"/>
      <c r="S316020" s="25"/>
    </row>
    <row r="316066" spans="17:19" hidden="1" x14ac:dyDescent="0.2">
      <c r="Q316066" s="25"/>
      <c r="R316066" s="25"/>
      <c r="S316066" s="25"/>
    </row>
    <row r="316112" spans="17:19" hidden="1" x14ac:dyDescent="0.2">
      <c r="Q316112" s="25"/>
      <c r="R316112" s="25"/>
      <c r="S316112" s="25"/>
    </row>
    <row r="316158" spans="17:19" hidden="1" x14ac:dyDescent="0.2">
      <c r="Q316158" s="25"/>
      <c r="R316158" s="25"/>
      <c r="S316158" s="25"/>
    </row>
    <row r="316204" spans="17:19" hidden="1" x14ac:dyDescent="0.2">
      <c r="Q316204" s="25"/>
      <c r="R316204" s="25"/>
      <c r="S316204" s="25"/>
    </row>
    <row r="316250" spans="17:19" hidden="1" x14ac:dyDescent="0.2">
      <c r="Q316250" s="25"/>
      <c r="R316250" s="25"/>
      <c r="S316250" s="25"/>
    </row>
    <row r="316296" spans="17:19" hidden="1" x14ac:dyDescent="0.2">
      <c r="Q316296" s="25"/>
      <c r="R316296" s="25"/>
      <c r="S316296" s="25"/>
    </row>
    <row r="316342" spans="17:19" hidden="1" x14ac:dyDescent="0.2">
      <c r="Q316342" s="25"/>
      <c r="R316342" s="25"/>
      <c r="S316342" s="25"/>
    </row>
    <row r="316388" spans="17:19" hidden="1" x14ac:dyDescent="0.2">
      <c r="Q316388" s="25"/>
      <c r="R316388" s="25"/>
      <c r="S316388" s="25"/>
    </row>
    <row r="316434" spans="17:19" hidden="1" x14ac:dyDescent="0.2">
      <c r="Q316434" s="25"/>
      <c r="R316434" s="25"/>
      <c r="S316434" s="25"/>
    </row>
    <row r="316480" spans="17:19" hidden="1" x14ac:dyDescent="0.2">
      <c r="Q316480" s="25"/>
      <c r="R316480" s="25"/>
      <c r="S316480" s="25"/>
    </row>
    <row r="316526" spans="17:19" hidden="1" x14ac:dyDescent="0.2">
      <c r="Q316526" s="25"/>
      <c r="R316526" s="25"/>
      <c r="S316526" s="25"/>
    </row>
    <row r="316572" spans="17:19" hidden="1" x14ac:dyDescent="0.2">
      <c r="Q316572" s="25"/>
      <c r="R316572" s="25"/>
      <c r="S316572" s="25"/>
    </row>
    <row r="316618" spans="17:19" hidden="1" x14ac:dyDescent="0.2">
      <c r="Q316618" s="25"/>
      <c r="R316618" s="25"/>
      <c r="S316618" s="25"/>
    </row>
    <row r="316664" spans="17:19" hidden="1" x14ac:dyDescent="0.2">
      <c r="Q316664" s="25"/>
      <c r="R316664" s="25"/>
      <c r="S316664" s="25"/>
    </row>
    <row r="316710" spans="17:19" hidden="1" x14ac:dyDescent="0.2">
      <c r="Q316710" s="25"/>
      <c r="R316710" s="25"/>
      <c r="S316710" s="25"/>
    </row>
    <row r="316756" spans="17:19" hidden="1" x14ac:dyDescent="0.2">
      <c r="Q316756" s="25"/>
      <c r="R316756" s="25"/>
      <c r="S316756" s="25"/>
    </row>
    <row r="316802" spans="17:19" hidden="1" x14ac:dyDescent="0.2">
      <c r="Q316802" s="25"/>
      <c r="R316802" s="25"/>
      <c r="S316802" s="25"/>
    </row>
    <row r="316848" spans="17:19" hidden="1" x14ac:dyDescent="0.2">
      <c r="Q316848" s="25"/>
      <c r="R316848" s="25"/>
      <c r="S316848" s="25"/>
    </row>
    <row r="316894" spans="17:19" hidden="1" x14ac:dyDescent="0.2">
      <c r="Q316894" s="25"/>
      <c r="R316894" s="25"/>
      <c r="S316894" s="25"/>
    </row>
    <row r="316940" spans="17:19" hidden="1" x14ac:dyDescent="0.2">
      <c r="Q316940" s="25"/>
      <c r="R316940" s="25"/>
      <c r="S316940" s="25"/>
    </row>
    <row r="316986" spans="17:19" hidden="1" x14ac:dyDescent="0.2">
      <c r="Q316986" s="25"/>
      <c r="R316986" s="25"/>
      <c r="S316986" s="25"/>
    </row>
    <row r="317032" spans="17:19" hidden="1" x14ac:dyDescent="0.2">
      <c r="Q317032" s="25"/>
      <c r="R317032" s="25"/>
      <c r="S317032" s="25"/>
    </row>
    <row r="317078" spans="17:19" hidden="1" x14ac:dyDescent="0.2">
      <c r="Q317078" s="25"/>
      <c r="R317078" s="25"/>
      <c r="S317078" s="25"/>
    </row>
    <row r="317124" spans="17:19" hidden="1" x14ac:dyDescent="0.2">
      <c r="Q317124" s="25"/>
      <c r="R317124" s="25"/>
      <c r="S317124" s="25"/>
    </row>
    <row r="317170" spans="17:19" hidden="1" x14ac:dyDescent="0.2">
      <c r="Q317170" s="25"/>
      <c r="R317170" s="25"/>
      <c r="S317170" s="25"/>
    </row>
    <row r="317216" spans="17:19" hidden="1" x14ac:dyDescent="0.2">
      <c r="Q317216" s="25"/>
      <c r="R317216" s="25"/>
      <c r="S317216" s="25"/>
    </row>
    <row r="317262" spans="17:19" hidden="1" x14ac:dyDescent="0.2">
      <c r="Q317262" s="25"/>
      <c r="R317262" s="25"/>
      <c r="S317262" s="25"/>
    </row>
    <row r="317308" spans="17:19" hidden="1" x14ac:dyDescent="0.2">
      <c r="Q317308" s="25"/>
      <c r="R317308" s="25"/>
      <c r="S317308" s="25"/>
    </row>
    <row r="317354" spans="17:19" hidden="1" x14ac:dyDescent="0.2">
      <c r="Q317354" s="25"/>
      <c r="R317354" s="25"/>
      <c r="S317354" s="25"/>
    </row>
    <row r="317400" spans="17:19" hidden="1" x14ac:dyDescent="0.2">
      <c r="Q317400" s="25"/>
      <c r="R317400" s="25"/>
      <c r="S317400" s="25"/>
    </row>
    <row r="317446" spans="17:19" hidden="1" x14ac:dyDescent="0.2">
      <c r="Q317446" s="25"/>
      <c r="R317446" s="25"/>
      <c r="S317446" s="25"/>
    </row>
    <row r="317492" spans="17:19" hidden="1" x14ac:dyDescent="0.2">
      <c r="Q317492" s="25"/>
      <c r="R317492" s="25"/>
      <c r="S317492" s="25"/>
    </row>
    <row r="317538" spans="17:19" hidden="1" x14ac:dyDescent="0.2">
      <c r="Q317538" s="25"/>
      <c r="R317538" s="25"/>
      <c r="S317538" s="25"/>
    </row>
    <row r="317584" spans="17:19" hidden="1" x14ac:dyDescent="0.2">
      <c r="Q317584" s="25"/>
      <c r="R317584" s="25"/>
      <c r="S317584" s="25"/>
    </row>
    <row r="317630" spans="17:19" hidden="1" x14ac:dyDescent="0.2">
      <c r="Q317630" s="25"/>
      <c r="R317630" s="25"/>
      <c r="S317630" s="25"/>
    </row>
    <row r="317676" spans="17:19" hidden="1" x14ac:dyDescent="0.2">
      <c r="Q317676" s="25"/>
      <c r="R317676" s="25"/>
      <c r="S317676" s="25"/>
    </row>
    <row r="317722" spans="17:19" hidden="1" x14ac:dyDescent="0.2">
      <c r="Q317722" s="25"/>
      <c r="R317722" s="25"/>
      <c r="S317722" s="25"/>
    </row>
    <row r="317768" spans="17:19" hidden="1" x14ac:dyDescent="0.2">
      <c r="Q317768" s="25"/>
      <c r="R317768" s="25"/>
      <c r="S317768" s="25"/>
    </row>
    <row r="317814" spans="17:19" hidden="1" x14ac:dyDescent="0.2">
      <c r="Q317814" s="25"/>
      <c r="R317814" s="25"/>
      <c r="S317814" s="25"/>
    </row>
    <row r="317860" spans="17:19" hidden="1" x14ac:dyDescent="0.2">
      <c r="Q317860" s="25"/>
      <c r="R317860" s="25"/>
      <c r="S317860" s="25"/>
    </row>
    <row r="317906" spans="17:19" hidden="1" x14ac:dyDescent="0.2">
      <c r="Q317906" s="25"/>
      <c r="R317906" s="25"/>
      <c r="S317906" s="25"/>
    </row>
    <row r="317952" spans="17:19" hidden="1" x14ac:dyDescent="0.2">
      <c r="Q317952" s="25"/>
      <c r="R317952" s="25"/>
      <c r="S317952" s="25"/>
    </row>
    <row r="317998" spans="17:19" hidden="1" x14ac:dyDescent="0.2">
      <c r="Q317998" s="25"/>
      <c r="R317998" s="25"/>
      <c r="S317998" s="25"/>
    </row>
    <row r="318044" spans="17:19" hidden="1" x14ac:dyDescent="0.2">
      <c r="Q318044" s="25"/>
      <c r="R318044" s="25"/>
      <c r="S318044" s="25"/>
    </row>
    <row r="318090" spans="17:19" hidden="1" x14ac:dyDescent="0.2">
      <c r="Q318090" s="25"/>
      <c r="R318090" s="25"/>
      <c r="S318090" s="25"/>
    </row>
    <row r="318136" spans="17:19" hidden="1" x14ac:dyDescent="0.2">
      <c r="Q318136" s="25"/>
      <c r="R318136" s="25"/>
      <c r="S318136" s="25"/>
    </row>
    <row r="318182" spans="17:19" hidden="1" x14ac:dyDescent="0.2">
      <c r="Q318182" s="25"/>
      <c r="R318182" s="25"/>
      <c r="S318182" s="25"/>
    </row>
    <row r="318228" spans="17:19" hidden="1" x14ac:dyDescent="0.2">
      <c r="Q318228" s="25"/>
      <c r="R318228" s="25"/>
      <c r="S318228" s="25"/>
    </row>
    <row r="318274" spans="17:19" hidden="1" x14ac:dyDescent="0.2">
      <c r="Q318274" s="25"/>
      <c r="R318274" s="25"/>
      <c r="S318274" s="25"/>
    </row>
    <row r="318320" spans="17:19" hidden="1" x14ac:dyDescent="0.2">
      <c r="Q318320" s="25"/>
      <c r="R318320" s="25"/>
      <c r="S318320" s="25"/>
    </row>
    <row r="318366" spans="17:19" hidden="1" x14ac:dyDescent="0.2">
      <c r="Q318366" s="25"/>
      <c r="R318366" s="25"/>
      <c r="S318366" s="25"/>
    </row>
    <row r="318412" spans="17:19" hidden="1" x14ac:dyDescent="0.2">
      <c r="Q318412" s="25"/>
      <c r="R318412" s="25"/>
      <c r="S318412" s="25"/>
    </row>
    <row r="318458" spans="17:19" hidden="1" x14ac:dyDescent="0.2">
      <c r="Q318458" s="25"/>
      <c r="R318458" s="25"/>
      <c r="S318458" s="25"/>
    </row>
    <row r="318504" spans="17:19" hidden="1" x14ac:dyDescent="0.2">
      <c r="Q318504" s="25"/>
      <c r="R318504" s="25"/>
      <c r="S318504" s="25"/>
    </row>
    <row r="318550" spans="17:19" hidden="1" x14ac:dyDescent="0.2">
      <c r="Q318550" s="25"/>
      <c r="R318550" s="25"/>
      <c r="S318550" s="25"/>
    </row>
    <row r="318596" spans="17:19" hidden="1" x14ac:dyDescent="0.2">
      <c r="Q318596" s="25"/>
      <c r="R318596" s="25"/>
      <c r="S318596" s="25"/>
    </row>
    <row r="318642" spans="17:19" hidden="1" x14ac:dyDescent="0.2">
      <c r="Q318642" s="25"/>
      <c r="R318642" s="25"/>
      <c r="S318642" s="25"/>
    </row>
    <row r="318688" spans="17:19" hidden="1" x14ac:dyDescent="0.2">
      <c r="Q318688" s="25"/>
      <c r="R318688" s="25"/>
      <c r="S318688" s="25"/>
    </row>
    <row r="318734" spans="17:19" hidden="1" x14ac:dyDescent="0.2">
      <c r="Q318734" s="25"/>
      <c r="R318734" s="25"/>
      <c r="S318734" s="25"/>
    </row>
    <row r="318780" spans="17:19" hidden="1" x14ac:dyDescent="0.2">
      <c r="Q318780" s="25"/>
      <c r="R318780" s="25"/>
      <c r="S318780" s="25"/>
    </row>
    <row r="318826" spans="17:19" hidden="1" x14ac:dyDescent="0.2">
      <c r="Q318826" s="25"/>
      <c r="R318826" s="25"/>
      <c r="S318826" s="25"/>
    </row>
    <row r="318872" spans="17:19" hidden="1" x14ac:dyDescent="0.2">
      <c r="Q318872" s="25"/>
      <c r="R318872" s="25"/>
      <c r="S318872" s="25"/>
    </row>
    <row r="318918" spans="17:19" hidden="1" x14ac:dyDescent="0.2">
      <c r="Q318918" s="25"/>
      <c r="R318918" s="25"/>
      <c r="S318918" s="25"/>
    </row>
    <row r="318964" spans="17:19" hidden="1" x14ac:dyDescent="0.2">
      <c r="Q318964" s="25"/>
      <c r="R318964" s="25"/>
      <c r="S318964" s="25"/>
    </row>
    <row r="319010" spans="17:19" hidden="1" x14ac:dyDescent="0.2">
      <c r="Q319010" s="25"/>
      <c r="R319010" s="25"/>
      <c r="S319010" s="25"/>
    </row>
    <row r="319056" spans="17:19" hidden="1" x14ac:dyDescent="0.2">
      <c r="Q319056" s="25"/>
      <c r="R319056" s="25"/>
      <c r="S319056" s="25"/>
    </row>
    <row r="319102" spans="17:19" hidden="1" x14ac:dyDescent="0.2">
      <c r="Q319102" s="25"/>
      <c r="R319102" s="25"/>
      <c r="S319102" s="25"/>
    </row>
    <row r="319148" spans="17:19" hidden="1" x14ac:dyDescent="0.2">
      <c r="Q319148" s="25"/>
      <c r="R319148" s="25"/>
      <c r="S319148" s="25"/>
    </row>
    <row r="319194" spans="17:19" hidden="1" x14ac:dyDescent="0.2">
      <c r="Q319194" s="25"/>
      <c r="R319194" s="25"/>
      <c r="S319194" s="25"/>
    </row>
    <row r="319240" spans="17:19" hidden="1" x14ac:dyDescent="0.2">
      <c r="Q319240" s="25"/>
      <c r="R319240" s="25"/>
      <c r="S319240" s="25"/>
    </row>
    <row r="319286" spans="17:19" hidden="1" x14ac:dyDescent="0.2">
      <c r="Q319286" s="25"/>
      <c r="R319286" s="25"/>
      <c r="S319286" s="25"/>
    </row>
    <row r="319332" spans="17:19" hidden="1" x14ac:dyDescent="0.2">
      <c r="Q319332" s="25"/>
      <c r="R319332" s="25"/>
      <c r="S319332" s="25"/>
    </row>
    <row r="319378" spans="17:19" hidden="1" x14ac:dyDescent="0.2">
      <c r="Q319378" s="25"/>
      <c r="R319378" s="25"/>
      <c r="S319378" s="25"/>
    </row>
    <row r="319424" spans="17:19" hidden="1" x14ac:dyDescent="0.2">
      <c r="Q319424" s="25"/>
      <c r="R319424" s="25"/>
      <c r="S319424" s="25"/>
    </row>
    <row r="319470" spans="17:19" hidden="1" x14ac:dyDescent="0.2">
      <c r="Q319470" s="25"/>
      <c r="R319470" s="25"/>
      <c r="S319470" s="25"/>
    </row>
    <row r="319516" spans="17:19" hidden="1" x14ac:dyDescent="0.2">
      <c r="Q319516" s="25"/>
      <c r="R319516" s="25"/>
      <c r="S319516" s="25"/>
    </row>
    <row r="319562" spans="17:19" hidden="1" x14ac:dyDescent="0.2">
      <c r="Q319562" s="25"/>
      <c r="R319562" s="25"/>
      <c r="S319562" s="25"/>
    </row>
    <row r="319608" spans="17:19" hidden="1" x14ac:dyDescent="0.2">
      <c r="Q319608" s="25"/>
      <c r="R319608" s="25"/>
      <c r="S319608" s="25"/>
    </row>
    <row r="319654" spans="17:19" hidden="1" x14ac:dyDescent="0.2">
      <c r="Q319654" s="25"/>
      <c r="R319654" s="25"/>
      <c r="S319654" s="25"/>
    </row>
    <row r="319700" spans="17:19" hidden="1" x14ac:dyDescent="0.2">
      <c r="Q319700" s="25"/>
      <c r="R319700" s="25"/>
      <c r="S319700" s="25"/>
    </row>
    <row r="319746" spans="17:19" hidden="1" x14ac:dyDescent="0.2">
      <c r="Q319746" s="25"/>
      <c r="R319746" s="25"/>
      <c r="S319746" s="25"/>
    </row>
    <row r="319792" spans="17:19" hidden="1" x14ac:dyDescent="0.2">
      <c r="Q319792" s="25"/>
      <c r="R319792" s="25"/>
      <c r="S319792" s="25"/>
    </row>
    <row r="319838" spans="17:19" hidden="1" x14ac:dyDescent="0.2">
      <c r="Q319838" s="25"/>
      <c r="R319838" s="25"/>
      <c r="S319838" s="25"/>
    </row>
    <row r="319884" spans="17:19" hidden="1" x14ac:dyDescent="0.2">
      <c r="Q319884" s="25"/>
      <c r="R319884" s="25"/>
      <c r="S319884" s="25"/>
    </row>
    <row r="319930" spans="17:19" hidden="1" x14ac:dyDescent="0.2">
      <c r="Q319930" s="25"/>
      <c r="R319930" s="25"/>
      <c r="S319930" s="25"/>
    </row>
    <row r="319976" spans="17:19" hidden="1" x14ac:dyDescent="0.2">
      <c r="Q319976" s="25"/>
      <c r="R319976" s="25"/>
      <c r="S319976" s="25"/>
    </row>
    <row r="320022" spans="17:19" hidden="1" x14ac:dyDescent="0.2">
      <c r="Q320022" s="25"/>
      <c r="R320022" s="25"/>
      <c r="S320022" s="25"/>
    </row>
    <row r="320068" spans="17:19" hidden="1" x14ac:dyDescent="0.2">
      <c r="Q320068" s="25"/>
      <c r="R320068" s="25"/>
      <c r="S320068" s="25"/>
    </row>
    <row r="320114" spans="17:19" hidden="1" x14ac:dyDescent="0.2">
      <c r="Q320114" s="25"/>
      <c r="R320114" s="25"/>
      <c r="S320114" s="25"/>
    </row>
    <row r="320160" spans="17:19" hidden="1" x14ac:dyDescent="0.2">
      <c r="Q320160" s="25"/>
      <c r="R320160" s="25"/>
      <c r="S320160" s="25"/>
    </row>
    <row r="320206" spans="17:19" hidden="1" x14ac:dyDescent="0.2">
      <c r="Q320206" s="25"/>
      <c r="R320206" s="25"/>
      <c r="S320206" s="25"/>
    </row>
    <row r="320252" spans="17:19" hidden="1" x14ac:dyDescent="0.2">
      <c r="Q320252" s="25"/>
      <c r="R320252" s="25"/>
      <c r="S320252" s="25"/>
    </row>
    <row r="320298" spans="17:19" hidden="1" x14ac:dyDescent="0.2">
      <c r="Q320298" s="25"/>
      <c r="R320298" s="25"/>
      <c r="S320298" s="25"/>
    </row>
    <row r="320344" spans="17:19" hidden="1" x14ac:dyDescent="0.2">
      <c r="Q320344" s="25"/>
      <c r="R320344" s="25"/>
      <c r="S320344" s="25"/>
    </row>
    <row r="320390" spans="17:19" hidden="1" x14ac:dyDescent="0.2">
      <c r="Q320390" s="25"/>
      <c r="R320390" s="25"/>
      <c r="S320390" s="25"/>
    </row>
    <row r="320436" spans="17:19" hidden="1" x14ac:dyDescent="0.2">
      <c r="Q320436" s="25"/>
      <c r="R320436" s="25"/>
      <c r="S320436" s="25"/>
    </row>
    <row r="320482" spans="17:19" hidden="1" x14ac:dyDescent="0.2">
      <c r="Q320482" s="25"/>
      <c r="R320482" s="25"/>
      <c r="S320482" s="25"/>
    </row>
    <row r="320528" spans="17:19" hidden="1" x14ac:dyDescent="0.2">
      <c r="Q320528" s="25"/>
      <c r="R320528" s="25"/>
      <c r="S320528" s="25"/>
    </row>
    <row r="320574" spans="17:19" hidden="1" x14ac:dyDescent="0.2">
      <c r="Q320574" s="25"/>
      <c r="R320574" s="25"/>
      <c r="S320574" s="25"/>
    </row>
    <row r="320620" spans="17:19" hidden="1" x14ac:dyDescent="0.2">
      <c r="Q320620" s="25"/>
      <c r="R320620" s="25"/>
      <c r="S320620" s="25"/>
    </row>
    <row r="320666" spans="17:19" hidden="1" x14ac:dyDescent="0.2">
      <c r="Q320666" s="25"/>
      <c r="R320666" s="25"/>
      <c r="S320666" s="25"/>
    </row>
    <row r="320712" spans="17:19" hidden="1" x14ac:dyDescent="0.2">
      <c r="Q320712" s="25"/>
      <c r="R320712" s="25"/>
      <c r="S320712" s="25"/>
    </row>
    <row r="320758" spans="17:19" hidden="1" x14ac:dyDescent="0.2">
      <c r="Q320758" s="25"/>
      <c r="R320758" s="25"/>
      <c r="S320758" s="25"/>
    </row>
    <row r="320804" spans="17:19" hidden="1" x14ac:dyDescent="0.2">
      <c r="Q320804" s="25"/>
      <c r="R320804" s="25"/>
      <c r="S320804" s="25"/>
    </row>
    <row r="320850" spans="17:19" hidden="1" x14ac:dyDescent="0.2">
      <c r="Q320850" s="25"/>
      <c r="R320850" s="25"/>
      <c r="S320850" s="25"/>
    </row>
    <row r="320896" spans="17:19" hidden="1" x14ac:dyDescent="0.2">
      <c r="Q320896" s="25"/>
      <c r="R320896" s="25"/>
      <c r="S320896" s="25"/>
    </row>
    <row r="320942" spans="17:19" hidden="1" x14ac:dyDescent="0.2">
      <c r="Q320942" s="25"/>
      <c r="R320942" s="25"/>
      <c r="S320942" s="25"/>
    </row>
    <row r="320988" spans="17:19" hidden="1" x14ac:dyDescent="0.2">
      <c r="Q320988" s="25"/>
      <c r="R320988" s="25"/>
      <c r="S320988" s="25"/>
    </row>
    <row r="321034" spans="17:19" hidden="1" x14ac:dyDescent="0.2">
      <c r="Q321034" s="25"/>
      <c r="R321034" s="25"/>
      <c r="S321034" s="25"/>
    </row>
    <row r="321080" spans="17:19" hidden="1" x14ac:dyDescent="0.2">
      <c r="Q321080" s="25"/>
      <c r="R321080" s="25"/>
      <c r="S321080" s="25"/>
    </row>
    <row r="321126" spans="17:19" hidden="1" x14ac:dyDescent="0.2">
      <c r="Q321126" s="25"/>
      <c r="R321126" s="25"/>
      <c r="S321126" s="25"/>
    </row>
    <row r="321172" spans="17:19" hidden="1" x14ac:dyDescent="0.2">
      <c r="Q321172" s="25"/>
      <c r="R321172" s="25"/>
      <c r="S321172" s="25"/>
    </row>
    <row r="321218" spans="17:19" hidden="1" x14ac:dyDescent="0.2">
      <c r="Q321218" s="25"/>
      <c r="R321218" s="25"/>
      <c r="S321218" s="25"/>
    </row>
    <row r="321264" spans="17:19" hidden="1" x14ac:dyDescent="0.2">
      <c r="Q321264" s="25"/>
      <c r="R321264" s="25"/>
      <c r="S321264" s="25"/>
    </row>
    <row r="321310" spans="17:19" hidden="1" x14ac:dyDescent="0.2">
      <c r="Q321310" s="25"/>
      <c r="R321310" s="25"/>
      <c r="S321310" s="25"/>
    </row>
    <row r="321356" spans="17:19" hidden="1" x14ac:dyDescent="0.2">
      <c r="Q321356" s="25"/>
      <c r="R321356" s="25"/>
      <c r="S321356" s="25"/>
    </row>
    <row r="321402" spans="17:19" hidden="1" x14ac:dyDescent="0.2">
      <c r="Q321402" s="25"/>
      <c r="R321402" s="25"/>
      <c r="S321402" s="25"/>
    </row>
    <row r="321448" spans="17:19" hidden="1" x14ac:dyDescent="0.2">
      <c r="Q321448" s="25"/>
      <c r="R321448" s="25"/>
      <c r="S321448" s="25"/>
    </row>
    <row r="321494" spans="17:19" hidden="1" x14ac:dyDescent="0.2">
      <c r="Q321494" s="25"/>
      <c r="R321494" s="25"/>
      <c r="S321494" s="25"/>
    </row>
    <row r="321540" spans="17:19" hidden="1" x14ac:dyDescent="0.2">
      <c r="Q321540" s="25"/>
      <c r="R321540" s="25"/>
      <c r="S321540" s="25"/>
    </row>
    <row r="321586" spans="17:19" hidden="1" x14ac:dyDescent="0.2">
      <c r="Q321586" s="25"/>
      <c r="R321586" s="25"/>
      <c r="S321586" s="25"/>
    </row>
    <row r="321632" spans="17:19" hidden="1" x14ac:dyDescent="0.2">
      <c r="Q321632" s="25"/>
      <c r="R321632" s="25"/>
      <c r="S321632" s="25"/>
    </row>
    <row r="321678" spans="17:19" hidden="1" x14ac:dyDescent="0.2">
      <c r="Q321678" s="25"/>
      <c r="R321678" s="25"/>
      <c r="S321678" s="25"/>
    </row>
    <row r="321724" spans="17:19" hidden="1" x14ac:dyDescent="0.2">
      <c r="Q321724" s="25"/>
      <c r="R321724" s="25"/>
      <c r="S321724" s="25"/>
    </row>
    <row r="321770" spans="17:19" hidden="1" x14ac:dyDescent="0.2">
      <c r="Q321770" s="25"/>
      <c r="R321770" s="25"/>
      <c r="S321770" s="25"/>
    </row>
    <row r="321816" spans="17:19" hidden="1" x14ac:dyDescent="0.2">
      <c r="Q321816" s="25"/>
      <c r="R321816" s="25"/>
      <c r="S321816" s="25"/>
    </row>
    <row r="321862" spans="17:19" hidden="1" x14ac:dyDescent="0.2">
      <c r="Q321862" s="25"/>
      <c r="R321862" s="25"/>
      <c r="S321862" s="25"/>
    </row>
    <row r="321908" spans="17:19" hidden="1" x14ac:dyDescent="0.2">
      <c r="Q321908" s="25"/>
      <c r="R321908" s="25"/>
      <c r="S321908" s="25"/>
    </row>
    <row r="321954" spans="17:19" hidden="1" x14ac:dyDescent="0.2">
      <c r="Q321954" s="25"/>
      <c r="R321954" s="25"/>
      <c r="S321954" s="25"/>
    </row>
    <row r="322000" spans="17:19" hidden="1" x14ac:dyDescent="0.2">
      <c r="Q322000" s="25"/>
      <c r="R322000" s="25"/>
      <c r="S322000" s="25"/>
    </row>
    <row r="322046" spans="17:19" hidden="1" x14ac:dyDescent="0.2">
      <c r="Q322046" s="25"/>
      <c r="R322046" s="25"/>
      <c r="S322046" s="25"/>
    </row>
    <row r="322092" spans="17:19" hidden="1" x14ac:dyDescent="0.2">
      <c r="Q322092" s="25"/>
      <c r="R322092" s="25"/>
      <c r="S322092" s="25"/>
    </row>
    <row r="322138" spans="17:19" hidden="1" x14ac:dyDescent="0.2">
      <c r="Q322138" s="25"/>
      <c r="R322138" s="25"/>
      <c r="S322138" s="25"/>
    </row>
    <row r="322184" spans="17:19" hidden="1" x14ac:dyDescent="0.2">
      <c r="Q322184" s="25"/>
      <c r="R322184" s="25"/>
      <c r="S322184" s="25"/>
    </row>
    <row r="322230" spans="17:19" hidden="1" x14ac:dyDescent="0.2">
      <c r="Q322230" s="25"/>
      <c r="R322230" s="25"/>
      <c r="S322230" s="25"/>
    </row>
    <row r="322276" spans="17:19" hidden="1" x14ac:dyDescent="0.2">
      <c r="Q322276" s="25"/>
      <c r="R322276" s="25"/>
      <c r="S322276" s="25"/>
    </row>
    <row r="322322" spans="17:19" hidden="1" x14ac:dyDescent="0.2">
      <c r="Q322322" s="25"/>
      <c r="R322322" s="25"/>
      <c r="S322322" s="25"/>
    </row>
    <row r="322368" spans="17:19" hidden="1" x14ac:dyDescent="0.2">
      <c r="Q322368" s="25"/>
      <c r="R322368" s="25"/>
      <c r="S322368" s="25"/>
    </row>
    <row r="322414" spans="17:19" hidden="1" x14ac:dyDescent="0.2">
      <c r="Q322414" s="25"/>
      <c r="R322414" s="25"/>
      <c r="S322414" s="25"/>
    </row>
    <row r="322460" spans="17:19" hidden="1" x14ac:dyDescent="0.2">
      <c r="Q322460" s="25"/>
      <c r="R322460" s="25"/>
      <c r="S322460" s="25"/>
    </row>
    <row r="322506" spans="17:19" hidden="1" x14ac:dyDescent="0.2">
      <c r="Q322506" s="25"/>
      <c r="R322506" s="25"/>
      <c r="S322506" s="25"/>
    </row>
    <row r="322552" spans="17:19" hidden="1" x14ac:dyDescent="0.2">
      <c r="Q322552" s="25"/>
      <c r="R322552" s="25"/>
      <c r="S322552" s="25"/>
    </row>
    <row r="322598" spans="17:19" hidden="1" x14ac:dyDescent="0.2">
      <c r="Q322598" s="25"/>
      <c r="R322598" s="25"/>
      <c r="S322598" s="25"/>
    </row>
    <row r="322644" spans="17:19" hidden="1" x14ac:dyDescent="0.2">
      <c r="Q322644" s="25"/>
      <c r="R322644" s="25"/>
      <c r="S322644" s="25"/>
    </row>
    <row r="322690" spans="17:19" hidden="1" x14ac:dyDescent="0.2">
      <c r="Q322690" s="25"/>
      <c r="R322690" s="25"/>
      <c r="S322690" s="25"/>
    </row>
    <row r="322736" spans="17:19" hidden="1" x14ac:dyDescent="0.2">
      <c r="Q322736" s="25"/>
      <c r="R322736" s="25"/>
      <c r="S322736" s="25"/>
    </row>
    <row r="322782" spans="17:19" hidden="1" x14ac:dyDescent="0.2">
      <c r="Q322782" s="25"/>
      <c r="R322782" s="25"/>
      <c r="S322782" s="25"/>
    </row>
    <row r="322828" spans="17:19" hidden="1" x14ac:dyDescent="0.2">
      <c r="Q322828" s="25"/>
      <c r="R322828" s="25"/>
      <c r="S322828" s="25"/>
    </row>
    <row r="322874" spans="17:19" hidden="1" x14ac:dyDescent="0.2">
      <c r="Q322874" s="25"/>
      <c r="R322874" s="25"/>
      <c r="S322874" s="25"/>
    </row>
    <row r="322920" spans="17:19" hidden="1" x14ac:dyDescent="0.2">
      <c r="Q322920" s="25"/>
      <c r="R322920" s="25"/>
      <c r="S322920" s="25"/>
    </row>
    <row r="322966" spans="17:19" hidden="1" x14ac:dyDescent="0.2">
      <c r="Q322966" s="25"/>
      <c r="R322966" s="25"/>
      <c r="S322966" s="25"/>
    </row>
    <row r="323012" spans="17:19" hidden="1" x14ac:dyDescent="0.2">
      <c r="Q323012" s="25"/>
      <c r="R323012" s="25"/>
      <c r="S323012" s="25"/>
    </row>
    <row r="323058" spans="17:19" hidden="1" x14ac:dyDescent="0.2">
      <c r="Q323058" s="25"/>
      <c r="R323058" s="25"/>
      <c r="S323058" s="25"/>
    </row>
    <row r="323104" spans="17:19" hidden="1" x14ac:dyDescent="0.2">
      <c r="Q323104" s="25"/>
      <c r="R323104" s="25"/>
      <c r="S323104" s="25"/>
    </row>
    <row r="323150" spans="17:19" hidden="1" x14ac:dyDescent="0.2">
      <c r="Q323150" s="25"/>
      <c r="R323150" s="25"/>
      <c r="S323150" s="25"/>
    </row>
    <row r="323196" spans="17:19" hidden="1" x14ac:dyDescent="0.2">
      <c r="Q323196" s="25"/>
      <c r="R323196" s="25"/>
      <c r="S323196" s="25"/>
    </row>
    <row r="323242" spans="17:19" hidden="1" x14ac:dyDescent="0.2">
      <c r="Q323242" s="25"/>
      <c r="R323242" s="25"/>
      <c r="S323242" s="25"/>
    </row>
    <row r="323288" spans="17:19" hidden="1" x14ac:dyDescent="0.2">
      <c r="Q323288" s="25"/>
      <c r="R323288" s="25"/>
      <c r="S323288" s="25"/>
    </row>
    <row r="323334" spans="17:19" hidden="1" x14ac:dyDescent="0.2">
      <c r="Q323334" s="25"/>
      <c r="R323334" s="25"/>
      <c r="S323334" s="25"/>
    </row>
    <row r="323380" spans="17:19" hidden="1" x14ac:dyDescent="0.2">
      <c r="Q323380" s="25"/>
      <c r="R323380" s="25"/>
      <c r="S323380" s="25"/>
    </row>
    <row r="323426" spans="17:19" hidden="1" x14ac:dyDescent="0.2">
      <c r="Q323426" s="25"/>
      <c r="R323426" s="25"/>
      <c r="S323426" s="25"/>
    </row>
    <row r="323472" spans="17:19" hidden="1" x14ac:dyDescent="0.2">
      <c r="Q323472" s="25"/>
      <c r="R323472" s="25"/>
      <c r="S323472" s="25"/>
    </row>
    <row r="323518" spans="17:19" hidden="1" x14ac:dyDescent="0.2">
      <c r="Q323518" s="25"/>
      <c r="R323518" s="25"/>
      <c r="S323518" s="25"/>
    </row>
    <row r="323564" spans="17:19" hidden="1" x14ac:dyDescent="0.2">
      <c r="Q323564" s="25"/>
      <c r="R323564" s="25"/>
      <c r="S323564" s="25"/>
    </row>
    <row r="323610" spans="17:19" hidden="1" x14ac:dyDescent="0.2">
      <c r="Q323610" s="25"/>
      <c r="R323610" s="25"/>
      <c r="S323610" s="25"/>
    </row>
    <row r="323656" spans="17:19" hidden="1" x14ac:dyDescent="0.2">
      <c r="Q323656" s="25"/>
      <c r="R323656" s="25"/>
      <c r="S323656" s="25"/>
    </row>
    <row r="323702" spans="17:19" hidden="1" x14ac:dyDescent="0.2">
      <c r="Q323702" s="25"/>
      <c r="R323702" s="25"/>
      <c r="S323702" s="25"/>
    </row>
    <row r="323748" spans="17:19" hidden="1" x14ac:dyDescent="0.2">
      <c r="Q323748" s="25"/>
      <c r="R323748" s="25"/>
      <c r="S323748" s="25"/>
    </row>
    <row r="323794" spans="17:19" hidden="1" x14ac:dyDescent="0.2">
      <c r="Q323794" s="25"/>
      <c r="R323794" s="25"/>
      <c r="S323794" s="25"/>
    </row>
    <row r="323840" spans="17:19" hidden="1" x14ac:dyDescent="0.2">
      <c r="Q323840" s="25"/>
      <c r="R323840" s="25"/>
      <c r="S323840" s="25"/>
    </row>
    <row r="323886" spans="17:19" hidden="1" x14ac:dyDescent="0.2">
      <c r="Q323886" s="25"/>
      <c r="R323886" s="25"/>
      <c r="S323886" s="25"/>
    </row>
    <row r="323932" spans="17:19" hidden="1" x14ac:dyDescent="0.2">
      <c r="Q323932" s="25"/>
      <c r="R323932" s="25"/>
      <c r="S323932" s="25"/>
    </row>
    <row r="323978" spans="17:19" hidden="1" x14ac:dyDescent="0.2">
      <c r="Q323978" s="25"/>
      <c r="R323978" s="25"/>
      <c r="S323978" s="25"/>
    </row>
    <row r="324024" spans="17:19" hidden="1" x14ac:dyDescent="0.2">
      <c r="Q324024" s="25"/>
      <c r="R324024" s="25"/>
      <c r="S324024" s="25"/>
    </row>
    <row r="324070" spans="17:19" hidden="1" x14ac:dyDescent="0.2">
      <c r="Q324070" s="25"/>
      <c r="R324070" s="25"/>
      <c r="S324070" s="25"/>
    </row>
    <row r="324116" spans="17:19" hidden="1" x14ac:dyDescent="0.2">
      <c r="Q324116" s="25"/>
      <c r="R324116" s="25"/>
      <c r="S324116" s="25"/>
    </row>
    <row r="324162" spans="17:19" hidden="1" x14ac:dyDescent="0.2">
      <c r="Q324162" s="25"/>
      <c r="R324162" s="25"/>
      <c r="S324162" s="25"/>
    </row>
    <row r="324208" spans="17:19" hidden="1" x14ac:dyDescent="0.2">
      <c r="Q324208" s="25"/>
      <c r="R324208" s="25"/>
      <c r="S324208" s="25"/>
    </row>
    <row r="324254" spans="17:19" hidden="1" x14ac:dyDescent="0.2">
      <c r="Q324254" s="25"/>
      <c r="R324254" s="25"/>
      <c r="S324254" s="25"/>
    </row>
    <row r="324300" spans="17:19" hidden="1" x14ac:dyDescent="0.2">
      <c r="Q324300" s="25"/>
      <c r="R324300" s="25"/>
      <c r="S324300" s="25"/>
    </row>
    <row r="324346" spans="17:19" hidden="1" x14ac:dyDescent="0.2">
      <c r="Q324346" s="25"/>
      <c r="R324346" s="25"/>
      <c r="S324346" s="25"/>
    </row>
    <row r="324392" spans="17:19" hidden="1" x14ac:dyDescent="0.2">
      <c r="Q324392" s="25"/>
      <c r="R324392" s="25"/>
      <c r="S324392" s="25"/>
    </row>
    <row r="324438" spans="17:19" hidden="1" x14ac:dyDescent="0.2">
      <c r="Q324438" s="25"/>
      <c r="R324438" s="25"/>
      <c r="S324438" s="25"/>
    </row>
    <row r="324484" spans="17:19" hidden="1" x14ac:dyDescent="0.2">
      <c r="Q324484" s="25"/>
      <c r="R324484" s="25"/>
      <c r="S324484" s="25"/>
    </row>
    <row r="324530" spans="17:19" hidden="1" x14ac:dyDescent="0.2">
      <c r="Q324530" s="25"/>
      <c r="R324530" s="25"/>
      <c r="S324530" s="25"/>
    </row>
    <row r="324576" spans="17:19" hidden="1" x14ac:dyDescent="0.2">
      <c r="Q324576" s="25"/>
      <c r="R324576" s="25"/>
      <c r="S324576" s="25"/>
    </row>
    <row r="324622" spans="17:19" hidden="1" x14ac:dyDescent="0.2">
      <c r="Q324622" s="25"/>
      <c r="R324622" s="25"/>
      <c r="S324622" s="25"/>
    </row>
    <row r="324668" spans="17:19" hidden="1" x14ac:dyDescent="0.2">
      <c r="Q324668" s="25"/>
      <c r="R324668" s="25"/>
      <c r="S324668" s="25"/>
    </row>
    <row r="324714" spans="17:19" hidden="1" x14ac:dyDescent="0.2">
      <c r="Q324714" s="25"/>
      <c r="R324714" s="25"/>
      <c r="S324714" s="25"/>
    </row>
    <row r="324760" spans="17:19" hidden="1" x14ac:dyDescent="0.2">
      <c r="Q324760" s="25"/>
      <c r="R324760" s="25"/>
      <c r="S324760" s="25"/>
    </row>
    <row r="324806" spans="17:19" hidden="1" x14ac:dyDescent="0.2">
      <c r="Q324806" s="25"/>
      <c r="R324806" s="25"/>
      <c r="S324806" s="25"/>
    </row>
    <row r="324852" spans="17:19" hidden="1" x14ac:dyDescent="0.2">
      <c r="Q324852" s="25"/>
      <c r="R324852" s="25"/>
      <c r="S324852" s="25"/>
    </row>
    <row r="324898" spans="17:19" hidden="1" x14ac:dyDescent="0.2">
      <c r="Q324898" s="25"/>
      <c r="R324898" s="25"/>
      <c r="S324898" s="25"/>
    </row>
    <row r="324944" spans="17:19" hidden="1" x14ac:dyDescent="0.2">
      <c r="Q324944" s="25"/>
      <c r="R324944" s="25"/>
      <c r="S324944" s="25"/>
    </row>
    <row r="324990" spans="17:19" hidden="1" x14ac:dyDescent="0.2">
      <c r="Q324990" s="25"/>
      <c r="R324990" s="25"/>
      <c r="S324990" s="25"/>
    </row>
    <row r="325036" spans="17:19" hidden="1" x14ac:dyDescent="0.2">
      <c r="Q325036" s="25"/>
      <c r="R325036" s="25"/>
      <c r="S325036" s="25"/>
    </row>
    <row r="325082" spans="17:19" hidden="1" x14ac:dyDescent="0.2">
      <c r="Q325082" s="25"/>
      <c r="R325082" s="25"/>
      <c r="S325082" s="25"/>
    </row>
    <row r="325128" spans="17:19" hidden="1" x14ac:dyDescent="0.2">
      <c r="Q325128" s="25"/>
      <c r="R325128" s="25"/>
      <c r="S325128" s="25"/>
    </row>
    <row r="325174" spans="17:19" hidden="1" x14ac:dyDescent="0.2">
      <c r="Q325174" s="25"/>
      <c r="R325174" s="25"/>
      <c r="S325174" s="25"/>
    </row>
    <row r="325220" spans="17:19" hidden="1" x14ac:dyDescent="0.2">
      <c r="Q325220" s="25"/>
      <c r="R325220" s="25"/>
      <c r="S325220" s="25"/>
    </row>
    <row r="325266" spans="17:19" hidden="1" x14ac:dyDescent="0.2">
      <c r="Q325266" s="25"/>
      <c r="R325266" s="25"/>
      <c r="S325266" s="25"/>
    </row>
    <row r="325312" spans="17:19" hidden="1" x14ac:dyDescent="0.2">
      <c r="Q325312" s="25"/>
      <c r="R325312" s="25"/>
      <c r="S325312" s="25"/>
    </row>
    <row r="325358" spans="17:19" hidden="1" x14ac:dyDescent="0.2">
      <c r="Q325358" s="25"/>
      <c r="R325358" s="25"/>
      <c r="S325358" s="25"/>
    </row>
    <row r="325404" spans="17:19" hidden="1" x14ac:dyDescent="0.2">
      <c r="Q325404" s="25"/>
      <c r="R325404" s="25"/>
      <c r="S325404" s="25"/>
    </row>
    <row r="325450" spans="17:19" hidden="1" x14ac:dyDescent="0.2">
      <c r="Q325450" s="25"/>
      <c r="R325450" s="25"/>
      <c r="S325450" s="25"/>
    </row>
    <row r="325496" spans="17:19" hidden="1" x14ac:dyDescent="0.2">
      <c r="Q325496" s="25"/>
      <c r="R325496" s="25"/>
      <c r="S325496" s="25"/>
    </row>
    <row r="325542" spans="17:19" hidden="1" x14ac:dyDescent="0.2">
      <c r="Q325542" s="25"/>
      <c r="R325542" s="25"/>
      <c r="S325542" s="25"/>
    </row>
    <row r="325588" spans="17:19" hidden="1" x14ac:dyDescent="0.2">
      <c r="Q325588" s="25"/>
      <c r="R325588" s="25"/>
      <c r="S325588" s="25"/>
    </row>
    <row r="325634" spans="17:19" hidden="1" x14ac:dyDescent="0.2">
      <c r="Q325634" s="25"/>
      <c r="R325634" s="25"/>
      <c r="S325634" s="25"/>
    </row>
    <row r="325680" spans="17:19" hidden="1" x14ac:dyDescent="0.2">
      <c r="Q325680" s="25"/>
      <c r="R325680" s="25"/>
      <c r="S325680" s="25"/>
    </row>
    <row r="325726" spans="17:19" hidden="1" x14ac:dyDescent="0.2">
      <c r="Q325726" s="25"/>
      <c r="R325726" s="25"/>
      <c r="S325726" s="25"/>
    </row>
    <row r="325772" spans="17:19" hidden="1" x14ac:dyDescent="0.2">
      <c r="Q325772" s="25"/>
      <c r="R325772" s="25"/>
      <c r="S325772" s="25"/>
    </row>
    <row r="325818" spans="17:19" hidden="1" x14ac:dyDescent="0.2">
      <c r="Q325818" s="25"/>
      <c r="R325818" s="25"/>
      <c r="S325818" s="25"/>
    </row>
    <row r="325864" spans="17:19" hidden="1" x14ac:dyDescent="0.2">
      <c r="Q325864" s="25"/>
      <c r="R325864" s="25"/>
      <c r="S325864" s="25"/>
    </row>
    <row r="325910" spans="17:19" hidden="1" x14ac:dyDescent="0.2">
      <c r="Q325910" s="25"/>
      <c r="R325910" s="25"/>
      <c r="S325910" s="25"/>
    </row>
    <row r="325956" spans="17:19" hidden="1" x14ac:dyDescent="0.2">
      <c r="Q325956" s="25"/>
      <c r="R325956" s="25"/>
      <c r="S325956" s="25"/>
    </row>
    <row r="326002" spans="17:19" hidden="1" x14ac:dyDescent="0.2">
      <c r="Q326002" s="25"/>
      <c r="R326002" s="25"/>
      <c r="S326002" s="25"/>
    </row>
    <row r="326048" spans="17:19" hidden="1" x14ac:dyDescent="0.2">
      <c r="Q326048" s="25"/>
      <c r="R326048" s="25"/>
      <c r="S326048" s="25"/>
    </row>
    <row r="326094" spans="17:19" hidden="1" x14ac:dyDescent="0.2">
      <c r="Q326094" s="25"/>
      <c r="R326094" s="25"/>
      <c r="S326094" s="25"/>
    </row>
    <row r="326140" spans="17:19" hidden="1" x14ac:dyDescent="0.2">
      <c r="Q326140" s="25"/>
      <c r="R326140" s="25"/>
      <c r="S326140" s="25"/>
    </row>
    <row r="326186" spans="17:19" hidden="1" x14ac:dyDescent="0.2">
      <c r="Q326186" s="25"/>
      <c r="R326186" s="25"/>
      <c r="S326186" s="25"/>
    </row>
    <row r="326232" spans="17:19" hidden="1" x14ac:dyDescent="0.2">
      <c r="Q326232" s="25"/>
      <c r="R326232" s="25"/>
      <c r="S326232" s="25"/>
    </row>
    <row r="326278" spans="17:19" hidden="1" x14ac:dyDescent="0.2">
      <c r="Q326278" s="25"/>
      <c r="R326278" s="25"/>
      <c r="S326278" s="25"/>
    </row>
    <row r="326324" spans="17:19" hidden="1" x14ac:dyDescent="0.2">
      <c r="Q326324" s="25"/>
      <c r="R326324" s="25"/>
      <c r="S326324" s="25"/>
    </row>
    <row r="326370" spans="17:19" hidden="1" x14ac:dyDescent="0.2">
      <c r="Q326370" s="25"/>
      <c r="R326370" s="25"/>
      <c r="S326370" s="25"/>
    </row>
    <row r="326416" spans="17:19" hidden="1" x14ac:dyDescent="0.2">
      <c r="Q326416" s="25"/>
      <c r="R326416" s="25"/>
      <c r="S326416" s="25"/>
    </row>
    <row r="326462" spans="17:19" hidden="1" x14ac:dyDescent="0.2">
      <c r="Q326462" s="25"/>
      <c r="R326462" s="25"/>
      <c r="S326462" s="25"/>
    </row>
    <row r="326508" spans="17:19" hidden="1" x14ac:dyDescent="0.2">
      <c r="Q326508" s="25"/>
      <c r="R326508" s="25"/>
      <c r="S326508" s="25"/>
    </row>
    <row r="326554" spans="17:19" hidden="1" x14ac:dyDescent="0.2">
      <c r="Q326554" s="25"/>
      <c r="R326554" s="25"/>
      <c r="S326554" s="25"/>
    </row>
    <row r="326600" spans="17:19" hidden="1" x14ac:dyDescent="0.2">
      <c r="Q326600" s="25"/>
      <c r="R326600" s="25"/>
      <c r="S326600" s="25"/>
    </row>
    <row r="326646" spans="17:19" hidden="1" x14ac:dyDescent="0.2">
      <c r="Q326646" s="25"/>
      <c r="R326646" s="25"/>
      <c r="S326646" s="25"/>
    </row>
    <row r="326692" spans="17:19" hidden="1" x14ac:dyDescent="0.2">
      <c r="Q326692" s="25"/>
      <c r="R326692" s="25"/>
      <c r="S326692" s="25"/>
    </row>
    <row r="326738" spans="17:19" hidden="1" x14ac:dyDescent="0.2">
      <c r="Q326738" s="25"/>
      <c r="R326738" s="25"/>
      <c r="S326738" s="25"/>
    </row>
    <row r="326784" spans="17:19" hidden="1" x14ac:dyDescent="0.2">
      <c r="Q326784" s="25"/>
      <c r="R326784" s="25"/>
      <c r="S326784" s="25"/>
    </row>
    <row r="326830" spans="17:19" hidden="1" x14ac:dyDescent="0.2">
      <c r="Q326830" s="25"/>
      <c r="R326830" s="25"/>
      <c r="S326830" s="25"/>
    </row>
    <row r="326876" spans="17:19" hidden="1" x14ac:dyDescent="0.2">
      <c r="Q326876" s="25"/>
      <c r="R326876" s="25"/>
      <c r="S326876" s="25"/>
    </row>
    <row r="326922" spans="17:19" hidden="1" x14ac:dyDescent="0.2">
      <c r="Q326922" s="25"/>
      <c r="R326922" s="25"/>
      <c r="S326922" s="25"/>
    </row>
    <row r="326968" spans="17:19" hidden="1" x14ac:dyDescent="0.2">
      <c r="Q326968" s="25"/>
      <c r="R326968" s="25"/>
      <c r="S326968" s="25"/>
    </row>
    <row r="327014" spans="17:19" hidden="1" x14ac:dyDescent="0.2">
      <c r="Q327014" s="25"/>
      <c r="R327014" s="25"/>
      <c r="S327014" s="25"/>
    </row>
    <row r="327060" spans="17:19" hidden="1" x14ac:dyDescent="0.2">
      <c r="Q327060" s="25"/>
      <c r="R327060" s="25"/>
      <c r="S327060" s="25"/>
    </row>
    <row r="327106" spans="17:19" hidden="1" x14ac:dyDescent="0.2">
      <c r="Q327106" s="25"/>
      <c r="R327106" s="25"/>
      <c r="S327106" s="25"/>
    </row>
    <row r="327152" spans="17:19" hidden="1" x14ac:dyDescent="0.2">
      <c r="Q327152" s="25"/>
      <c r="R327152" s="25"/>
      <c r="S327152" s="25"/>
    </row>
    <row r="327198" spans="17:19" hidden="1" x14ac:dyDescent="0.2">
      <c r="Q327198" s="25"/>
      <c r="R327198" s="25"/>
      <c r="S327198" s="25"/>
    </row>
    <row r="327244" spans="17:19" hidden="1" x14ac:dyDescent="0.2">
      <c r="Q327244" s="25"/>
      <c r="R327244" s="25"/>
      <c r="S327244" s="25"/>
    </row>
    <row r="327290" spans="17:19" hidden="1" x14ac:dyDescent="0.2">
      <c r="Q327290" s="25"/>
      <c r="R327290" s="25"/>
      <c r="S327290" s="25"/>
    </row>
    <row r="327336" spans="17:19" hidden="1" x14ac:dyDescent="0.2">
      <c r="Q327336" s="25"/>
      <c r="R327336" s="25"/>
      <c r="S327336" s="25"/>
    </row>
    <row r="327382" spans="17:19" hidden="1" x14ac:dyDescent="0.2">
      <c r="Q327382" s="25"/>
      <c r="R327382" s="25"/>
      <c r="S327382" s="25"/>
    </row>
    <row r="327428" spans="17:19" hidden="1" x14ac:dyDescent="0.2">
      <c r="Q327428" s="25"/>
      <c r="R327428" s="25"/>
      <c r="S327428" s="25"/>
    </row>
    <row r="327474" spans="17:19" hidden="1" x14ac:dyDescent="0.2">
      <c r="Q327474" s="25"/>
      <c r="R327474" s="25"/>
      <c r="S327474" s="25"/>
    </row>
    <row r="327520" spans="17:19" hidden="1" x14ac:dyDescent="0.2">
      <c r="Q327520" s="25"/>
      <c r="R327520" s="25"/>
      <c r="S327520" s="25"/>
    </row>
    <row r="327566" spans="17:19" hidden="1" x14ac:dyDescent="0.2">
      <c r="Q327566" s="25"/>
      <c r="R327566" s="25"/>
      <c r="S327566" s="25"/>
    </row>
    <row r="327612" spans="17:19" hidden="1" x14ac:dyDescent="0.2">
      <c r="Q327612" s="25"/>
      <c r="R327612" s="25"/>
      <c r="S327612" s="25"/>
    </row>
    <row r="327658" spans="17:19" hidden="1" x14ac:dyDescent="0.2">
      <c r="Q327658" s="25"/>
      <c r="R327658" s="25"/>
      <c r="S327658" s="25"/>
    </row>
    <row r="327704" spans="17:19" hidden="1" x14ac:dyDescent="0.2">
      <c r="Q327704" s="25"/>
      <c r="R327704" s="25"/>
      <c r="S327704" s="25"/>
    </row>
    <row r="327750" spans="17:19" hidden="1" x14ac:dyDescent="0.2">
      <c r="Q327750" s="25"/>
      <c r="R327750" s="25"/>
      <c r="S327750" s="25"/>
    </row>
    <row r="327796" spans="17:19" hidden="1" x14ac:dyDescent="0.2">
      <c r="Q327796" s="25"/>
      <c r="R327796" s="25"/>
      <c r="S327796" s="25"/>
    </row>
    <row r="327842" spans="17:19" hidden="1" x14ac:dyDescent="0.2">
      <c r="Q327842" s="25"/>
      <c r="R327842" s="25"/>
      <c r="S327842" s="25"/>
    </row>
    <row r="327888" spans="17:19" hidden="1" x14ac:dyDescent="0.2">
      <c r="Q327888" s="25"/>
      <c r="R327888" s="25"/>
      <c r="S327888" s="25"/>
    </row>
    <row r="327934" spans="17:19" hidden="1" x14ac:dyDescent="0.2">
      <c r="Q327934" s="25"/>
      <c r="R327934" s="25"/>
      <c r="S327934" s="25"/>
    </row>
    <row r="327980" spans="17:19" hidden="1" x14ac:dyDescent="0.2">
      <c r="Q327980" s="25"/>
      <c r="R327980" s="25"/>
      <c r="S327980" s="25"/>
    </row>
    <row r="328026" spans="17:19" hidden="1" x14ac:dyDescent="0.2">
      <c r="Q328026" s="25"/>
      <c r="R328026" s="25"/>
      <c r="S328026" s="25"/>
    </row>
    <row r="328072" spans="17:19" hidden="1" x14ac:dyDescent="0.2">
      <c r="Q328072" s="25"/>
      <c r="R328072" s="25"/>
      <c r="S328072" s="25"/>
    </row>
    <row r="328118" spans="17:19" hidden="1" x14ac:dyDescent="0.2">
      <c r="Q328118" s="25"/>
      <c r="R328118" s="25"/>
      <c r="S328118" s="25"/>
    </row>
    <row r="328164" spans="17:19" hidden="1" x14ac:dyDescent="0.2">
      <c r="Q328164" s="25"/>
      <c r="R328164" s="25"/>
      <c r="S328164" s="25"/>
    </row>
    <row r="328210" spans="17:19" hidden="1" x14ac:dyDescent="0.2">
      <c r="Q328210" s="25"/>
      <c r="R328210" s="25"/>
      <c r="S328210" s="25"/>
    </row>
    <row r="328256" spans="17:19" hidden="1" x14ac:dyDescent="0.2">
      <c r="Q328256" s="25"/>
      <c r="R328256" s="25"/>
      <c r="S328256" s="25"/>
    </row>
    <row r="328302" spans="17:19" hidden="1" x14ac:dyDescent="0.2">
      <c r="Q328302" s="25"/>
      <c r="R328302" s="25"/>
      <c r="S328302" s="25"/>
    </row>
    <row r="328348" spans="17:19" hidden="1" x14ac:dyDescent="0.2">
      <c r="Q328348" s="25"/>
      <c r="R328348" s="25"/>
      <c r="S328348" s="25"/>
    </row>
    <row r="328394" spans="17:19" hidden="1" x14ac:dyDescent="0.2">
      <c r="Q328394" s="25"/>
      <c r="R328394" s="25"/>
      <c r="S328394" s="25"/>
    </row>
    <row r="328440" spans="17:19" hidden="1" x14ac:dyDescent="0.2">
      <c r="Q328440" s="25"/>
      <c r="R328440" s="25"/>
      <c r="S328440" s="25"/>
    </row>
    <row r="328486" spans="17:19" hidden="1" x14ac:dyDescent="0.2">
      <c r="Q328486" s="25"/>
      <c r="R328486" s="25"/>
      <c r="S328486" s="25"/>
    </row>
    <row r="328532" spans="17:19" hidden="1" x14ac:dyDescent="0.2">
      <c r="Q328532" s="25"/>
      <c r="R328532" s="25"/>
      <c r="S328532" s="25"/>
    </row>
    <row r="328578" spans="17:19" hidden="1" x14ac:dyDescent="0.2">
      <c r="Q328578" s="25"/>
      <c r="R328578" s="25"/>
      <c r="S328578" s="25"/>
    </row>
    <row r="328624" spans="17:19" hidden="1" x14ac:dyDescent="0.2">
      <c r="Q328624" s="25"/>
      <c r="R328624" s="25"/>
      <c r="S328624" s="25"/>
    </row>
    <row r="328670" spans="17:19" hidden="1" x14ac:dyDescent="0.2">
      <c r="Q328670" s="25"/>
      <c r="R328670" s="25"/>
      <c r="S328670" s="25"/>
    </row>
    <row r="328716" spans="17:19" hidden="1" x14ac:dyDescent="0.2">
      <c r="Q328716" s="25"/>
      <c r="R328716" s="25"/>
      <c r="S328716" s="25"/>
    </row>
    <row r="328762" spans="17:19" hidden="1" x14ac:dyDescent="0.2">
      <c r="Q328762" s="25"/>
      <c r="R328762" s="25"/>
      <c r="S328762" s="25"/>
    </row>
    <row r="328808" spans="17:19" hidden="1" x14ac:dyDescent="0.2">
      <c r="Q328808" s="25"/>
      <c r="R328808" s="25"/>
      <c r="S328808" s="25"/>
    </row>
    <row r="328854" spans="17:19" hidden="1" x14ac:dyDescent="0.2">
      <c r="Q328854" s="25"/>
      <c r="R328854" s="25"/>
      <c r="S328854" s="25"/>
    </row>
    <row r="328900" spans="17:19" hidden="1" x14ac:dyDescent="0.2">
      <c r="Q328900" s="25"/>
      <c r="R328900" s="25"/>
      <c r="S328900" s="25"/>
    </row>
    <row r="328946" spans="17:19" hidden="1" x14ac:dyDescent="0.2">
      <c r="Q328946" s="25"/>
      <c r="R328946" s="25"/>
      <c r="S328946" s="25"/>
    </row>
    <row r="328992" spans="17:19" hidden="1" x14ac:dyDescent="0.2">
      <c r="Q328992" s="25"/>
      <c r="R328992" s="25"/>
      <c r="S328992" s="25"/>
    </row>
    <row r="329038" spans="17:19" hidden="1" x14ac:dyDescent="0.2">
      <c r="Q329038" s="25"/>
      <c r="R329038" s="25"/>
      <c r="S329038" s="25"/>
    </row>
    <row r="329084" spans="17:19" hidden="1" x14ac:dyDescent="0.2">
      <c r="Q329084" s="25"/>
      <c r="R329084" s="25"/>
      <c r="S329084" s="25"/>
    </row>
    <row r="329130" spans="17:19" hidden="1" x14ac:dyDescent="0.2">
      <c r="Q329130" s="25"/>
      <c r="R329130" s="25"/>
      <c r="S329130" s="25"/>
    </row>
    <row r="329176" spans="17:19" hidden="1" x14ac:dyDescent="0.2">
      <c r="Q329176" s="25"/>
      <c r="R329176" s="25"/>
      <c r="S329176" s="25"/>
    </row>
    <row r="329222" spans="17:19" hidden="1" x14ac:dyDescent="0.2">
      <c r="Q329222" s="25"/>
      <c r="R329222" s="25"/>
      <c r="S329222" s="25"/>
    </row>
    <row r="329268" spans="17:19" hidden="1" x14ac:dyDescent="0.2">
      <c r="Q329268" s="25"/>
      <c r="R329268" s="25"/>
      <c r="S329268" s="25"/>
    </row>
    <row r="329314" spans="17:19" hidden="1" x14ac:dyDescent="0.2">
      <c r="Q329314" s="25"/>
      <c r="R329314" s="25"/>
      <c r="S329314" s="25"/>
    </row>
    <row r="329360" spans="17:19" hidden="1" x14ac:dyDescent="0.2">
      <c r="Q329360" s="25"/>
      <c r="R329360" s="25"/>
      <c r="S329360" s="25"/>
    </row>
    <row r="329406" spans="17:19" hidden="1" x14ac:dyDescent="0.2">
      <c r="Q329406" s="25"/>
      <c r="R329406" s="25"/>
      <c r="S329406" s="25"/>
    </row>
    <row r="329452" spans="17:19" hidden="1" x14ac:dyDescent="0.2">
      <c r="Q329452" s="25"/>
      <c r="R329452" s="25"/>
      <c r="S329452" s="25"/>
    </row>
    <row r="329498" spans="17:19" hidden="1" x14ac:dyDescent="0.2">
      <c r="Q329498" s="25"/>
      <c r="R329498" s="25"/>
      <c r="S329498" s="25"/>
    </row>
    <row r="329544" spans="17:19" hidden="1" x14ac:dyDescent="0.2">
      <c r="Q329544" s="25"/>
      <c r="R329544" s="25"/>
      <c r="S329544" s="25"/>
    </row>
    <row r="329590" spans="17:19" hidden="1" x14ac:dyDescent="0.2">
      <c r="Q329590" s="25"/>
      <c r="R329590" s="25"/>
      <c r="S329590" s="25"/>
    </row>
    <row r="329636" spans="17:19" hidden="1" x14ac:dyDescent="0.2">
      <c r="Q329636" s="25"/>
      <c r="R329636" s="25"/>
      <c r="S329636" s="25"/>
    </row>
    <row r="329682" spans="17:19" hidden="1" x14ac:dyDescent="0.2">
      <c r="Q329682" s="25"/>
      <c r="R329682" s="25"/>
      <c r="S329682" s="25"/>
    </row>
    <row r="329728" spans="17:19" hidden="1" x14ac:dyDescent="0.2">
      <c r="Q329728" s="25"/>
      <c r="R329728" s="25"/>
      <c r="S329728" s="25"/>
    </row>
    <row r="329774" spans="17:19" hidden="1" x14ac:dyDescent="0.2">
      <c r="Q329774" s="25"/>
      <c r="R329774" s="25"/>
      <c r="S329774" s="25"/>
    </row>
    <row r="329820" spans="17:19" hidden="1" x14ac:dyDescent="0.2">
      <c r="Q329820" s="25"/>
      <c r="R329820" s="25"/>
      <c r="S329820" s="25"/>
    </row>
    <row r="329866" spans="17:19" hidden="1" x14ac:dyDescent="0.2">
      <c r="Q329866" s="25"/>
      <c r="R329866" s="25"/>
      <c r="S329866" s="25"/>
    </row>
    <row r="329912" spans="17:19" hidden="1" x14ac:dyDescent="0.2">
      <c r="Q329912" s="25"/>
      <c r="R329912" s="25"/>
      <c r="S329912" s="25"/>
    </row>
    <row r="329958" spans="17:19" hidden="1" x14ac:dyDescent="0.2">
      <c r="Q329958" s="25"/>
      <c r="R329958" s="25"/>
      <c r="S329958" s="25"/>
    </row>
    <row r="330004" spans="17:19" hidden="1" x14ac:dyDescent="0.2">
      <c r="Q330004" s="25"/>
      <c r="R330004" s="25"/>
      <c r="S330004" s="25"/>
    </row>
    <row r="330050" spans="17:19" hidden="1" x14ac:dyDescent="0.2">
      <c r="Q330050" s="25"/>
      <c r="R330050" s="25"/>
      <c r="S330050" s="25"/>
    </row>
    <row r="330096" spans="17:19" hidden="1" x14ac:dyDescent="0.2">
      <c r="Q330096" s="25"/>
      <c r="R330096" s="25"/>
      <c r="S330096" s="25"/>
    </row>
    <row r="330142" spans="17:19" hidden="1" x14ac:dyDescent="0.2">
      <c r="Q330142" s="25"/>
      <c r="R330142" s="25"/>
      <c r="S330142" s="25"/>
    </row>
    <row r="330188" spans="17:19" hidden="1" x14ac:dyDescent="0.2">
      <c r="Q330188" s="25"/>
      <c r="R330188" s="25"/>
      <c r="S330188" s="25"/>
    </row>
    <row r="330234" spans="17:19" hidden="1" x14ac:dyDescent="0.2">
      <c r="Q330234" s="25"/>
      <c r="R330234" s="25"/>
      <c r="S330234" s="25"/>
    </row>
    <row r="330280" spans="17:19" hidden="1" x14ac:dyDescent="0.2">
      <c r="Q330280" s="25"/>
      <c r="R330280" s="25"/>
      <c r="S330280" s="25"/>
    </row>
    <row r="330326" spans="17:19" hidden="1" x14ac:dyDescent="0.2">
      <c r="Q330326" s="25"/>
      <c r="R330326" s="25"/>
      <c r="S330326" s="25"/>
    </row>
    <row r="330372" spans="17:19" hidden="1" x14ac:dyDescent="0.2">
      <c r="Q330372" s="25"/>
      <c r="R330372" s="25"/>
      <c r="S330372" s="25"/>
    </row>
    <row r="330418" spans="17:19" hidden="1" x14ac:dyDescent="0.2">
      <c r="Q330418" s="25"/>
      <c r="R330418" s="25"/>
      <c r="S330418" s="25"/>
    </row>
    <row r="330464" spans="17:19" hidden="1" x14ac:dyDescent="0.2">
      <c r="Q330464" s="25"/>
      <c r="R330464" s="25"/>
      <c r="S330464" s="25"/>
    </row>
    <row r="330510" spans="17:19" hidden="1" x14ac:dyDescent="0.2">
      <c r="Q330510" s="25"/>
      <c r="R330510" s="25"/>
      <c r="S330510" s="25"/>
    </row>
    <row r="330556" spans="17:19" hidden="1" x14ac:dyDescent="0.2">
      <c r="Q330556" s="25"/>
      <c r="R330556" s="25"/>
      <c r="S330556" s="25"/>
    </row>
    <row r="330602" spans="17:19" hidden="1" x14ac:dyDescent="0.2">
      <c r="Q330602" s="25"/>
      <c r="R330602" s="25"/>
      <c r="S330602" s="25"/>
    </row>
    <row r="330648" spans="17:19" hidden="1" x14ac:dyDescent="0.2">
      <c r="Q330648" s="25"/>
      <c r="R330648" s="25"/>
      <c r="S330648" s="25"/>
    </row>
    <row r="330694" spans="17:19" hidden="1" x14ac:dyDescent="0.2">
      <c r="Q330694" s="25"/>
      <c r="R330694" s="25"/>
      <c r="S330694" s="25"/>
    </row>
    <row r="330740" spans="17:19" hidden="1" x14ac:dyDescent="0.2">
      <c r="Q330740" s="25"/>
      <c r="R330740" s="25"/>
      <c r="S330740" s="25"/>
    </row>
    <row r="330786" spans="17:19" hidden="1" x14ac:dyDescent="0.2">
      <c r="Q330786" s="25"/>
      <c r="R330786" s="25"/>
      <c r="S330786" s="25"/>
    </row>
    <row r="330832" spans="17:19" hidden="1" x14ac:dyDescent="0.2">
      <c r="Q330832" s="25"/>
      <c r="R330832" s="25"/>
      <c r="S330832" s="25"/>
    </row>
    <row r="330878" spans="17:19" hidden="1" x14ac:dyDescent="0.2">
      <c r="Q330878" s="25"/>
      <c r="R330878" s="25"/>
      <c r="S330878" s="25"/>
    </row>
    <row r="330924" spans="17:19" hidden="1" x14ac:dyDescent="0.2">
      <c r="Q330924" s="25"/>
      <c r="R330924" s="25"/>
      <c r="S330924" s="25"/>
    </row>
    <row r="330970" spans="17:19" hidden="1" x14ac:dyDescent="0.2">
      <c r="Q330970" s="25"/>
      <c r="R330970" s="25"/>
      <c r="S330970" s="25"/>
    </row>
    <row r="331016" spans="17:19" hidden="1" x14ac:dyDescent="0.2">
      <c r="Q331016" s="25"/>
      <c r="R331016" s="25"/>
      <c r="S331016" s="25"/>
    </row>
    <row r="331062" spans="17:19" hidden="1" x14ac:dyDescent="0.2">
      <c r="Q331062" s="25"/>
      <c r="R331062" s="25"/>
      <c r="S331062" s="25"/>
    </row>
    <row r="331108" spans="17:19" hidden="1" x14ac:dyDescent="0.2">
      <c r="Q331108" s="25"/>
      <c r="R331108" s="25"/>
      <c r="S331108" s="25"/>
    </row>
    <row r="331154" spans="17:19" hidden="1" x14ac:dyDescent="0.2">
      <c r="Q331154" s="25"/>
      <c r="R331154" s="25"/>
      <c r="S331154" s="25"/>
    </row>
    <row r="331200" spans="17:19" hidden="1" x14ac:dyDescent="0.2">
      <c r="Q331200" s="25"/>
      <c r="R331200" s="25"/>
      <c r="S331200" s="25"/>
    </row>
    <row r="331246" spans="17:19" hidden="1" x14ac:dyDescent="0.2">
      <c r="Q331246" s="25"/>
      <c r="R331246" s="25"/>
      <c r="S331246" s="25"/>
    </row>
    <row r="331292" spans="17:19" hidden="1" x14ac:dyDescent="0.2">
      <c r="Q331292" s="25"/>
      <c r="R331292" s="25"/>
      <c r="S331292" s="25"/>
    </row>
    <row r="331338" spans="17:19" hidden="1" x14ac:dyDescent="0.2">
      <c r="Q331338" s="25"/>
      <c r="R331338" s="25"/>
      <c r="S331338" s="25"/>
    </row>
    <row r="331384" spans="17:19" hidden="1" x14ac:dyDescent="0.2">
      <c r="Q331384" s="25"/>
      <c r="R331384" s="25"/>
      <c r="S331384" s="25"/>
    </row>
    <row r="331430" spans="17:19" hidden="1" x14ac:dyDescent="0.2">
      <c r="Q331430" s="25"/>
      <c r="R331430" s="25"/>
      <c r="S331430" s="25"/>
    </row>
    <row r="331476" spans="17:19" hidden="1" x14ac:dyDescent="0.2">
      <c r="Q331476" s="25"/>
      <c r="R331476" s="25"/>
      <c r="S331476" s="25"/>
    </row>
    <row r="331522" spans="17:19" hidden="1" x14ac:dyDescent="0.2">
      <c r="Q331522" s="25"/>
      <c r="R331522" s="25"/>
      <c r="S331522" s="25"/>
    </row>
    <row r="331568" spans="17:19" hidden="1" x14ac:dyDescent="0.2">
      <c r="Q331568" s="25"/>
      <c r="R331568" s="25"/>
      <c r="S331568" s="25"/>
    </row>
    <row r="331614" spans="17:19" hidden="1" x14ac:dyDescent="0.2">
      <c r="Q331614" s="25"/>
      <c r="R331614" s="25"/>
      <c r="S331614" s="25"/>
    </row>
    <row r="331660" spans="17:19" hidden="1" x14ac:dyDescent="0.2">
      <c r="Q331660" s="25"/>
      <c r="R331660" s="25"/>
      <c r="S331660" s="25"/>
    </row>
    <row r="331706" spans="17:19" hidden="1" x14ac:dyDescent="0.2">
      <c r="Q331706" s="25"/>
      <c r="R331706" s="25"/>
      <c r="S331706" s="25"/>
    </row>
    <row r="331752" spans="17:19" hidden="1" x14ac:dyDescent="0.2">
      <c r="Q331752" s="25"/>
      <c r="R331752" s="25"/>
      <c r="S331752" s="25"/>
    </row>
    <row r="331798" spans="17:19" hidden="1" x14ac:dyDescent="0.2">
      <c r="Q331798" s="25"/>
      <c r="R331798" s="25"/>
      <c r="S331798" s="25"/>
    </row>
    <row r="331844" spans="17:19" hidden="1" x14ac:dyDescent="0.2">
      <c r="Q331844" s="25"/>
      <c r="R331844" s="25"/>
      <c r="S331844" s="25"/>
    </row>
    <row r="331890" spans="17:19" hidden="1" x14ac:dyDescent="0.2">
      <c r="Q331890" s="25"/>
      <c r="R331890" s="25"/>
      <c r="S331890" s="25"/>
    </row>
    <row r="331936" spans="17:19" hidden="1" x14ac:dyDescent="0.2">
      <c r="Q331936" s="25"/>
      <c r="R331936" s="25"/>
      <c r="S331936" s="25"/>
    </row>
    <row r="331982" spans="17:19" hidden="1" x14ac:dyDescent="0.2">
      <c r="Q331982" s="25"/>
      <c r="R331982" s="25"/>
      <c r="S331982" s="25"/>
    </row>
    <row r="332028" spans="17:19" hidden="1" x14ac:dyDescent="0.2">
      <c r="Q332028" s="25"/>
      <c r="R332028" s="25"/>
      <c r="S332028" s="25"/>
    </row>
    <row r="332074" spans="17:19" hidden="1" x14ac:dyDescent="0.2">
      <c r="Q332074" s="25"/>
      <c r="R332074" s="25"/>
      <c r="S332074" s="25"/>
    </row>
    <row r="332120" spans="17:19" hidden="1" x14ac:dyDescent="0.2">
      <c r="Q332120" s="25"/>
      <c r="R332120" s="25"/>
      <c r="S332120" s="25"/>
    </row>
    <row r="332166" spans="17:19" hidden="1" x14ac:dyDescent="0.2">
      <c r="Q332166" s="25"/>
      <c r="R332166" s="25"/>
      <c r="S332166" s="25"/>
    </row>
    <row r="332212" spans="17:19" hidden="1" x14ac:dyDescent="0.2">
      <c r="Q332212" s="25"/>
      <c r="R332212" s="25"/>
      <c r="S332212" s="25"/>
    </row>
    <row r="332258" spans="17:19" hidden="1" x14ac:dyDescent="0.2">
      <c r="Q332258" s="25"/>
      <c r="R332258" s="25"/>
      <c r="S332258" s="25"/>
    </row>
    <row r="332304" spans="17:19" hidden="1" x14ac:dyDescent="0.2">
      <c r="Q332304" s="25"/>
      <c r="R332304" s="25"/>
      <c r="S332304" s="25"/>
    </row>
    <row r="332350" spans="17:19" hidden="1" x14ac:dyDescent="0.2">
      <c r="Q332350" s="25"/>
      <c r="R332350" s="25"/>
      <c r="S332350" s="25"/>
    </row>
    <row r="332396" spans="17:19" hidden="1" x14ac:dyDescent="0.2">
      <c r="Q332396" s="25"/>
      <c r="R332396" s="25"/>
      <c r="S332396" s="25"/>
    </row>
    <row r="332442" spans="17:19" hidden="1" x14ac:dyDescent="0.2">
      <c r="Q332442" s="25"/>
      <c r="R332442" s="25"/>
      <c r="S332442" s="25"/>
    </row>
    <row r="332488" spans="17:19" hidden="1" x14ac:dyDescent="0.2">
      <c r="Q332488" s="25"/>
      <c r="R332488" s="25"/>
      <c r="S332488" s="25"/>
    </row>
    <row r="332534" spans="17:19" hidden="1" x14ac:dyDescent="0.2">
      <c r="Q332534" s="25"/>
      <c r="R332534" s="25"/>
      <c r="S332534" s="25"/>
    </row>
    <row r="332580" spans="17:19" hidden="1" x14ac:dyDescent="0.2">
      <c r="Q332580" s="25"/>
      <c r="R332580" s="25"/>
      <c r="S332580" s="25"/>
    </row>
    <row r="332626" spans="17:19" hidden="1" x14ac:dyDescent="0.2">
      <c r="Q332626" s="25"/>
      <c r="R332626" s="25"/>
      <c r="S332626" s="25"/>
    </row>
    <row r="332672" spans="17:19" hidden="1" x14ac:dyDescent="0.2">
      <c r="Q332672" s="25"/>
      <c r="R332672" s="25"/>
      <c r="S332672" s="25"/>
    </row>
    <row r="332718" spans="17:19" hidden="1" x14ac:dyDescent="0.2">
      <c r="Q332718" s="25"/>
      <c r="R332718" s="25"/>
      <c r="S332718" s="25"/>
    </row>
    <row r="332764" spans="17:19" hidden="1" x14ac:dyDescent="0.2">
      <c r="Q332764" s="25"/>
      <c r="R332764" s="25"/>
      <c r="S332764" s="25"/>
    </row>
    <row r="332810" spans="17:19" hidden="1" x14ac:dyDescent="0.2">
      <c r="Q332810" s="25"/>
      <c r="R332810" s="25"/>
      <c r="S332810" s="25"/>
    </row>
    <row r="332856" spans="17:19" hidden="1" x14ac:dyDescent="0.2">
      <c r="Q332856" s="25"/>
      <c r="R332856" s="25"/>
      <c r="S332856" s="25"/>
    </row>
    <row r="332902" spans="17:19" hidden="1" x14ac:dyDescent="0.2">
      <c r="Q332902" s="25"/>
      <c r="R332902" s="25"/>
      <c r="S332902" s="25"/>
    </row>
    <row r="332948" spans="17:19" hidden="1" x14ac:dyDescent="0.2">
      <c r="Q332948" s="25"/>
      <c r="R332948" s="25"/>
      <c r="S332948" s="25"/>
    </row>
    <row r="332994" spans="17:19" hidden="1" x14ac:dyDescent="0.2">
      <c r="Q332994" s="25"/>
      <c r="R332994" s="25"/>
      <c r="S332994" s="25"/>
    </row>
    <row r="333040" spans="17:19" hidden="1" x14ac:dyDescent="0.2">
      <c r="Q333040" s="25"/>
      <c r="R333040" s="25"/>
      <c r="S333040" s="25"/>
    </row>
    <row r="333086" spans="17:19" hidden="1" x14ac:dyDescent="0.2">
      <c r="Q333086" s="25"/>
      <c r="R333086" s="25"/>
      <c r="S333086" s="25"/>
    </row>
    <row r="333132" spans="17:19" hidden="1" x14ac:dyDescent="0.2">
      <c r="Q333132" s="25"/>
      <c r="R333132" s="25"/>
      <c r="S333132" s="25"/>
    </row>
    <row r="333178" spans="17:19" hidden="1" x14ac:dyDescent="0.2">
      <c r="Q333178" s="25"/>
      <c r="R333178" s="25"/>
      <c r="S333178" s="25"/>
    </row>
    <row r="333224" spans="17:19" hidden="1" x14ac:dyDescent="0.2">
      <c r="Q333224" s="25"/>
      <c r="R333224" s="25"/>
      <c r="S333224" s="25"/>
    </row>
    <row r="333270" spans="17:19" hidden="1" x14ac:dyDescent="0.2">
      <c r="Q333270" s="25"/>
      <c r="R333270" s="25"/>
      <c r="S333270" s="25"/>
    </row>
    <row r="333316" spans="17:19" hidden="1" x14ac:dyDescent="0.2">
      <c r="Q333316" s="25"/>
      <c r="R333316" s="25"/>
      <c r="S333316" s="25"/>
    </row>
    <row r="333362" spans="17:19" hidden="1" x14ac:dyDescent="0.2">
      <c r="Q333362" s="25"/>
      <c r="R333362" s="25"/>
      <c r="S333362" s="25"/>
    </row>
    <row r="333408" spans="17:19" hidden="1" x14ac:dyDescent="0.2">
      <c r="Q333408" s="25"/>
      <c r="R333408" s="25"/>
      <c r="S333408" s="25"/>
    </row>
    <row r="333454" spans="17:19" hidden="1" x14ac:dyDescent="0.2">
      <c r="Q333454" s="25"/>
      <c r="R333454" s="25"/>
      <c r="S333454" s="25"/>
    </row>
    <row r="333500" spans="17:19" hidden="1" x14ac:dyDescent="0.2">
      <c r="Q333500" s="25"/>
      <c r="R333500" s="25"/>
      <c r="S333500" s="25"/>
    </row>
    <row r="333546" spans="17:19" hidden="1" x14ac:dyDescent="0.2">
      <c r="Q333546" s="25"/>
      <c r="R333546" s="25"/>
      <c r="S333546" s="25"/>
    </row>
    <row r="333592" spans="17:19" hidden="1" x14ac:dyDescent="0.2">
      <c r="Q333592" s="25"/>
      <c r="R333592" s="25"/>
      <c r="S333592" s="25"/>
    </row>
    <row r="333638" spans="17:19" hidden="1" x14ac:dyDescent="0.2">
      <c r="Q333638" s="25"/>
      <c r="R333638" s="25"/>
      <c r="S333638" s="25"/>
    </row>
    <row r="333684" spans="17:19" hidden="1" x14ac:dyDescent="0.2">
      <c r="Q333684" s="25"/>
      <c r="R333684" s="25"/>
      <c r="S333684" s="25"/>
    </row>
    <row r="333730" spans="17:19" hidden="1" x14ac:dyDescent="0.2">
      <c r="Q333730" s="25"/>
      <c r="R333730" s="25"/>
      <c r="S333730" s="25"/>
    </row>
    <row r="333776" spans="17:19" hidden="1" x14ac:dyDescent="0.2">
      <c r="Q333776" s="25"/>
      <c r="R333776" s="25"/>
      <c r="S333776" s="25"/>
    </row>
    <row r="333822" spans="17:19" hidden="1" x14ac:dyDescent="0.2">
      <c r="Q333822" s="25"/>
      <c r="R333822" s="25"/>
      <c r="S333822" s="25"/>
    </row>
    <row r="333868" spans="17:19" hidden="1" x14ac:dyDescent="0.2">
      <c r="Q333868" s="25"/>
      <c r="R333868" s="25"/>
      <c r="S333868" s="25"/>
    </row>
    <row r="333914" spans="17:19" hidden="1" x14ac:dyDescent="0.2">
      <c r="Q333914" s="25"/>
      <c r="R333914" s="25"/>
      <c r="S333914" s="25"/>
    </row>
    <row r="333960" spans="17:19" hidden="1" x14ac:dyDescent="0.2">
      <c r="Q333960" s="25"/>
      <c r="R333960" s="25"/>
      <c r="S333960" s="25"/>
    </row>
    <row r="334006" spans="17:19" hidden="1" x14ac:dyDescent="0.2">
      <c r="Q334006" s="25"/>
      <c r="R334006" s="25"/>
      <c r="S334006" s="25"/>
    </row>
    <row r="334052" spans="17:19" hidden="1" x14ac:dyDescent="0.2">
      <c r="Q334052" s="25"/>
      <c r="R334052" s="25"/>
      <c r="S334052" s="25"/>
    </row>
    <row r="334098" spans="17:19" hidden="1" x14ac:dyDescent="0.2">
      <c r="Q334098" s="25"/>
      <c r="R334098" s="25"/>
      <c r="S334098" s="25"/>
    </row>
    <row r="334144" spans="17:19" hidden="1" x14ac:dyDescent="0.2">
      <c r="Q334144" s="25"/>
      <c r="R334144" s="25"/>
      <c r="S334144" s="25"/>
    </row>
    <row r="334190" spans="17:19" hidden="1" x14ac:dyDescent="0.2">
      <c r="Q334190" s="25"/>
      <c r="R334190" s="25"/>
      <c r="S334190" s="25"/>
    </row>
    <row r="334236" spans="17:19" hidden="1" x14ac:dyDescent="0.2">
      <c r="Q334236" s="25"/>
      <c r="R334236" s="25"/>
      <c r="S334236" s="25"/>
    </row>
    <row r="334282" spans="17:19" hidden="1" x14ac:dyDescent="0.2">
      <c r="Q334282" s="25"/>
      <c r="R334282" s="25"/>
      <c r="S334282" s="25"/>
    </row>
    <row r="334328" spans="17:19" hidden="1" x14ac:dyDescent="0.2">
      <c r="Q334328" s="25"/>
      <c r="R334328" s="25"/>
      <c r="S334328" s="25"/>
    </row>
    <row r="334374" spans="17:19" hidden="1" x14ac:dyDescent="0.2">
      <c r="Q334374" s="25"/>
      <c r="R334374" s="25"/>
      <c r="S334374" s="25"/>
    </row>
    <row r="334420" spans="17:19" hidden="1" x14ac:dyDescent="0.2">
      <c r="Q334420" s="25"/>
      <c r="R334420" s="25"/>
      <c r="S334420" s="25"/>
    </row>
    <row r="334466" spans="17:19" hidden="1" x14ac:dyDescent="0.2">
      <c r="Q334466" s="25"/>
      <c r="R334466" s="25"/>
      <c r="S334466" s="25"/>
    </row>
    <row r="334512" spans="17:19" hidden="1" x14ac:dyDescent="0.2">
      <c r="Q334512" s="25"/>
      <c r="R334512" s="25"/>
      <c r="S334512" s="25"/>
    </row>
    <row r="334558" spans="17:19" hidden="1" x14ac:dyDescent="0.2">
      <c r="Q334558" s="25"/>
      <c r="R334558" s="25"/>
      <c r="S334558" s="25"/>
    </row>
    <row r="334604" spans="17:19" hidden="1" x14ac:dyDescent="0.2">
      <c r="Q334604" s="25"/>
      <c r="R334604" s="25"/>
      <c r="S334604" s="25"/>
    </row>
    <row r="334650" spans="17:19" hidden="1" x14ac:dyDescent="0.2">
      <c r="Q334650" s="25"/>
      <c r="R334650" s="25"/>
      <c r="S334650" s="25"/>
    </row>
    <row r="334696" spans="17:19" hidden="1" x14ac:dyDescent="0.2">
      <c r="Q334696" s="25"/>
      <c r="R334696" s="25"/>
      <c r="S334696" s="25"/>
    </row>
    <row r="334742" spans="17:19" hidden="1" x14ac:dyDescent="0.2">
      <c r="Q334742" s="25"/>
      <c r="R334742" s="25"/>
      <c r="S334742" s="25"/>
    </row>
    <row r="334788" spans="17:19" hidden="1" x14ac:dyDescent="0.2">
      <c r="Q334788" s="25"/>
      <c r="R334788" s="25"/>
      <c r="S334788" s="25"/>
    </row>
    <row r="334834" spans="17:19" hidden="1" x14ac:dyDescent="0.2">
      <c r="Q334834" s="25"/>
      <c r="R334834" s="25"/>
      <c r="S334834" s="25"/>
    </row>
    <row r="334880" spans="17:19" hidden="1" x14ac:dyDescent="0.2">
      <c r="Q334880" s="25"/>
      <c r="R334880" s="25"/>
      <c r="S334880" s="25"/>
    </row>
    <row r="334926" spans="17:19" hidden="1" x14ac:dyDescent="0.2">
      <c r="Q334926" s="25"/>
      <c r="R334926" s="25"/>
      <c r="S334926" s="25"/>
    </row>
    <row r="334972" spans="17:19" hidden="1" x14ac:dyDescent="0.2">
      <c r="Q334972" s="25"/>
      <c r="R334972" s="25"/>
      <c r="S334972" s="25"/>
    </row>
    <row r="335018" spans="17:19" hidden="1" x14ac:dyDescent="0.2">
      <c r="Q335018" s="25"/>
      <c r="R335018" s="25"/>
      <c r="S335018" s="25"/>
    </row>
    <row r="335064" spans="17:19" hidden="1" x14ac:dyDescent="0.2">
      <c r="Q335064" s="25"/>
      <c r="R335064" s="25"/>
      <c r="S335064" s="25"/>
    </row>
    <row r="335110" spans="17:19" hidden="1" x14ac:dyDescent="0.2">
      <c r="Q335110" s="25"/>
      <c r="R335110" s="25"/>
      <c r="S335110" s="25"/>
    </row>
    <row r="335156" spans="17:19" hidden="1" x14ac:dyDescent="0.2">
      <c r="Q335156" s="25"/>
      <c r="R335156" s="25"/>
      <c r="S335156" s="25"/>
    </row>
    <row r="335202" spans="17:19" hidden="1" x14ac:dyDescent="0.2">
      <c r="Q335202" s="25"/>
      <c r="R335202" s="25"/>
      <c r="S335202" s="25"/>
    </row>
    <row r="335248" spans="17:19" hidden="1" x14ac:dyDescent="0.2">
      <c r="Q335248" s="25"/>
      <c r="R335248" s="25"/>
      <c r="S335248" s="25"/>
    </row>
    <row r="335294" spans="17:19" hidden="1" x14ac:dyDescent="0.2">
      <c r="Q335294" s="25"/>
      <c r="R335294" s="25"/>
      <c r="S335294" s="25"/>
    </row>
    <row r="335340" spans="17:19" hidden="1" x14ac:dyDescent="0.2">
      <c r="Q335340" s="25"/>
      <c r="R335340" s="25"/>
      <c r="S335340" s="25"/>
    </row>
    <row r="335386" spans="17:19" hidden="1" x14ac:dyDescent="0.2">
      <c r="Q335386" s="25"/>
      <c r="R335386" s="25"/>
      <c r="S335386" s="25"/>
    </row>
    <row r="335432" spans="17:19" hidden="1" x14ac:dyDescent="0.2">
      <c r="Q335432" s="25"/>
      <c r="R335432" s="25"/>
      <c r="S335432" s="25"/>
    </row>
    <row r="335478" spans="17:19" hidden="1" x14ac:dyDescent="0.2">
      <c r="Q335478" s="25"/>
      <c r="R335478" s="25"/>
      <c r="S335478" s="25"/>
    </row>
    <row r="335524" spans="17:19" hidden="1" x14ac:dyDescent="0.2">
      <c r="Q335524" s="25"/>
      <c r="R335524" s="25"/>
      <c r="S335524" s="25"/>
    </row>
    <row r="335570" spans="17:19" hidden="1" x14ac:dyDescent="0.2">
      <c r="Q335570" s="25"/>
      <c r="R335570" s="25"/>
      <c r="S335570" s="25"/>
    </row>
    <row r="335616" spans="17:19" hidden="1" x14ac:dyDescent="0.2">
      <c r="Q335616" s="25"/>
      <c r="R335616" s="25"/>
      <c r="S335616" s="25"/>
    </row>
    <row r="335662" spans="17:19" hidden="1" x14ac:dyDescent="0.2">
      <c r="Q335662" s="25"/>
      <c r="R335662" s="25"/>
      <c r="S335662" s="25"/>
    </row>
    <row r="335708" spans="17:19" hidden="1" x14ac:dyDescent="0.2">
      <c r="Q335708" s="25"/>
      <c r="R335708" s="25"/>
      <c r="S335708" s="25"/>
    </row>
    <row r="335754" spans="17:19" hidden="1" x14ac:dyDescent="0.2">
      <c r="Q335754" s="25"/>
      <c r="R335754" s="25"/>
      <c r="S335754" s="25"/>
    </row>
    <row r="335800" spans="17:19" hidden="1" x14ac:dyDescent="0.2">
      <c r="Q335800" s="25"/>
      <c r="R335800" s="25"/>
      <c r="S335800" s="25"/>
    </row>
    <row r="335846" spans="17:19" hidden="1" x14ac:dyDescent="0.2">
      <c r="Q335846" s="25"/>
      <c r="R335846" s="25"/>
      <c r="S335846" s="25"/>
    </row>
    <row r="335892" spans="17:19" hidden="1" x14ac:dyDescent="0.2">
      <c r="Q335892" s="25"/>
      <c r="R335892" s="25"/>
      <c r="S335892" s="25"/>
    </row>
    <row r="335938" spans="17:19" hidden="1" x14ac:dyDescent="0.2">
      <c r="Q335938" s="25"/>
      <c r="R335938" s="25"/>
      <c r="S335938" s="25"/>
    </row>
    <row r="335984" spans="17:19" hidden="1" x14ac:dyDescent="0.2">
      <c r="Q335984" s="25"/>
      <c r="R335984" s="25"/>
      <c r="S335984" s="25"/>
    </row>
    <row r="336030" spans="17:19" hidden="1" x14ac:dyDescent="0.2">
      <c r="Q336030" s="25"/>
      <c r="R336030" s="25"/>
      <c r="S336030" s="25"/>
    </row>
    <row r="336076" spans="17:19" hidden="1" x14ac:dyDescent="0.2">
      <c r="Q336076" s="25"/>
      <c r="R336076" s="25"/>
      <c r="S336076" s="25"/>
    </row>
    <row r="336122" spans="17:19" hidden="1" x14ac:dyDescent="0.2">
      <c r="Q336122" s="25"/>
      <c r="R336122" s="25"/>
      <c r="S336122" s="25"/>
    </row>
    <row r="336168" spans="17:19" hidden="1" x14ac:dyDescent="0.2">
      <c r="Q336168" s="25"/>
      <c r="R336168" s="25"/>
      <c r="S336168" s="25"/>
    </row>
    <row r="336214" spans="17:19" hidden="1" x14ac:dyDescent="0.2">
      <c r="Q336214" s="25"/>
      <c r="R336214" s="25"/>
      <c r="S336214" s="25"/>
    </row>
    <row r="336260" spans="17:19" hidden="1" x14ac:dyDescent="0.2">
      <c r="Q336260" s="25"/>
      <c r="R336260" s="25"/>
      <c r="S336260" s="25"/>
    </row>
    <row r="336306" spans="17:19" hidden="1" x14ac:dyDescent="0.2">
      <c r="Q336306" s="25"/>
      <c r="R336306" s="25"/>
      <c r="S336306" s="25"/>
    </row>
    <row r="336352" spans="17:19" hidden="1" x14ac:dyDescent="0.2">
      <c r="Q336352" s="25"/>
      <c r="R336352" s="25"/>
      <c r="S336352" s="25"/>
    </row>
    <row r="336398" spans="17:19" hidden="1" x14ac:dyDescent="0.2">
      <c r="Q336398" s="25"/>
      <c r="R336398" s="25"/>
      <c r="S336398" s="25"/>
    </row>
    <row r="336444" spans="17:19" hidden="1" x14ac:dyDescent="0.2">
      <c r="Q336444" s="25"/>
      <c r="R336444" s="25"/>
      <c r="S336444" s="25"/>
    </row>
    <row r="336490" spans="17:19" hidden="1" x14ac:dyDescent="0.2">
      <c r="Q336490" s="25"/>
      <c r="R336490" s="25"/>
      <c r="S336490" s="25"/>
    </row>
    <row r="336536" spans="17:19" hidden="1" x14ac:dyDescent="0.2">
      <c r="Q336536" s="25"/>
      <c r="R336536" s="25"/>
      <c r="S336536" s="25"/>
    </row>
    <row r="336582" spans="17:19" hidden="1" x14ac:dyDescent="0.2">
      <c r="Q336582" s="25"/>
      <c r="R336582" s="25"/>
      <c r="S336582" s="25"/>
    </row>
    <row r="336628" spans="17:19" hidden="1" x14ac:dyDescent="0.2">
      <c r="Q336628" s="25"/>
      <c r="R336628" s="25"/>
      <c r="S336628" s="25"/>
    </row>
    <row r="336674" spans="17:19" hidden="1" x14ac:dyDescent="0.2">
      <c r="Q336674" s="25"/>
      <c r="R336674" s="25"/>
      <c r="S336674" s="25"/>
    </row>
    <row r="336720" spans="17:19" hidden="1" x14ac:dyDescent="0.2">
      <c r="Q336720" s="25"/>
      <c r="R336720" s="25"/>
      <c r="S336720" s="25"/>
    </row>
    <row r="336766" spans="17:19" hidden="1" x14ac:dyDescent="0.2">
      <c r="Q336766" s="25"/>
      <c r="R336766" s="25"/>
      <c r="S336766" s="25"/>
    </row>
    <row r="336812" spans="17:19" hidden="1" x14ac:dyDescent="0.2">
      <c r="Q336812" s="25"/>
      <c r="R336812" s="25"/>
      <c r="S336812" s="25"/>
    </row>
    <row r="336858" spans="17:19" hidden="1" x14ac:dyDescent="0.2">
      <c r="Q336858" s="25"/>
      <c r="R336858" s="25"/>
      <c r="S336858" s="25"/>
    </row>
    <row r="336904" spans="17:19" hidden="1" x14ac:dyDescent="0.2">
      <c r="Q336904" s="25"/>
      <c r="R336904" s="25"/>
      <c r="S336904" s="25"/>
    </row>
    <row r="336950" spans="17:19" hidden="1" x14ac:dyDescent="0.2">
      <c r="Q336950" s="25"/>
      <c r="R336950" s="25"/>
      <c r="S336950" s="25"/>
    </row>
    <row r="336996" spans="17:19" hidden="1" x14ac:dyDescent="0.2">
      <c r="Q336996" s="25"/>
      <c r="R336996" s="25"/>
      <c r="S336996" s="25"/>
    </row>
    <row r="337042" spans="17:19" hidden="1" x14ac:dyDescent="0.2">
      <c r="Q337042" s="25"/>
      <c r="R337042" s="25"/>
      <c r="S337042" s="25"/>
    </row>
    <row r="337088" spans="17:19" hidden="1" x14ac:dyDescent="0.2">
      <c r="Q337088" s="25"/>
      <c r="R337088" s="25"/>
      <c r="S337088" s="25"/>
    </row>
    <row r="337134" spans="17:19" hidden="1" x14ac:dyDescent="0.2">
      <c r="Q337134" s="25"/>
      <c r="R337134" s="25"/>
      <c r="S337134" s="25"/>
    </row>
    <row r="337180" spans="17:19" hidden="1" x14ac:dyDescent="0.2">
      <c r="Q337180" s="25"/>
      <c r="R337180" s="25"/>
      <c r="S337180" s="25"/>
    </row>
    <row r="337226" spans="17:19" hidden="1" x14ac:dyDescent="0.2">
      <c r="Q337226" s="25"/>
      <c r="R337226" s="25"/>
      <c r="S337226" s="25"/>
    </row>
    <row r="337272" spans="17:19" hidden="1" x14ac:dyDescent="0.2">
      <c r="Q337272" s="25"/>
      <c r="R337272" s="25"/>
      <c r="S337272" s="25"/>
    </row>
    <row r="337318" spans="17:19" hidden="1" x14ac:dyDescent="0.2">
      <c r="Q337318" s="25"/>
      <c r="R337318" s="25"/>
      <c r="S337318" s="25"/>
    </row>
    <row r="337364" spans="17:19" hidden="1" x14ac:dyDescent="0.2">
      <c r="Q337364" s="25"/>
      <c r="R337364" s="25"/>
      <c r="S337364" s="25"/>
    </row>
    <row r="337410" spans="17:19" hidden="1" x14ac:dyDescent="0.2">
      <c r="Q337410" s="25"/>
      <c r="R337410" s="25"/>
      <c r="S337410" s="25"/>
    </row>
    <row r="337456" spans="17:19" hidden="1" x14ac:dyDescent="0.2">
      <c r="Q337456" s="25"/>
      <c r="R337456" s="25"/>
      <c r="S337456" s="25"/>
    </row>
    <row r="337502" spans="17:19" hidden="1" x14ac:dyDescent="0.2">
      <c r="Q337502" s="25"/>
      <c r="R337502" s="25"/>
      <c r="S337502" s="25"/>
    </row>
    <row r="337548" spans="17:19" hidden="1" x14ac:dyDescent="0.2">
      <c r="Q337548" s="25"/>
      <c r="R337548" s="25"/>
      <c r="S337548" s="25"/>
    </row>
    <row r="337594" spans="17:19" hidden="1" x14ac:dyDescent="0.2">
      <c r="Q337594" s="25"/>
      <c r="R337594" s="25"/>
      <c r="S337594" s="25"/>
    </row>
    <row r="337640" spans="17:19" hidden="1" x14ac:dyDescent="0.2">
      <c r="Q337640" s="25"/>
      <c r="R337640" s="25"/>
      <c r="S337640" s="25"/>
    </row>
    <row r="337686" spans="17:19" hidden="1" x14ac:dyDescent="0.2">
      <c r="Q337686" s="25"/>
      <c r="R337686" s="25"/>
      <c r="S337686" s="25"/>
    </row>
    <row r="337732" spans="17:19" hidden="1" x14ac:dyDescent="0.2">
      <c r="Q337732" s="25"/>
      <c r="R337732" s="25"/>
      <c r="S337732" s="25"/>
    </row>
    <row r="337778" spans="17:19" hidden="1" x14ac:dyDescent="0.2">
      <c r="Q337778" s="25"/>
      <c r="R337778" s="25"/>
      <c r="S337778" s="25"/>
    </row>
    <row r="337824" spans="17:19" hidden="1" x14ac:dyDescent="0.2">
      <c r="Q337824" s="25"/>
      <c r="R337824" s="25"/>
      <c r="S337824" s="25"/>
    </row>
    <row r="337870" spans="17:19" hidden="1" x14ac:dyDescent="0.2">
      <c r="Q337870" s="25"/>
      <c r="R337870" s="25"/>
      <c r="S337870" s="25"/>
    </row>
    <row r="337916" spans="17:19" hidden="1" x14ac:dyDescent="0.2">
      <c r="Q337916" s="25"/>
      <c r="R337916" s="25"/>
      <c r="S337916" s="25"/>
    </row>
    <row r="337962" spans="17:19" hidden="1" x14ac:dyDescent="0.2">
      <c r="Q337962" s="25"/>
      <c r="R337962" s="25"/>
      <c r="S337962" s="25"/>
    </row>
    <row r="338008" spans="17:19" hidden="1" x14ac:dyDescent="0.2">
      <c r="Q338008" s="25"/>
      <c r="R338008" s="25"/>
      <c r="S338008" s="25"/>
    </row>
    <row r="338054" spans="17:19" hidden="1" x14ac:dyDescent="0.2">
      <c r="Q338054" s="25"/>
      <c r="R338054" s="25"/>
      <c r="S338054" s="25"/>
    </row>
    <row r="338100" spans="17:19" hidden="1" x14ac:dyDescent="0.2">
      <c r="Q338100" s="25"/>
      <c r="R338100" s="25"/>
      <c r="S338100" s="25"/>
    </row>
    <row r="338146" spans="17:19" hidden="1" x14ac:dyDescent="0.2">
      <c r="Q338146" s="25"/>
      <c r="R338146" s="25"/>
      <c r="S338146" s="25"/>
    </row>
    <row r="338192" spans="17:19" hidden="1" x14ac:dyDescent="0.2">
      <c r="Q338192" s="25"/>
      <c r="R338192" s="25"/>
      <c r="S338192" s="25"/>
    </row>
    <row r="338238" spans="17:19" hidden="1" x14ac:dyDescent="0.2">
      <c r="Q338238" s="25"/>
      <c r="R338238" s="25"/>
      <c r="S338238" s="25"/>
    </row>
    <row r="338284" spans="17:19" hidden="1" x14ac:dyDescent="0.2">
      <c r="Q338284" s="25"/>
      <c r="R338284" s="25"/>
      <c r="S338284" s="25"/>
    </row>
    <row r="338330" spans="17:19" hidden="1" x14ac:dyDescent="0.2">
      <c r="Q338330" s="25"/>
      <c r="R338330" s="25"/>
      <c r="S338330" s="25"/>
    </row>
    <row r="338376" spans="17:19" hidden="1" x14ac:dyDescent="0.2">
      <c r="Q338376" s="25"/>
      <c r="R338376" s="25"/>
      <c r="S338376" s="25"/>
    </row>
    <row r="338422" spans="17:19" hidden="1" x14ac:dyDescent="0.2">
      <c r="Q338422" s="25"/>
      <c r="R338422" s="25"/>
      <c r="S338422" s="25"/>
    </row>
    <row r="338468" spans="17:19" hidden="1" x14ac:dyDescent="0.2">
      <c r="Q338468" s="25"/>
      <c r="R338468" s="25"/>
      <c r="S338468" s="25"/>
    </row>
    <row r="338514" spans="17:19" hidden="1" x14ac:dyDescent="0.2">
      <c r="Q338514" s="25"/>
      <c r="R338514" s="25"/>
      <c r="S338514" s="25"/>
    </row>
    <row r="338560" spans="17:19" hidden="1" x14ac:dyDescent="0.2">
      <c r="Q338560" s="25"/>
      <c r="R338560" s="25"/>
      <c r="S338560" s="25"/>
    </row>
    <row r="338606" spans="17:19" hidden="1" x14ac:dyDescent="0.2">
      <c r="Q338606" s="25"/>
      <c r="R338606" s="25"/>
      <c r="S338606" s="25"/>
    </row>
    <row r="338652" spans="17:19" hidden="1" x14ac:dyDescent="0.2">
      <c r="Q338652" s="25"/>
      <c r="R338652" s="25"/>
      <c r="S338652" s="25"/>
    </row>
    <row r="338698" spans="17:19" hidden="1" x14ac:dyDescent="0.2">
      <c r="Q338698" s="25"/>
      <c r="R338698" s="25"/>
      <c r="S338698" s="25"/>
    </row>
    <row r="338744" spans="17:19" hidden="1" x14ac:dyDescent="0.2">
      <c r="Q338744" s="25"/>
      <c r="R338744" s="25"/>
      <c r="S338744" s="25"/>
    </row>
    <row r="338790" spans="17:19" hidden="1" x14ac:dyDescent="0.2">
      <c r="Q338790" s="25"/>
      <c r="R338790" s="25"/>
      <c r="S338790" s="25"/>
    </row>
    <row r="338836" spans="17:19" hidden="1" x14ac:dyDescent="0.2">
      <c r="Q338836" s="25"/>
      <c r="R338836" s="25"/>
      <c r="S338836" s="25"/>
    </row>
    <row r="338882" spans="17:19" hidden="1" x14ac:dyDescent="0.2">
      <c r="Q338882" s="25"/>
      <c r="R338882" s="25"/>
      <c r="S338882" s="25"/>
    </row>
    <row r="338928" spans="17:19" hidden="1" x14ac:dyDescent="0.2">
      <c r="Q338928" s="25"/>
      <c r="R338928" s="25"/>
      <c r="S338928" s="25"/>
    </row>
    <row r="338974" spans="17:19" hidden="1" x14ac:dyDescent="0.2">
      <c r="Q338974" s="25"/>
      <c r="R338974" s="25"/>
      <c r="S338974" s="25"/>
    </row>
    <row r="339020" spans="17:19" hidden="1" x14ac:dyDescent="0.2">
      <c r="Q339020" s="25"/>
      <c r="R339020" s="25"/>
      <c r="S339020" s="25"/>
    </row>
    <row r="339066" spans="17:19" hidden="1" x14ac:dyDescent="0.2">
      <c r="Q339066" s="25"/>
      <c r="R339066" s="25"/>
      <c r="S339066" s="25"/>
    </row>
    <row r="339112" spans="17:19" hidden="1" x14ac:dyDescent="0.2">
      <c r="Q339112" s="25"/>
      <c r="R339112" s="25"/>
      <c r="S339112" s="25"/>
    </row>
    <row r="339158" spans="17:19" hidden="1" x14ac:dyDescent="0.2">
      <c r="Q339158" s="25"/>
      <c r="R339158" s="25"/>
      <c r="S339158" s="25"/>
    </row>
    <row r="339204" spans="17:19" hidden="1" x14ac:dyDescent="0.2">
      <c r="Q339204" s="25"/>
      <c r="R339204" s="25"/>
      <c r="S339204" s="25"/>
    </row>
    <row r="339250" spans="17:19" hidden="1" x14ac:dyDescent="0.2">
      <c r="Q339250" s="25"/>
      <c r="R339250" s="25"/>
      <c r="S339250" s="25"/>
    </row>
    <row r="339296" spans="17:19" hidden="1" x14ac:dyDescent="0.2">
      <c r="Q339296" s="25"/>
      <c r="R339296" s="25"/>
      <c r="S339296" s="25"/>
    </row>
    <row r="339342" spans="17:19" hidden="1" x14ac:dyDescent="0.2">
      <c r="Q339342" s="25"/>
      <c r="R339342" s="25"/>
      <c r="S339342" s="25"/>
    </row>
    <row r="339388" spans="17:19" hidden="1" x14ac:dyDescent="0.2">
      <c r="Q339388" s="25"/>
      <c r="R339388" s="25"/>
      <c r="S339388" s="25"/>
    </row>
    <row r="339434" spans="17:19" hidden="1" x14ac:dyDescent="0.2">
      <c r="Q339434" s="25"/>
      <c r="R339434" s="25"/>
      <c r="S339434" s="25"/>
    </row>
    <row r="339480" spans="17:19" hidden="1" x14ac:dyDescent="0.2">
      <c r="Q339480" s="25"/>
      <c r="R339480" s="25"/>
      <c r="S339480" s="25"/>
    </row>
    <row r="339526" spans="17:19" hidden="1" x14ac:dyDescent="0.2">
      <c r="Q339526" s="25"/>
      <c r="R339526" s="25"/>
      <c r="S339526" s="25"/>
    </row>
    <row r="339572" spans="17:19" hidden="1" x14ac:dyDescent="0.2">
      <c r="Q339572" s="25"/>
      <c r="R339572" s="25"/>
      <c r="S339572" s="25"/>
    </row>
    <row r="339618" spans="17:19" hidden="1" x14ac:dyDescent="0.2">
      <c r="Q339618" s="25"/>
      <c r="R339618" s="25"/>
      <c r="S339618" s="25"/>
    </row>
    <row r="339664" spans="17:19" hidden="1" x14ac:dyDescent="0.2">
      <c r="Q339664" s="25"/>
      <c r="R339664" s="25"/>
      <c r="S339664" s="25"/>
    </row>
    <row r="339710" spans="17:19" hidden="1" x14ac:dyDescent="0.2">
      <c r="Q339710" s="25"/>
      <c r="R339710" s="25"/>
      <c r="S339710" s="25"/>
    </row>
    <row r="339756" spans="17:19" hidden="1" x14ac:dyDescent="0.2">
      <c r="Q339756" s="25"/>
      <c r="R339756" s="25"/>
      <c r="S339756" s="25"/>
    </row>
    <row r="339802" spans="17:19" hidden="1" x14ac:dyDescent="0.2">
      <c r="Q339802" s="25"/>
      <c r="R339802" s="25"/>
      <c r="S339802" s="25"/>
    </row>
    <row r="339848" spans="17:19" hidden="1" x14ac:dyDescent="0.2">
      <c r="Q339848" s="25"/>
      <c r="R339848" s="25"/>
      <c r="S339848" s="25"/>
    </row>
    <row r="339894" spans="17:19" hidden="1" x14ac:dyDescent="0.2">
      <c r="Q339894" s="25"/>
      <c r="R339894" s="25"/>
      <c r="S339894" s="25"/>
    </row>
    <row r="339940" spans="17:19" hidden="1" x14ac:dyDescent="0.2">
      <c r="Q339940" s="25"/>
      <c r="R339940" s="25"/>
      <c r="S339940" s="25"/>
    </row>
    <row r="339986" spans="17:19" hidden="1" x14ac:dyDescent="0.2">
      <c r="Q339986" s="25"/>
      <c r="R339986" s="25"/>
      <c r="S339986" s="25"/>
    </row>
    <row r="340032" spans="17:19" hidden="1" x14ac:dyDescent="0.2">
      <c r="Q340032" s="25"/>
      <c r="R340032" s="25"/>
      <c r="S340032" s="25"/>
    </row>
    <row r="340078" spans="17:19" hidden="1" x14ac:dyDescent="0.2">
      <c r="Q340078" s="25"/>
      <c r="R340078" s="25"/>
      <c r="S340078" s="25"/>
    </row>
    <row r="340124" spans="17:19" hidden="1" x14ac:dyDescent="0.2">
      <c r="Q340124" s="25"/>
      <c r="R340124" s="25"/>
      <c r="S340124" s="25"/>
    </row>
    <row r="340170" spans="17:19" hidden="1" x14ac:dyDescent="0.2">
      <c r="Q340170" s="25"/>
      <c r="R340170" s="25"/>
      <c r="S340170" s="25"/>
    </row>
    <row r="340216" spans="17:19" hidden="1" x14ac:dyDescent="0.2">
      <c r="Q340216" s="25"/>
      <c r="R340216" s="25"/>
      <c r="S340216" s="25"/>
    </row>
    <row r="340262" spans="17:19" hidden="1" x14ac:dyDescent="0.2">
      <c r="Q340262" s="25"/>
      <c r="R340262" s="25"/>
      <c r="S340262" s="25"/>
    </row>
    <row r="340308" spans="17:19" hidden="1" x14ac:dyDescent="0.2">
      <c r="Q340308" s="25"/>
      <c r="R340308" s="25"/>
      <c r="S340308" s="25"/>
    </row>
    <row r="340354" spans="17:19" hidden="1" x14ac:dyDescent="0.2">
      <c r="Q340354" s="25"/>
      <c r="R340354" s="25"/>
      <c r="S340354" s="25"/>
    </row>
    <row r="340400" spans="17:19" hidden="1" x14ac:dyDescent="0.2">
      <c r="Q340400" s="25"/>
      <c r="R340400" s="25"/>
      <c r="S340400" s="25"/>
    </row>
    <row r="340446" spans="17:19" hidden="1" x14ac:dyDescent="0.2">
      <c r="Q340446" s="25"/>
      <c r="R340446" s="25"/>
      <c r="S340446" s="25"/>
    </row>
    <row r="340492" spans="17:19" hidden="1" x14ac:dyDescent="0.2">
      <c r="Q340492" s="25"/>
      <c r="R340492" s="25"/>
      <c r="S340492" s="25"/>
    </row>
    <row r="340538" spans="17:19" hidden="1" x14ac:dyDescent="0.2">
      <c r="Q340538" s="25"/>
      <c r="R340538" s="25"/>
      <c r="S340538" s="25"/>
    </row>
    <row r="340584" spans="17:19" hidden="1" x14ac:dyDescent="0.2">
      <c r="Q340584" s="25"/>
      <c r="R340584" s="25"/>
      <c r="S340584" s="25"/>
    </row>
    <row r="340630" spans="17:19" hidden="1" x14ac:dyDescent="0.2">
      <c r="Q340630" s="25"/>
      <c r="R340630" s="25"/>
      <c r="S340630" s="25"/>
    </row>
    <row r="340676" spans="17:19" hidden="1" x14ac:dyDescent="0.2">
      <c r="Q340676" s="25"/>
      <c r="R340676" s="25"/>
      <c r="S340676" s="25"/>
    </row>
    <row r="340722" spans="17:19" hidden="1" x14ac:dyDescent="0.2">
      <c r="Q340722" s="25"/>
      <c r="R340722" s="25"/>
      <c r="S340722" s="25"/>
    </row>
    <row r="340768" spans="17:19" hidden="1" x14ac:dyDescent="0.2">
      <c r="Q340768" s="25"/>
      <c r="R340768" s="25"/>
      <c r="S340768" s="25"/>
    </row>
    <row r="340814" spans="17:19" hidden="1" x14ac:dyDescent="0.2">
      <c r="Q340814" s="25"/>
      <c r="R340814" s="25"/>
      <c r="S340814" s="25"/>
    </row>
    <row r="340860" spans="17:19" hidden="1" x14ac:dyDescent="0.2">
      <c r="Q340860" s="25"/>
      <c r="R340860" s="25"/>
      <c r="S340860" s="25"/>
    </row>
    <row r="340906" spans="17:19" hidden="1" x14ac:dyDescent="0.2">
      <c r="Q340906" s="25"/>
      <c r="R340906" s="25"/>
      <c r="S340906" s="25"/>
    </row>
    <row r="340952" spans="17:19" hidden="1" x14ac:dyDescent="0.2">
      <c r="Q340952" s="25"/>
      <c r="R340952" s="25"/>
      <c r="S340952" s="25"/>
    </row>
    <row r="340998" spans="17:19" hidden="1" x14ac:dyDescent="0.2">
      <c r="Q340998" s="25"/>
      <c r="R340998" s="25"/>
      <c r="S340998" s="25"/>
    </row>
    <row r="341044" spans="17:19" hidden="1" x14ac:dyDescent="0.2">
      <c r="Q341044" s="25"/>
      <c r="R341044" s="25"/>
      <c r="S341044" s="25"/>
    </row>
    <row r="341090" spans="17:19" hidden="1" x14ac:dyDescent="0.2">
      <c r="Q341090" s="25"/>
      <c r="R341090" s="25"/>
      <c r="S341090" s="25"/>
    </row>
    <row r="341136" spans="17:19" hidden="1" x14ac:dyDescent="0.2">
      <c r="Q341136" s="25"/>
      <c r="R341136" s="25"/>
      <c r="S341136" s="25"/>
    </row>
    <row r="341182" spans="17:19" hidden="1" x14ac:dyDescent="0.2">
      <c r="Q341182" s="25"/>
      <c r="R341182" s="25"/>
      <c r="S341182" s="25"/>
    </row>
    <row r="341228" spans="17:19" hidden="1" x14ac:dyDescent="0.2">
      <c r="Q341228" s="25"/>
      <c r="R341228" s="25"/>
      <c r="S341228" s="25"/>
    </row>
    <row r="341274" spans="17:19" hidden="1" x14ac:dyDescent="0.2">
      <c r="Q341274" s="25"/>
      <c r="R341274" s="25"/>
      <c r="S341274" s="25"/>
    </row>
    <row r="341320" spans="17:19" hidden="1" x14ac:dyDescent="0.2">
      <c r="Q341320" s="25"/>
      <c r="R341320" s="25"/>
      <c r="S341320" s="25"/>
    </row>
    <row r="341366" spans="17:19" hidden="1" x14ac:dyDescent="0.2">
      <c r="Q341366" s="25"/>
      <c r="R341366" s="25"/>
      <c r="S341366" s="25"/>
    </row>
    <row r="341412" spans="17:19" hidden="1" x14ac:dyDescent="0.2">
      <c r="Q341412" s="25"/>
      <c r="R341412" s="25"/>
      <c r="S341412" s="25"/>
    </row>
    <row r="341458" spans="17:19" hidden="1" x14ac:dyDescent="0.2">
      <c r="Q341458" s="25"/>
      <c r="R341458" s="25"/>
      <c r="S341458" s="25"/>
    </row>
    <row r="341504" spans="17:19" hidden="1" x14ac:dyDescent="0.2">
      <c r="Q341504" s="25"/>
      <c r="R341504" s="25"/>
      <c r="S341504" s="25"/>
    </row>
    <row r="341550" spans="17:19" hidden="1" x14ac:dyDescent="0.2">
      <c r="Q341550" s="25"/>
      <c r="R341550" s="25"/>
      <c r="S341550" s="25"/>
    </row>
    <row r="341596" spans="17:19" hidden="1" x14ac:dyDescent="0.2">
      <c r="Q341596" s="25"/>
      <c r="R341596" s="25"/>
      <c r="S341596" s="25"/>
    </row>
    <row r="341642" spans="17:19" hidden="1" x14ac:dyDescent="0.2">
      <c r="Q341642" s="25"/>
      <c r="R341642" s="25"/>
      <c r="S341642" s="25"/>
    </row>
    <row r="341688" spans="17:19" hidden="1" x14ac:dyDescent="0.2">
      <c r="Q341688" s="25"/>
      <c r="R341688" s="25"/>
      <c r="S341688" s="25"/>
    </row>
    <row r="341734" spans="17:19" hidden="1" x14ac:dyDescent="0.2">
      <c r="Q341734" s="25"/>
      <c r="R341734" s="25"/>
      <c r="S341734" s="25"/>
    </row>
    <row r="341780" spans="17:19" hidden="1" x14ac:dyDescent="0.2">
      <c r="Q341780" s="25"/>
      <c r="R341780" s="25"/>
      <c r="S341780" s="25"/>
    </row>
    <row r="341826" spans="17:19" hidden="1" x14ac:dyDescent="0.2">
      <c r="Q341826" s="25"/>
      <c r="R341826" s="25"/>
      <c r="S341826" s="25"/>
    </row>
    <row r="341872" spans="17:19" hidden="1" x14ac:dyDescent="0.2">
      <c r="Q341872" s="25"/>
      <c r="R341872" s="25"/>
      <c r="S341872" s="25"/>
    </row>
    <row r="341918" spans="17:19" hidden="1" x14ac:dyDescent="0.2">
      <c r="Q341918" s="25"/>
      <c r="R341918" s="25"/>
      <c r="S341918" s="25"/>
    </row>
    <row r="341964" spans="17:19" hidden="1" x14ac:dyDescent="0.2">
      <c r="Q341964" s="25"/>
      <c r="R341964" s="25"/>
      <c r="S341964" s="25"/>
    </row>
    <row r="342010" spans="17:19" hidden="1" x14ac:dyDescent="0.2">
      <c r="Q342010" s="25"/>
      <c r="R342010" s="25"/>
      <c r="S342010" s="25"/>
    </row>
    <row r="342056" spans="17:19" hidden="1" x14ac:dyDescent="0.2">
      <c r="Q342056" s="25"/>
      <c r="R342056" s="25"/>
      <c r="S342056" s="25"/>
    </row>
    <row r="342102" spans="17:19" hidden="1" x14ac:dyDescent="0.2">
      <c r="Q342102" s="25"/>
      <c r="R342102" s="25"/>
      <c r="S342102" s="25"/>
    </row>
    <row r="342148" spans="17:19" hidden="1" x14ac:dyDescent="0.2">
      <c r="Q342148" s="25"/>
      <c r="R342148" s="25"/>
      <c r="S342148" s="25"/>
    </row>
    <row r="342194" spans="17:19" hidden="1" x14ac:dyDescent="0.2">
      <c r="Q342194" s="25"/>
      <c r="R342194" s="25"/>
      <c r="S342194" s="25"/>
    </row>
    <row r="342240" spans="17:19" hidden="1" x14ac:dyDescent="0.2">
      <c r="Q342240" s="25"/>
      <c r="R342240" s="25"/>
      <c r="S342240" s="25"/>
    </row>
    <row r="342286" spans="17:19" hidden="1" x14ac:dyDescent="0.2">
      <c r="Q342286" s="25"/>
      <c r="R342286" s="25"/>
      <c r="S342286" s="25"/>
    </row>
    <row r="342332" spans="17:19" hidden="1" x14ac:dyDescent="0.2">
      <c r="Q342332" s="25"/>
      <c r="R342332" s="25"/>
      <c r="S342332" s="25"/>
    </row>
    <row r="342378" spans="17:19" hidden="1" x14ac:dyDescent="0.2">
      <c r="Q342378" s="25"/>
      <c r="R342378" s="25"/>
      <c r="S342378" s="25"/>
    </row>
    <row r="342424" spans="17:19" hidden="1" x14ac:dyDescent="0.2">
      <c r="Q342424" s="25"/>
      <c r="R342424" s="25"/>
      <c r="S342424" s="25"/>
    </row>
    <row r="342470" spans="17:19" hidden="1" x14ac:dyDescent="0.2">
      <c r="Q342470" s="25"/>
      <c r="R342470" s="25"/>
      <c r="S342470" s="25"/>
    </row>
    <row r="342516" spans="17:19" hidden="1" x14ac:dyDescent="0.2">
      <c r="Q342516" s="25"/>
      <c r="R342516" s="25"/>
      <c r="S342516" s="25"/>
    </row>
    <row r="342562" spans="17:19" hidden="1" x14ac:dyDescent="0.2">
      <c r="Q342562" s="25"/>
      <c r="R342562" s="25"/>
      <c r="S342562" s="25"/>
    </row>
    <row r="342608" spans="17:19" hidden="1" x14ac:dyDescent="0.2">
      <c r="Q342608" s="25"/>
      <c r="R342608" s="25"/>
      <c r="S342608" s="25"/>
    </row>
    <row r="342654" spans="17:19" hidden="1" x14ac:dyDescent="0.2">
      <c r="Q342654" s="25"/>
      <c r="R342654" s="25"/>
      <c r="S342654" s="25"/>
    </row>
    <row r="342700" spans="17:19" hidden="1" x14ac:dyDescent="0.2">
      <c r="Q342700" s="25"/>
      <c r="R342700" s="25"/>
      <c r="S342700" s="25"/>
    </row>
    <row r="342746" spans="17:19" hidden="1" x14ac:dyDescent="0.2">
      <c r="Q342746" s="25"/>
      <c r="R342746" s="25"/>
      <c r="S342746" s="25"/>
    </row>
    <row r="342792" spans="17:19" hidden="1" x14ac:dyDescent="0.2">
      <c r="Q342792" s="25"/>
      <c r="R342792" s="25"/>
      <c r="S342792" s="25"/>
    </row>
    <row r="342838" spans="17:19" hidden="1" x14ac:dyDescent="0.2">
      <c r="Q342838" s="25"/>
      <c r="R342838" s="25"/>
      <c r="S342838" s="25"/>
    </row>
    <row r="342884" spans="17:19" hidden="1" x14ac:dyDescent="0.2">
      <c r="Q342884" s="25"/>
      <c r="R342884" s="25"/>
      <c r="S342884" s="25"/>
    </row>
    <row r="342930" spans="17:19" hidden="1" x14ac:dyDescent="0.2">
      <c r="Q342930" s="25"/>
      <c r="R342930" s="25"/>
      <c r="S342930" s="25"/>
    </row>
    <row r="342976" spans="17:19" hidden="1" x14ac:dyDescent="0.2">
      <c r="Q342976" s="25"/>
      <c r="R342976" s="25"/>
      <c r="S342976" s="25"/>
    </row>
    <row r="343022" spans="17:19" hidden="1" x14ac:dyDescent="0.2">
      <c r="Q343022" s="25"/>
      <c r="R343022" s="25"/>
      <c r="S343022" s="25"/>
    </row>
    <row r="343068" spans="17:19" hidden="1" x14ac:dyDescent="0.2">
      <c r="Q343068" s="25"/>
      <c r="R343068" s="25"/>
      <c r="S343068" s="25"/>
    </row>
    <row r="343114" spans="17:19" hidden="1" x14ac:dyDescent="0.2">
      <c r="Q343114" s="25"/>
      <c r="R343114" s="25"/>
      <c r="S343114" s="25"/>
    </row>
    <row r="343160" spans="17:19" hidden="1" x14ac:dyDescent="0.2">
      <c r="Q343160" s="25"/>
      <c r="R343160" s="25"/>
      <c r="S343160" s="25"/>
    </row>
    <row r="343206" spans="17:19" hidden="1" x14ac:dyDescent="0.2">
      <c r="Q343206" s="25"/>
      <c r="R343206" s="25"/>
      <c r="S343206" s="25"/>
    </row>
    <row r="343252" spans="17:19" hidden="1" x14ac:dyDescent="0.2">
      <c r="Q343252" s="25"/>
      <c r="R343252" s="25"/>
      <c r="S343252" s="25"/>
    </row>
    <row r="343298" spans="17:19" hidden="1" x14ac:dyDescent="0.2">
      <c r="Q343298" s="25"/>
      <c r="R343298" s="25"/>
      <c r="S343298" s="25"/>
    </row>
    <row r="343344" spans="17:19" hidden="1" x14ac:dyDescent="0.2">
      <c r="Q343344" s="25"/>
      <c r="R343344" s="25"/>
      <c r="S343344" s="25"/>
    </row>
    <row r="343390" spans="17:19" hidden="1" x14ac:dyDescent="0.2">
      <c r="Q343390" s="25"/>
      <c r="R343390" s="25"/>
      <c r="S343390" s="25"/>
    </row>
    <row r="343436" spans="17:19" hidden="1" x14ac:dyDescent="0.2">
      <c r="Q343436" s="25"/>
      <c r="R343436" s="25"/>
      <c r="S343436" s="25"/>
    </row>
    <row r="343482" spans="17:19" hidden="1" x14ac:dyDescent="0.2">
      <c r="Q343482" s="25"/>
      <c r="R343482" s="25"/>
      <c r="S343482" s="25"/>
    </row>
    <row r="343528" spans="17:19" hidden="1" x14ac:dyDescent="0.2">
      <c r="Q343528" s="25"/>
      <c r="R343528" s="25"/>
      <c r="S343528" s="25"/>
    </row>
    <row r="343574" spans="17:19" hidden="1" x14ac:dyDescent="0.2">
      <c r="Q343574" s="25"/>
      <c r="R343574" s="25"/>
      <c r="S343574" s="25"/>
    </row>
    <row r="343620" spans="17:19" hidden="1" x14ac:dyDescent="0.2">
      <c r="Q343620" s="25"/>
      <c r="R343620" s="25"/>
      <c r="S343620" s="25"/>
    </row>
    <row r="343666" spans="17:19" hidden="1" x14ac:dyDescent="0.2">
      <c r="Q343666" s="25"/>
      <c r="R343666" s="25"/>
      <c r="S343666" s="25"/>
    </row>
    <row r="343712" spans="17:19" hidden="1" x14ac:dyDescent="0.2">
      <c r="Q343712" s="25"/>
      <c r="R343712" s="25"/>
      <c r="S343712" s="25"/>
    </row>
    <row r="343758" spans="17:19" hidden="1" x14ac:dyDescent="0.2">
      <c r="Q343758" s="25"/>
      <c r="R343758" s="25"/>
      <c r="S343758" s="25"/>
    </row>
    <row r="343804" spans="17:19" hidden="1" x14ac:dyDescent="0.2">
      <c r="Q343804" s="25"/>
      <c r="R343804" s="25"/>
      <c r="S343804" s="25"/>
    </row>
    <row r="343850" spans="17:19" hidden="1" x14ac:dyDescent="0.2">
      <c r="Q343850" s="25"/>
      <c r="R343850" s="25"/>
      <c r="S343850" s="25"/>
    </row>
    <row r="343896" spans="17:19" hidden="1" x14ac:dyDescent="0.2">
      <c r="Q343896" s="25"/>
      <c r="R343896" s="25"/>
      <c r="S343896" s="25"/>
    </row>
    <row r="343942" spans="17:19" hidden="1" x14ac:dyDescent="0.2">
      <c r="Q343942" s="25"/>
      <c r="R343942" s="25"/>
      <c r="S343942" s="25"/>
    </row>
    <row r="343988" spans="17:19" hidden="1" x14ac:dyDescent="0.2">
      <c r="Q343988" s="25"/>
      <c r="R343988" s="25"/>
      <c r="S343988" s="25"/>
    </row>
    <row r="344034" spans="17:19" hidden="1" x14ac:dyDescent="0.2">
      <c r="Q344034" s="25"/>
      <c r="R344034" s="25"/>
      <c r="S344034" s="25"/>
    </row>
    <row r="344080" spans="17:19" hidden="1" x14ac:dyDescent="0.2">
      <c r="Q344080" s="25"/>
      <c r="R344080" s="25"/>
      <c r="S344080" s="25"/>
    </row>
    <row r="344126" spans="17:19" hidden="1" x14ac:dyDescent="0.2">
      <c r="Q344126" s="25"/>
      <c r="R344126" s="25"/>
      <c r="S344126" s="25"/>
    </row>
    <row r="344172" spans="17:19" hidden="1" x14ac:dyDescent="0.2">
      <c r="Q344172" s="25"/>
      <c r="R344172" s="25"/>
      <c r="S344172" s="25"/>
    </row>
    <row r="344218" spans="17:19" hidden="1" x14ac:dyDescent="0.2">
      <c r="Q344218" s="25"/>
      <c r="R344218" s="25"/>
      <c r="S344218" s="25"/>
    </row>
    <row r="344264" spans="17:19" hidden="1" x14ac:dyDescent="0.2">
      <c r="Q344264" s="25"/>
      <c r="R344264" s="25"/>
      <c r="S344264" s="25"/>
    </row>
    <row r="344310" spans="17:19" hidden="1" x14ac:dyDescent="0.2">
      <c r="Q344310" s="25"/>
      <c r="R344310" s="25"/>
      <c r="S344310" s="25"/>
    </row>
    <row r="344356" spans="17:19" hidden="1" x14ac:dyDescent="0.2">
      <c r="Q344356" s="25"/>
      <c r="R344356" s="25"/>
      <c r="S344356" s="25"/>
    </row>
    <row r="344402" spans="17:19" hidden="1" x14ac:dyDescent="0.2">
      <c r="Q344402" s="25"/>
      <c r="R344402" s="25"/>
      <c r="S344402" s="25"/>
    </row>
    <row r="344448" spans="17:19" hidden="1" x14ac:dyDescent="0.2">
      <c r="Q344448" s="25"/>
      <c r="R344448" s="25"/>
      <c r="S344448" s="25"/>
    </row>
    <row r="344494" spans="17:19" hidden="1" x14ac:dyDescent="0.2">
      <c r="Q344494" s="25"/>
      <c r="R344494" s="25"/>
      <c r="S344494" s="25"/>
    </row>
    <row r="344540" spans="17:19" hidden="1" x14ac:dyDescent="0.2">
      <c r="Q344540" s="25"/>
      <c r="R344540" s="25"/>
      <c r="S344540" s="25"/>
    </row>
    <row r="344586" spans="17:19" hidden="1" x14ac:dyDescent="0.2">
      <c r="Q344586" s="25"/>
      <c r="R344586" s="25"/>
      <c r="S344586" s="25"/>
    </row>
    <row r="344632" spans="17:19" hidden="1" x14ac:dyDescent="0.2">
      <c r="Q344632" s="25"/>
      <c r="R344632" s="25"/>
      <c r="S344632" s="25"/>
    </row>
    <row r="344678" spans="17:19" hidden="1" x14ac:dyDescent="0.2">
      <c r="Q344678" s="25"/>
      <c r="R344678" s="25"/>
      <c r="S344678" s="25"/>
    </row>
    <row r="344724" spans="17:19" hidden="1" x14ac:dyDescent="0.2">
      <c r="Q344724" s="25"/>
      <c r="R344724" s="25"/>
      <c r="S344724" s="25"/>
    </row>
    <row r="344770" spans="17:19" hidden="1" x14ac:dyDescent="0.2">
      <c r="Q344770" s="25"/>
      <c r="R344770" s="25"/>
      <c r="S344770" s="25"/>
    </row>
    <row r="344816" spans="17:19" hidden="1" x14ac:dyDescent="0.2">
      <c r="Q344816" s="25"/>
      <c r="R344816" s="25"/>
      <c r="S344816" s="25"/>
    </row>
    <row r="344862" spans="17:19" hidden="1" x14ac:dyDescent="0.2">
      <c r="Q344862" s="25"/>
      <c r="R344862" s="25"/>
      <c r="S344862" s="25"/>
    </row>
    <row r="344908" spans="17:19" hidden="1" x14ac:dyDescent="0.2">
      <c r="Q344908" s="25"/>
      <c r="R344908" s="25"/>
      <c r="S344908" s="25"/>
    </row>
    <row r="344954" spans="17:19" hidden="1" x14ac:dyDescent="0.2">
      <c r="Q344954" s="25"/>
      <c r="R344954" s="25"/>
      <c r="S344954" s="25"/>
    </row>
    <row r="345000" spans="17:19" hidden="1" x14ac:dyDescent="0.2">
      <c r="Q345000" s="25"/>
      <c r="R345000" s="25"/>
      <c r="S345000" s="25"/>
    </row>
    <row r="345046" spans="17:19" hidden="1" x14ac:dyDescent="0.2">
      <c r="Q345046" s="25"/>
      <c r="R345046" s="25"/>
      <c r="S345046" s="25"/>
    </row>
    <row r="345092" spans="17:19" hidden="1" x14ac:dyDescent="0.2">
      <c r="Q345092" s="25"/>
      <c r="R345092" s="25"/>
      <c r="S345092" s="25"/>
    </row>
    <row r="345138" spans="17:19" hidden="1" x14ac:dyDescent="0.2">
      <c r="Q345138" s="25"/>
      <c r="R345138" s="25"/>
      <c r="S345138" s="25"/>
    </row>
    <row r="345184" spans="17:19" hidden="1" x14ac:dyDescent="0.2">
      <c r="Q345184" s="25"/>
      <c r="R345184" s="25"/>
      <c r="S345184" s="25"/>
    </row>
    <row r="345230" spans="17:19" hidden="1" x14ac:dyDescent="0.2">
      <c r="Q345230" s="25"/>
      <c r="R345230" s="25"/>
      <c r="S345230" s="25"/>
    </row>
    <row r="345276" spans="17:19" hidden="1" x14ac:dyDescent="0.2">
      <c r="Q345276" s="25"/>
      <c r="R345276" s="25"/>
      <c r="S345276" s="25"/>
    </row>
    <row r="345322" spans="17:19" hidden="1" x14ac:dyDescent="0.2">
      <c r="Q345322" s="25"/>
      <c r="R345322" s="25"/>
      <c r="S345322" s="25"/>
    </row>
    <row r="345368" spans="17:19" hidden="1" x14ac:dyDescent="0.2">
      <c r="Q345368" s="25"/>
      <c r="R345368" s="25"/>
      <c r="S345368" s="25"/>
    </row>
    <row r="345414" spans="17:19" hidden="1" x14ac:dyDescent="0.2">
      <c r="Q345414" s="25"/>
      <c r="R345414" s="25"/>
      <c r="S345414" s="25"/>
    </row>
    <row r="345460" spans="17:19" hidden="1" x14ac:dyDescent="0.2">
      <c r="Q345460" s="25"/>
      <c r="R345460" s="25"/>
      <c r="S345460" s="25"/>
    </row>
    <row r="345506" spans="17:19" hidden="1" x14ac:dyDescent="0.2">
      <c r="Q345506" s="25"/>
      <c r="R345506" s="25"/>
      <c r="S345506" s="25"/>
    </row>
    <row r="345552" spans="17:19" hidden="1" x14ac:dyDescent="0.2">
      <c r="Q345552" s="25"/>
      <c r="R345552" s="25"/>
      <c r="S345552" s="25"/>
    </row>
    <row r="345598" spans="17:19" hidden="1" x14ac:dyDescent="0.2">
      <c r="Q345598" s="25"/>
      <c r="R345598" s="25"/>
      <c r="S345598" s="25"/>
    </row>
    <row r="345644" spans="17:19" hidden="1" x14ac:dyDescent="0.2">
      <c r="Q345644" s="25"/>
      <c r="R345644" s="25"/>
      <c r="S345644" s="25"/>
    </row>
    <row r="345690" spans="17:19" hidden="1" x14ac:dyDescent="0.2">
      <c r="Q345690" s="25"/>
      <c r="R345690" s="25"/>
      <c r="S345690" s="25"/>
    </row>
    <row r="345736" spans="17:19" hidden="1" x14ac:dyDescent="0.2">
      <c r="Q345736" s="25"/>
      <c r="R345736" s="25"/>
      <c r="S345736" s="25"/>
    </row>
    <row r="345782" spans="17:19" hidden="1" x14ac:dyDescent="0.2">
      <c r="Q345782" s="25"/>
      <c r="R345782" s="25"/>
      <c r="S345782" s="25"/>
    </row>
    <row r="345828" spans="17:19" hidden="1" x14ac:dyDescent="0.2">
      <c r="Q345828" s="25"/>
      <c r="R345828" s="25"/>
      <c r="S345828" s="25"/>
    </row>
    <row r="345874" spans="17:19" hidden="1" x14ac:dyDescent="0.2">
      <c r="Q345874" s="25"/>
      <c r="R345874" s="25"/>
      <c r="S345874" s="25"/>
    </row>
    <row r="345920" spans="17:19" hidden="1" x14ac:dyDescent="0.2">
      <c r="Q345920" s="25"/>
      <c r="R345920" s="25"/>
      <c r="S345920" s="25"/>
    </row>
    <row r="345966" spans="17:19" hidden="1" x14ac:dyDescent="0.2">
      <c r="Q345966" s="25"/>
      <c r="R345966" s="25"/>
      <c r="S345966" s="25"/>
    </row>
    <row r="346012" spans="17:19" hidden="1" x14ac:dyDescent="0.2">
      <c r="Q346012" s="25"/>
      <c r="R346012" s="25"/>
      <c r="S346012" s="25"/>
    </row>
    <row r="346058" spans="17:19" hidden="1" x14ac:dyDescent="0.2">
      <c r="Q346058" s="25"/>
      <c r="R346058" s="25"/>
      <c r="S346058" s="25"/>
    </row>
    <row r="346104" spans="17:19" hidden="1" x14ac:dyDescent="0.2">
      <c r="Q346104" s="25"/>
      <c r="R346104" s="25"/>
      <c r="S346104" s="25"/>
    </row>
    <row r="346150" spans="17:19" hidden="1" x14ac:dyDescent="0.2">
      <c r="Q346150" s="25"/>
      <c r="R346150" s="25"/>
      <c r="S346150" s="25"/>
    </row>
    <row r="346196" spans="17:19" hidden="1" x14ac:dyDescent="0.2">
      <c r="Q346196" s="25"/>
      <c r="R346196" s="25"/>
      <c r="S346196" s="25"/>
    </row>
    <row r="346242" spans="17:19" hidden="1" x14ac:dyDescent="0.2">
      <c r="Q346242" s="25"/>
      <c r="R346242" s="25"/>
      <c r="S346242" s="25"/>
    </row>
    <row r="346288" spans="17:19" hidden="1" x14ac:dyDescent="0.2">
      <c r="Q346288" s="25"/>
      <c r="R346288" s="25"/>
      <c r="S346288" s="25"/>
    </row>
    <row r="346334" spans="17:19" hidden="1" x14ac:dyDescent="0.2">
      <c r="Q346334" s="25"/>
      <c r="R346334" s="25"/>
      <c r="S346334" s="25"/>
    </row>
    <row r="346380" spans="17:19" hidden="1" x14ac:dyDescent="0.2">
      <c r="Q346380" s="25"/>
      <c r="R346380" s="25"/>
      <c r="S346380" s="25"/>
    </row>
    <row r="346426" spans="17:19" hidden="1" x14ac:dyDescent="0.2">
      <c r="Q346426" s="25"/>
      <c r="R346426" s="25"/>
      <c r="S346426" s="25"/>
    </row>
    <row r="346472" spans="17:19" hidden="1" x14ac:dyDescent="0.2">
      <c r="Q346472" s="25"/>
      <c r="R346472" s="25"/>
      <c r="S346472" s="25"/>
    </row>
    <row r="346518" spans="17:19" hidden="1" x14ac:dyDescent="0.2">
      <c r="Q346518" s="25"/>
      <c r="R346518" s="25"/>
      <c r="S346518" s="25"/>
    </row>
    <row r="346564" spans="17:19" hidden="1" x14ac:dyDescent="0.2">
      <c r="Q346564" s="25"/>
      <c r="R346564" s="25"/>
      <c r="S346564" s="25"/>
    </row>
    <row r="346610" spans="17:19" hidden="1" x14ac:dyDescent="0.2">
      <c r="Q346610" s="25"/>
      <c r="R346610" s="25"/>
      <c r="S346610" s="25"/>
    </row>
    <row r="346656" spans="17:19" hidden="1" x14ac:dyDescent="0.2">
      <c r="Q346656" s="25"/>
      <c r="R346656" s="25"/>
      <c r="S346656" s="25"/>
    </row>
    <row r="346702" spans="17:19" hidden="1" x14ac:dyDescent="0.2">
      <c r="Q346702" s="25"/>
      <c r="R346702" s="25"/>
      <c r="S346702" s="25"/>
    </row>
    <row r="346748" spans="17:19" hidden="1" x14ac:dyDescent="0.2">
      <c r="Q346748" s="25"/>
      <c r="R346748" s="25"/>
      <c r="S346748" s="25"/>
    </row>
    <row r="346794" spans="17:19" hidden="1" x14ac:dyDescent="0.2">
      <c r="Q346794" s="25"/>
      <c r="R346794" s="25"/>
      <c r="S346794" s="25"/>
    </row>
    <row r="346840" spans="17:19" hidden="1" x14ac:dyDescent="0.2">
      <c r="Q346840" s="25"/>
      <c r="R346840" s="25"/>
      <c r="S346840" s="25"/>
    </row>
    <row r="346886" spans="17:19" hidden="1" x14ac:dyDescent="0.2">
      <c r="Q346886" s="25"/>
      <c r="R346886" s="25"/>
      <c r="S346886" s="25"/>
    </row>
    <row r="346932" spans="17:19" hidden="1" x14ac:dyDescent="0.2">
      <c r="Q346932" s="25"/>
      <c r="R346932" s="25"/>
      <c r="S346932" s="25"/>
    </row>
    <row r="346978" spans="17:19" hidden="1" x14ac:dyDescent="0.2">
      <c r="Q346978" s="25"/>
      <c r="R346978" s="25"/>
      <c r="S346978" s="25"/>
    </row>
    <row r="347024" spans="17:19" hidden="1" x14ac:dyDescent="0.2">
      <c r="Q347024" s="25"/>
      <c r="R347024" s="25"/>
      <c r="S347024" s="25"/>
    </row>
    <row r="347070" spans="17:19" hidden="1" x14ac:dyDescent="0.2">
      <c r="Q347070" s="25"/>
      <c r="R347070" s="25"/>
      <c r="S347070" s="25"/>
    </row>
    <row r="347116" spans="17:19" hidden="1" x14ac:dyDescent="0.2">
      <c r="Q347116" s="25"/>
      <c r="R347116" s="25"/>
      <c r="S347116" s="25"/>
    </row>
    <row r="347162" spans="17:19" hidden="1" x14ac:dyDescent="0.2">
      <c r="Q347162" s="25"/>
      <c r="R347162" s="25"/>
      <c r="S347162" s="25"/>
    </row>
    <row r="347208" spans="17:19" hidden="1" x14ac:dyDescent="0.2">
      <c r="Q347208" s="25"/>
      <c r="R347208" s="25"/>
      <c r="S347208" s="25"/>
    </row>
    <row r="347254" spans="17:19" hidden="1" x14ac:dyDescent="0.2">
      <c r="Q347254" s="25"/>
      <c r="R347254" s="25"/>
      <c r="S347254" s="25"/>
    </row>
    <row r="347300" spans="17:19" hidden="1" x14ac:dyDescent="0.2">
      <c r="Q347300" s="25"/>
      <c r="R347300" s="25"/>
      <c r="S347300" s="25"/>
    </row>
    <row r="347346" spans="17:19" hidden="1" x14ac:dyDescent="0.2">
      <c r="Q347346" s="25"/>
      <c r="R347346" s="25"/>
      <c r="S347346" s="25"/>
    </row>
    <row r="347392" spans="17:19" hidden="1" x14ac:dyDescent="0.2">
      <c r="Q347392" s="25"/>
      <c r="R347392" s="25"/>
      <c r="S347392" s="25"/>
    </row>
    <row r="347438" spans="17:19" hidden="1" x14ac:dyDescent="0.2">
      <c r="Q347438" s="25"/>
      <c r="R347438" s="25"/>
      <c r="S347438" s="25"/>
    </row>
    <row r="347484" spans="17:19" hidden="1" x14ac:dyDescent="0.2">
      <c r="Q347484" s="25"/>
      <c r="R347484" s="25"/>
      <c r="S347484" s="25"/>
    </row>
    <row r="347530" spans="17:19" hidden="1" x14ac:dyDescent="0.2">
      <c r="Q347530" s="25"/>
      <c r="R347530" s="25"/>
      <c r="S347530" s="25"/>
    </row>
    <row r="347576" spans="17:19" hidden="1" x14ac:dyDescent="0.2">
      <c r="Q347576" s="25"/>
      <c r="R347576" s="25"/>
      <c r="S347576" s="25"/>
    </row>
    <row r="347622" spans="17:19" hidden="1" x14ac:dyDescent="0.2">
      <c r="Q347622" s="25"/>
      <c r="R347622" s="25"/>
      <c r="S347622" s="25"/>
    </row>
    <row r="347668" spans="17:19" hidden="1" x14ac:dyDescent="0.2">
      <c r="Q347668" s="25"/>
      <c r="R347668" s="25"/>
      <c r="S347668" s="25"/>
    </row>
    <row r="347714" spans="17:19" hidden="1" x14ac:dyDescent="0.2">
      <c r="Q347714" s="25"/>
      <c r="R347714" s="25"/>
      <c r="S347714" s="25"/>
    </row>
    <row r="347760" spans="17:19" hidden="1" x14ac:dyDescent="0.2">
      <c r="Q347760" s="25"/>
      <c r="R347760" s="25"/>
      <c r="S347760" s="25"/>
    </row>
    <row r="347806" spans="17:19" hidden="1" x14ac:dyDescent="0.2">
      <c r="Q347806" s="25"/>
      <c r="R347806" s="25"/>
      <c r="S347806" s="25"/>
    </row>
    <row r="347852" spans="17:19" hidden="1" x14ac:dyDescent="0.2">
      <c r="Q347852" s="25"/>
      <c r="R347852" s="25"/>
      <c r="S347852" s="25"/>
    </row>
    <row r="347898" spans="17:19" hidden="1" x14ac:dyDescent="0.2">
      <c r="Q347898" s="25"/>
      <c r="R347898" s="25"/>
      <c r="S347898" s="25"/>
    </row>
    <row r="347944" spans="17:19" hidden="1" x14ac:dyDescent="0.2">
      <c r="Q347944" s="25"/>
      <c r="R347944" s="25"/>
      <c r="S347944" s="25"/>
    </row>
    <row r="347990" spans="17:19" hidden="1" x14ac:dyDescent="0.2">
      <c r="Q347990" s="25"/>
      <c r="R347990" s="25"/>
      <c r="S347990" s="25"/>
    </row>
    <row r="348036" spans="17:19" hidden="1" x14ac:dyDescent="0.2">
      <c r="Q348036" s="25"/>
      <c r="R348036" s="25"/>
      <c r="S348036" s="25"/>
    </row>
    <row r="348082" spans="17:19" hidden="1" x14ac:dyDescent="0.2">
      <c r="Q348082" s="25"/>
      <c r="R348082" s="25"/>
      <c r="S348082" s="25"/>
    </row>
    <row r="348128" spans="17:19" hidden="1" x14ac:dyDescent="0.2">
      <c r="Q348128" s="25"/>
      <c r="R348128" s="25"/>
      <c r="S348128" s="25"/>
    </row>
    <row r="348174" spans="17:19" hidden="1" x14ac:dyDescent="0.2">
      <c r="Q348174" s="25"/>
      <c r="R348174" s="25"/>
      <c r="S348174" s="25"/>
    </row>
    <row r="348220" spans="17:19" hidden="1" x14ac:dyDescent="0.2">
      <c r="Q348220" s="25"/>
      <c r="R348220" s="25"/>
      <c r="S348220" s="25"/>
    </row>
    <row r="348266" spans="17:19" hidden="1" x14ac:dyDescent="0.2">
      <c r="Q348266" s="25"/>
      <c r="R348266" s="25"/>
      <c r="S348266" s="25"/>
    </row>
    <row r="348312" spans="17:19" hidden="1" x14ac:dyDescent="0.2">
      <c r="Q348312" s="25"/>
      <c r="R348312" s="25"/>
      <c r="S348312" s="25"/>
    </row>
    <row r="348358" spans="17:19" hidden="1" x14ac:dyDescent="0.2">
      <c r="Q348358" s="25"/>
      <c r="R348358" s="25"/>
      <c r="S348358" s="25"/>
    </row>
    <row r="348404" spans="17:19" hidden="1" x14ac:dyDescent="0.2">
      <c r="Q348404" s="25"/>
      <c r="R348404" s="25"/>
      <c r="S348404" s="25"/>
    </row>
    <row r="348450" spans="17:19" hidden="1" x14ac:dyDescent="0.2">
      <c r="Q348450" s="25"/>
      <c r="R348450" s="25"/>
      <c r="S348450" s="25"/>
    </row>
    <row r="348496" spans="17:19" hidden="1" x14ac:dyDescent="0.2">
      <c r="Q348496" s="25"/>
      <c r="R348496" s="25"/>
      <c r="S348496" s="25"/>
    </row>
    <row r="348542" spans="17:19" hidden="1" x14ac:dyDescent="0.2">
      <c r="Q348542" s="25"/>
      <c r="R348542" s="25"/>
      <c r="S348542" s="25"/>
    </row>
    <row r="348588" spans="17:19" hidden="1" x14ac:dyDescent="0.2">
      <c r="Q348588" s="25"/>
      <c r="R348588" s="25"/>
      <c r="S348588" s="25"/>
    </row>
    <row r="348634" spans="17:19" hidden="1" x14ac:dyDescent="0.2">
      <c r="Q348634" s="25"/>
      <c r="R348634" s="25"/>
      <c r="S348634" s="25"/>
    </row>
    <row r="348680" spans="17:19" hidden="1" x14ac:dyDescent="0.2">
      <c r="Q348680" s="25"/>
      <c r="R348680" s="25"/>
      <c r="S348680" s="25"/>
    </row>
    <row r="348726" spans="17:19" hidden="1" x14ac:dyDescent="0.2">
      <c r="Q348726" s="25"/>
      <c r="R348726" s="25"/>
      <c r="S348726" s="25"/>
    </row>
    <row r="348772" spans="17:19" hidden="1" x14ac:dyDescent="0.2">
      <c r="Q348772" s="25"/>
      <c r="R348772" s="25"/>
      <c r="S348772" s="25"/>
    </row>
    <row r="348818" spans="17:19" hidden="1" x14ac:dyDescent="0.2">
      <c r="Q348818" s="25"/>
      <c r="R348818" s="25"/>
      <c r="S348818" s="25"/>
    </row>
    <row r="348864" spans="17:19" hidden="1" x14ac:dyDescent="0.2">
      <c r="Q348864" s="25"/>
      <c r="R348864" s="25"/>
      <c r="S348864" s="25"/>
    </row>
    <row r="348910" spans="17:19" hidden="1" x14ac:dyDescent="0.2">
      <c r="Q348910" s="25"/>
      <c r="R348910" s="25"/>
      <c r="S348910" s="25"/>
    </row>
    <row r="348956" spans="17:19" hidden="1" x14ac:dyDescent="0.2">
      <c r="Q348956" s="25"/>
      <c r="R348956" s="25"/>
      <c r="S348956" s="25"/>
    </row>
    <row r="349002" spans="17:19" hidden="1" x14ac:dyDescent="0.2">
      <c r="Q349002" s="25"/>
      <c r="R349002" s="25"/>
      <c r="S349002" s="25"/>
    </row>
    <row r="349048" spans="17:19" hidden="1" x14ac:dyDescent="0.2">
      <c r="Q349048" s="25"/>
      <c r="R349048" s="25"/>
      <c r="S349048" s="25"/>
    </row>
    <row r="349094" spans="17:19" hidden="1" x14ac:dyDescent="0.2">
      <c r="Q349094" s="25"/>
      <c r="R349094" s="25"/>
      <c r="S349094" s="25"/>
    </row>
    <row r="349140" spans="17:19" hidden="1" x14ac:dyDescent="0.2">
      <c r="Q349140" s="25"/>
      <c r="R349140" s="25"/>
      <c r="S349140" s="25"/>
    </row>
    <row r="349186" spans="17:19" hidden="1" x14ac:dyDescent="0.2">
      <c r="Q349186" s="25"/>
      <c r="R349186" s="25"/>
      <c r="S349186" s="25"/>
    </row>
    <row r="349232" spans="17:19" hidden="1" x14ac:dyDescent="0.2">
      <c r="Q349232" s="25"/>
      <c r="R349232" s="25"/>
      <c r="S349232" s="25"/>
    </row>
    <row r="349278" spans="17:19" hidden="1" x14ac:dyDescent="0.2">
      <c r="Q349278" s="25"/>
      <c r="R349278" s="25"/>
      <c r="S349278" s="25"/>
    </row>
    <row r="349324" spans="17:19" hidden="1" x14ac:dyDescent="0.2">
      <c r="Q349324" s="25"/>
      <c r="R349324" s="25"/>
      <c r="S349324" s="25"/>
    </row>
    <row r="349370" spans="17:19" hidden="1" x14ac:dyDescent="0.2">
      <c r="Q349370" s="25"/>
      <c r="R349370" s="25"/>
      <c r="S349370" s="25"/>
    </row>
    <row r="349416" spans="17:19" hidden="1" x14ac:dyDescent="0.2">
      <c r="Q349416" s="25"/>
      <c r="R349416" s="25"/>
      <c r="S349416" s="25"/>
    </row>
    <row r="349462" spans="17:19" hidden="1" x14ac:dyDescent="0.2">
      <c r="Q349462" s="25"/>
      <c r="R349462" s="25"/>
      <c r="S349462" s="25"/>
    </row>
    <row r="349508" spans="17:19" hidden="1" x14ac:dyDescent="0.2">
      <c r="Q349508" s="25"/>
      <c r="R349508" s="25"/>
      <c r="S349508" s="25"/>
    </row>
    <row r="349554" spans="17:19" hidden="1" x14ac:dyDescent="0.2">
      <c r="Q349554" s="25"/>
      <c r="R349554" s="25"/>
      <c r="S349554" s="25"/>
    </row>
    <row r="349600" spans="17:19" hidden="1" x14ac:dyDescent="0.2">
      <c r="Q349600" s="25"/>
      <c r="R349600" s="25"/>
      <c r="S349600" s="25"/>
    </row>
    <row r="349646" spans="17:19" hidden="1" x14ac:dyDescent="0.2">
      <c r="Q349646" s="25"/>
      <c r="R349646" s="25"/>
      <c r="S349646" s="25"/>
    </row>
    <row r="349692" spans="17:19" hidden="1" x14ac:dyDescent="0.2">
      <c r="Q349692" s="25"/>
      <c r="R349692" s="25"/>
      <c r="S349692" s="25"/>
    </row>
    <row r="349738" spans="17:19" hidden="1" x14ac:dyDescent="0.2">
      <c r="Q349738" s="25"/>
      <c r="R349738" s="25"/>
      <c r="S349738" s="25"/>
    </row>
    <row r="349784" spans="17:19" hidden="1" x14ac:dyDescent="0.2">
      <c r="Q349784" s="25"/>
      <c r="R349784" s="25"/>
      <c r="S349784" s="25"/>
    </row>
    <row r="349830" spans="17:19" hidden="1" x14ac:dyDescent="0.2">
      <c r="Q349830" s="25"/>
      <c r="R349830" s="25"/>
      <c r="S349830" s="25"/>
    </row>
    <row r="349876" spans="17:19" hidden="1" x14ac:dyDescent="0.2">
      <c r="Q349876" s="25"/>
      <c r="R349876" s="25"/>
      <c r="S349876" s="25"/>
    </row>
    <row r="349922" spans="17:19" hidden="1" x14ac:dyDescent="0.2">
      <c r="Q349922" s="25"/>
      <c r="R349922" s="25"/>
      <c r="S349922" s="25"/>
    </row>
    <row r="349968" spans="17:19" hidden="1" x14ac:dyDescent="0.2">
      <c r="Q349968" s="25"/>
      <c r="R349968" s="25"/>
      <c r="S349968" s="25"/>
    </row>
    <row r="350014" spans="17:19" hidden="1" x14ac:dyDescent="0.2">
      <c r="Q350014" s="25"/>
      <c r="R350014" s="25"/>
      <c r="S350014" s="25"/>
    </row>
    <row r="350060" spans="17:19" hidden="1" x14ac:dyDescent="0.2">
      <c r="Q350060" s="25"/>
      <c r="R350060" s="25"/>
      <c r="S350060" s="25"/>
    </row>
    <row r="350106" spans="17:19" hidden="1" x14ac:dyDescent="0.2">
      <c r="Q350106" s="25"/>
      <c r="R350106" s="25"/>
      <c r="S350106" s="25"/>
    </row>
    <row r="350152" spans="17:19" hidden="1" x14ac:dyDescent="0.2">
      <c r="Q350152" s="25"/>
      <c r="R350152" s="25"/>
      <c r="S350152" s="25"/>
    </row>
    <row r="350198" spans="17:19" hidden="1" x14ac:dyDescent="0.2">
      <c r="Q350198" s="25"/>
      <c r="R350198" s="25"/>
      <c r="S350198" s="25"/>
    </row>
    <row r="350244" spans="17:19" hidden="1" x14ac:dyDescent="0.2">
      <c r="Q350244" s="25"/>
      <c r="R350244" s="25"/>
      <c r="S350244" s="25"/>
    </row>
    <row r="350290" spans="17:19" hidden="1" x14ac:dyDescent="0.2">
      <c r="Q350290" s="25"/>
      <c r="R350290" s="25"/>
      <c r="S350290" s="25"/>
    </row>
    <row r="350336" spans="17:19" hidden="1" x14ac:dyDescent="0.2">
      <c r="Q350336" s="25"/>
      <c r="R350336" s="25"/>
      <c r="S350336" s="25"/>
    </row>
    <row r="350382" spans="17:19" hidden="1" x14ac:dyDescent="0.2">
      <c r="Q350382" s="25"/>
      <c r="R350382" s="25"/>
      <c r="S350382" s="25"/>
    </row>
    <row r="350428" spans="17:19" hidden="1" x14ac:dyDescent="0.2">
      <c r="Q350428" s="25"/>
      <c r="R350428" s="25"/>
      <c r="S350428" s="25"/>
    </row>
    <row r="350474" spans="17:19" hidden="1" x14ac:dyDescent="0.2">
      <c r="Q350474" s="25"/>
      <c r="R350474" s="25"/>
      <c r="S350474" s="25"/>
    </row>
    <row r="350520" spans="17:19" hidden="1" x14ac:dyDescent="0.2">
      <c r="Q350520" s="25"/>
      <c r="R350520" s="25"/>
      <c r="S350520" s="25"/>
    </row>
    <row r="350566" spans="17:19" hidden="1" x14ac:dyDescent="0.2">
      <c r="Q350566" s="25"/>
      <c r="R350566" s="25"/>
      <c r="S350566" s="25"/>
    </row>
    <row r="350612" spans="17:19" hidden="1" x14ac:dyDescent="0.2">
      <c r="Q350612" s="25"/>
      <c r="R350612" s="25"/>
      <c r="S350612" s="25"/>
    </row>
    <row r="350658" spans="17:19" hidden="1" x14ac:dyDescent="0.2">
      <c r="Q350658" s="25"/>
      <c r="R350658" s="25"/>
      <c r="S350658" s="25"/>
    </row>
    <row r="350704" spans="17:19" hidden="1" x14ac:dyDescent="0.2">
      <c r="Q350704" s="25"/>
      <c r="R350704" s="25"/>
      <c r="S350704" s="25"/>
    </row>
    <row r="350750" spans="17:19" hidden="1" x14ac:dyDescent="0.2">
      <c r="Q350750" s="25"/>
      <c r="R350750" s="25"/>
      <c r="S350750" s="25"/>
    </row>
    <row r="350796" spans="17:19" hidden="1" x14ac:dyDescent="0.2">
      <c r="Q350796" s="25"/>
      <c r="R350796" s="25"/>
      <c r="S350796" s="25"/>
    </row>
    <row r="350842" spans="17:19" hidden="1" x14ac:dyDescent="0.2">
      <c r="Q350842" s="25"/>
      <c r="R350842" s="25"/>
      <c r="S350842" s="25"/>
    </row>
    <row r="350888" spans="17:19" hidden="1" x14ac:dyDescent="0.2">
      <c r="Q350888" s="25"/>
      <c r="R350888" s="25"/>
      <c r="S350888" s="25"/>
    </row>
    <row r="350934" spans="17:19" hidden="1" x14ac:dyDescent="0.2">
      <c r="Q350934" s="25"/>
      <c r="R350934" s="25"/>
      <c r="S350934" s="25"/>
    </row>
    <row r="350980" spans="17:19" hidden="1" x14ac:dyDescent="0.2">
      <c r="Q350980" s="25"/>
      <c r="R350980" s="25"/>
      <c r="S350980" s="25"/>
    </row>
    <row r="351026" spans="17:19" hidden="1" x14ac:dyDescent="0.2">
      <c r="Q351026" s="25"/>
      <c r="R351026" s="25"/>
      <c r="S351026" s="25"/>
    </row>
    <row r="351072" spans="17:19" hidden="1" x14ac:dyDescent="0.2">
      <c r="Q351072" s="25"/>
      <c r="R351072" s="25"/>
      <c r="S351072" s="25"/>
    </row>
    <row r="351118" spans="17:19" hidden="1" x14ac:dyDescent="0.2">
      <c r="Q351118" s="25"/>
      <c r="R351118" s="25"/>
      <c r="S351118" s="25"/>
    </row>
    <row r="351164" spans="17:19" hidden="1" x14ac:dyDescent="0.2">
      <c r="Q351164" s="25"/>
      <c r="R351164" s="25"/>
      <c r="S351164" s="25"/>
    </row>
    <row r="351210" spans="17:19" hidden="1" x14ac:dyDescent="0.2">
      <c r="Q351210" s="25"/>
      <c r="R351210" s="25"/>
      <c r="S351210" s="25"/>
    </row>
    <row r="351256" spans="17:19" hidden="1" x14ac:dyDescent="0.2">
      <c r="Q351256" s="25"/>
      <c r="R351256" s="25"/>
      <c r="S351256" s="25"/>
    </row>
    <row r="351302" spans="17:19" hidden="1" x14ac:dyDescent="0.2">
      <c r="Q351302" s="25"/>
      <c r="R351302" s="25"/>
      <c r="S351302" s="25"/>
    </row>
    <row r="351348" spans="17:19" hidden="1" x14ac:dyDescent="0.2">
      <c r="Q351348" s="25"/>
      <c r="R351348" s="25"/>
      <c r="S351348" s="25"/>
    </row>
    <row r="351394" spans="17:19" hidden="1" x14ac:dyDescent="0.2">
      <c r="Q351394" s="25"/>
      <c r="R351394" s="25"/>
      <c r="S351394" s="25"/>
    </row>
    <row r="351440" spans="17:19" hidden="1" x14ac:dyDescent="0.2">
      <c r="Q351440" s="25"/>
      <c r="R351440" s="25"/>
      <c r="S351440" s="25"/>
    </row>
    <row r="351486" spans="17:19" hidden="1" x14ac:dyDescent="0.2">
      <c r="Q351486" s="25"/>
      <c r="R351486" s="25"/>
      <c r="S351486" s="25"/>
    </row>
    <row r="351532" spans="17:19" hidden="1" x14ac:dyDescent="0.2">
      <c r="Q351532" s="25"/>
      <c r="R351532" s="25"/>
      <c r="S351532" s="25"/>
    </row>
    <row r="351578" spans="17:19" hidden="1" x14ac:dyDescent="0.2">
      <c r="Q351578" s="25"/>
      <c r="R351578" s="25"/>
      <c r="S351578" s="25"/>
    </row>
    <row r="351624" spans="17:19" hidden="1" x14ac:dyDescent="0.2">
      <c r="Q351624" s="25"/>
      <c r="R351624" s="25"/>
      <c r="S351624" s="25"/>
    </row>
    <row r="351670" spans="17:19" hidden="1" x14ac:dyDescent="0.2">
      <c r="Q351670" s="25"/>
      <c r="R351670" s="25"/>
      <c r="S351670" s="25"/>
    </row>
    <row r="351716" spans="17:19" hidden="1" x14ac:dyDescent="0.2">
      <c r="Q351716" s="25"/>
      <c r="R351716" s="25"/>
      <c r="S351716" s="25"/>
    </row>
    <row r="351762" spans="17:19" hidden="1" x14ac:dyDescent="0.2">
      <c r="Q351762" s="25"/>
      <c r="R351762" s="25"/>
      <c r="S351762" s="25"/>
    </row>
    <row r="351808" spans="17:19" hidden="1" x14ac:dyDescent="0.2">
      <c r="Q351808" s="25"/>
      <c r="R351808" s="25"/>
      <c r="S351808" s="25"/>
    </row>
    <row r="351854" spans="17:19" hidden="1" x14ac:dyDescent="0.2">
      <c r="Q351854" s="25"/>
      <c r="R351854" s="25"/>
      <c r="S351854" s="25"/>
    </row>
    <row r="351900" spans="17:19" hidden="1" x14ac:dyDescent="0.2">
      <c r="Q351900" s="25"/>
      <c r="R351900" s="25"/>
      <c r="S351900" s="25"/>
    </row>
    <row r="351946" spans="17:19" hidden="1" x14ac:dyDescent="0.2">
      <c r="Q351946" s="25"/>
      <c r="R351946" s="25"/>
      <c r="S351946" s="25"/>
    </row>
    <row r="351992" spans="17:19" hidden="1" x14ac:dyDescent="0.2">
      <c r="Q351992" s="25"/>
      <c r="R351992" s="25"/>
      <c r="S351992" s="25"/>
    </row>
    <row r="352038" spans="17:19" hidden="1" x14ac:dyDescent="0.2">
      <c r="Q352038" s="25"/>
      <c r="R352038" s="25"/>
      <c r="S352038" s="25"/>
    </row>
    <row r="352084" spans="17:19" hidden="1" x14ac:dyDescent="0.2">
      <c r="Q352084" s="25"/>
      <c r="R352084" s="25"/>
      <c r="S352084" s="25"/>
    </row>
    <row r="352130" spans="17:19" hidden="1" x14ac:dyDescent="0.2">
      <c r="Q352130" s="25"/>
      <c r="R352130" s="25"/>
      <c r="S352130" s="25"/>
    </row>
    <row r="352176" spans="17:19" hidden="1" x14ac:dyDescent="0.2">
      <c r="Q352176" s="25"/>
      <c r="R352176" s="25"/>
      <c r="S352176" s="25"/>
    </row>
    <row r="352222" spans="17:19" hidden="1" x14ac:dyDescent="0.2">
      <c r="Q352222" s="25"/>
      <c r="R352222" s="25"/>
      <c r="S352222" s="25"/>
    </row>
    <row r="352268" spans="17:19" hidden="1" x14ac:dyDescent="0.2">
      <c r="Q352268" s="25"/>
      <c r="R352268" s="25"/>
      <c r="S352268" s="25"/>
    </row>
    <row r="352314" spans="17:19" hidden="1" x14ac:dyDescent="0.2">
      <c r="Q352314" s="25"/>
      <c r="R352314" s="25"/>
      <c r="S352314" s="25"/>
    </row>
    <row r="352360" spans="17:19" hidden="1" x14ac:dyDescent="0.2">
      <c r="Q352360" s="25"/>
      <c r="R352360" s="25"/>
      <c r="S352360" s="25"/>
    </row>
    <row r="352406" spans="17:19" hidden="1" x14ac:dyDescent="0.2">
      <c r="Q352406" s="25"/>
      <c r="R352406" s="25"/>
      <c r="S352406" s="25"/>
    </row>
    <row r="352452" spans="17:19" hidden="1" x14ac:dyDescent="0.2">
      <c r="Q352452" s="25"/>
      <c r="R352452" s="25"/>
      <c r="S352452" s="25"/>
    </row>
    <row r="352498" spans="17:19" hidden="1" x14ac:dyDescent="0.2">
      <c r="Q352498" s="25"/>
      <c r="R352498" s="25"/>
      <c r="S352498" s="25"/>
    </row>
    <row r="352544" spans="17:19" hidden="1" x14ac:dyDescent="0.2">
      <c r="Q352544" s="25"/>
      <c r="R352544" s="25"/>
      <c r="S352544" s="25"/>
    </row>
    <row r="352590" spans="17:19" hidden="1" x14ac:dyDescent="0.2">
      <c r="Q352590" s="25"/>
      <c r="R352590" s="25"/>
      <c r="S352590" s="25"/>
    </row>
    <row r="352636" spans="17:19" hidden="1" x14ac:dyDescent="0.2">
      <c r="Q352636" s="25"/>
      <c r="R352636" s="25"/>
      <c r="S352636" s="25"/>
    </row>
    <row r="352682" spans="17:19" hidden="1" x14ac:dyDescent="0.2">
      <c r="Q352682" s="25"/>
      <c r="R352682" s="25"/>
      <c r="S352682" s="25"/>
    </row>
    <row r="352728" spans="17:19" hidden="1" x14ac:dyDescent="0.2">
      <c r="Q352728" s="25"/>
      <c r="R352728" s="25"/>
      <c r="S352728" s="25"/>
    </row>
    <row r="352774" spans="17:19" hidden="1" x14ac:dyDescent="0.2">
      <c r="Q352774" s="25"/>
      <c r="R352774" s="25"/>
      <c r="S352774" s="25"/>
    </row>
    <row r="352820" spans="17:19" hidden="1" x14ac:dyDescent="0.2">
      <c r="Q352820" s="25"/>
      <c r="R352820" s="25"/>
      <c r="S352820" s="25"/>
    </row>
    <row r="352866" spans="17:19" hidden="1" x14ac:dyDescent="0.2">
      <c r="Q352866" s="25"/>
      <c r="R352866" s="25"/>
      <c r="S352866" s="25"/>
    </row>
    <row r="352912" spans="17:19" hidden="1" x14ac:dyDescent="0.2">
      <c r="Q352912" s="25"/>
      <c r="R352912" s="25"/>
      <c r="S352912" s="25"/>
    </row>
    <row r="352958" spans="17:19" hidden="1" x14ac:dyDescent="0.2">
      <c r="Q352958" s="25"/>
      <c r="R352958" s="25"/>
      <c r="S352958" s="25"/>
    </row>
    <row r="353004" spans="17:19" hidden="1" x14ac:dyDescent="0.2">
      <c r="Q353004" s="25"/>
      <c r="R353004" s="25"/>
      <c r="S353004" s="25"/>
    </row>
    <row r="353050" spans="17:19" hidden="1" x14ac:dyDescent="0.2">
      <c r="Q353050" s="25"/>
      <c r="R353050" s="25"/>
      <c r="S353050" s="25"/>
    </row>
    <row r="353096" spans="17:19" hidden="1" x14ac:dyDescent="0.2">
      <c r="Q353096" s="25"/>
      <c r="R353096" s="25"/>
      <c r="S353096" s="25"/>
    </row>
    <row r="353142" spans="17:19" hidden="1" x14ac:dyDescent="0.2">
      <c r="Q353142" s="25"/>
      <c r="R353142" s="25"/>
      <c r="S353142" s="25"/>
    </row>
    <row r="353188" spans="17:19" hidden="1" x14ac:dyDescent="0.2">
      <c r="Q353188" s="25"/>
      <c r="R353188" s="25"/>
      <c r="S353188" s="25"/>
    </row>
    <row r="353234" spans="17:19" hidden="1" x14ac:dyDescent="0.2">
      <c r="Q353234" s="25"/>
      <c r="R353234" s="25"/>
      <c r="S353234" s="25"/>
    </row>
    <row r="353280" spans="17:19" hidden="1" x14ac:dyDescent="0.2">
      <c r="Q353280" s="25"/>
      <c r="R353280" s="25"/>
      <c r="S353280" s="25"/>
    </row>
    <row r="353326" spans="17:19" hidden="1" x14ac:dyDescent="0.2">
      <c r="Q353326" s="25"/>
      <c r="R353326" s="25"/>
      <c r="S353326" s="25"/>
    </row>
    <row r="353372" spans="17:19" hidden="1" x14ac:dyDescent="0.2">
      <c r="Q353372" s="25"/>
      <c r="R353372" s="25"/>
      <c r="S353372" s="25"/>
    </row>
    <row r="353418" spans="17:19" hidden="1" x14ac:dyDescent="0.2">
      <c r="Q353418" s="25"/>
      <c r="R353418" s="25"/>
      <c r="S353418" s="25"/>
    </row>
    <row r="353464" spans="17:19" hidden="1" x14ac:dyDescent="0.2">
      <c r="Q353464" s="25"/>
      <c r="R353464" s="25"/>
      <c r="S353464" s="25"/>
    </row>
    <row r="353510" spans="17:19" hidden="1" x14ac:dyDescent="0.2">
      <c r="Q353510" s="25"/>
      <c r="R353510" s="25"/>
      <c r="S353510" s="25"/>
    </row>
    <row r="353556" spans="17:19" hidden="1" x14ac:dyDescent="0.2">
      <c r="Q353556" s="25"/>
      <c r="R353556" s="25"/>
      <c r="S353556" s="25"/>
    </row>
    <row r="353602" spans="17:19" hidden="1" x14ac:dyDescent="0.2">
      <c r="Q353602" s="25"/>
      <c r="R353602" s="25"/>
      <c r="S353602" s="25"/>
    </row>
    <row r="353648" spans="17:19" hidden="1" x14ac:dyDescent="0.2">
      <c r="Q353648" s="25"/>
      <c r="R353648" s="25"/>
      <c r="S353648" s="25"/>
    </row>
    <row r="353694" spans="17:19" hidden="1" x14ac:dyDescent="0.2">
      <c r="Q353694" s="25"/>
      <c r="R353694" s="25"/>
      <c r="S353694" s="25"/>
    </row>
    <row r="353740" spans="17:19" hidden="1" x14ac:dyDescent="0.2">
      <c r="Q353740" s="25"/>
      <c r="R353740" s="25"/>
      <c r="S353740" s="25"/>
    </row>
    <row r="353786" spans="17:19" hidden="1" x14ac:dyDescent="0.2">
      <c r="Q353786" s="25"/>
      <c r="R353786" s="25"/>
      <c r="S353786" s="25"/>
    </row>
    <row r="353832" spans="17:19" hidden="1" x14ac:dyDescent="0.2">
      <c r="Q353832" s="25"/>
      <c r="R353832" s="25"/>
      <c r="S353832" s="25"/>
    </row>
    <row r="353878" spans="17:19" hidden="1" x14ac:dyDescent="0.2">
      <c r="Q353878" s="25"/>
      <c r="R353878" s="25"/>
      <c r="S353878" s="25"/>
    </row>
    <row r="353924" spans="17:19" hidden="1" x14ac:dyDescent="0.2">
      <c r="Q353924" s="25"/>
      <c r="R353924" s="25"/>
      <c r="S353924" s="25"/>
    </row>
    <row r="353970" spans="17:19" hidden="1" x14ac:dyDescent="0.2">
      <c r="Q353970" s="25"/>
      <c r="R353970" s="25"/>
      <c r="S353970" s="25"/>
    </row>
    <row r="354016" spans="17:19" hidden="1" x14ac:dyDescent="0.2">
      <c r="Q354016" s="25"/>
      <c r="R354016" s="25"/>
      <c r="S354016" s="25"/>
    </row>
    <row r="354062" spans="17:19" hidden="1" x14ac:dyDescent="0.2">
      <c r="Q354062" s="25"/>
      <c r="R354062" s="25"/>
      <c r="S354062" s="25"/>
    </row>
    <row r="354108" spans="17:19" hidden="1" x14ac:dyDescent="0.2">
      <c r="Q354108" s="25"/>
      <c r="R354108" s="25"/>
      <c r="S354108" s="25"/>
    </row>
    <row r="354154" spans="17:19" hidden="1" x14ac:dyDescent="0.2">
      <c r="Q354154" s="25"/>
      <c r="R354154" s="25"/>
      <c r="S354154" s="25"/>
    </row>
    <row r="354200" spans="17:19" hidden="1" x14ac:dyDescent="0.2">
      <c r="Q354200" s="25"/>
      <c r="R354200" s="25"/>
      <c r="S354200" s="25"/>
    </row>
    <row r="354246" spans="17:19" hidden="1" x14ac:dyDescent="0.2">
      <c r="Q354246" s="25"/>
      <c r="R354246" s="25"/>
      <c r="S354246" s="25"/>
    </row>
    <row r="354292" spans="17:19" hidden="1" x14ac:dyDescent="0.2">
      <c r="Q354292" s="25"/>
      <c r="R354292" s="25"/>
      <c r="S354292" s="25"/>
    </row>
    <row r="354338" spans="17:19" hidden="1" x14ac:dyDescent="0.2">
      <c r="Q354338" s="25"/>
      <c r="R354338" s="25"/>
      <c r="S354338" s="25"/>
    </row>
    <row r="354384" spans="17:19" hidden="1" x14ac:dyDescent="0.2">
      <c r="Q354384" s="25"/>
      <c r="R354384" s="25"/>
      <c r="S354384" s="25"/>
    </row>
    <row r="354430" spans="17:19" hidden="1" x14ac:dyDescent="0.2">
      <c r="Q354430" s="25"/>
      <c r="R354430" s="25"/>
      <c r="S354430" s="25"/>
    </row>
    <row r="354476" spans="17:19" hidden="1" x14ac:dyDescent="0.2">
      <c r="Q354476" s="25"/>
      <c r="R354476" s="25"/>
      <c r="S354476" s="25"/>
    </row>
    <row r="354522" spans="17:19" hidden="1" x14ac:dyDescent="0.2">
      <c r="Q354522" s="25"/>
      <c r="R354522" s="25"/>
      <c r="S354522" s="25"/>
    </row>
    <row r="354568" spans="17:19" hidden="1" x14ac:dyDescent="0.2">
      <c r="Q354568" s="25"/>
      <c r="R354568" s="25"/>
      <c r="S354568" s="25"/>
    </row>
    <row r="354614" spans="17:19" hidden="1" x14ac:dyDescent="0.2">
      <c r="Q354614" s="25"/>
      <c r="R354614" s="25"/>
      <c r="S354614" s="25"/>
    </row>
    <row r="354660" spans="17:19" hidden="1" x14ac:dyDescent="0.2">
      <c r="Q354660" s="25"/>
      <c r="R354660" s="25"/>
      <c r="S354660" s="25"/>
    </row>
    <row r="354706" spans="17:19" hidden="1" x14ac:dyDescent="0.2">
      <c r="Q354706" s="25"/>
      <c r="R354706" s="25"/>
      <c r="S354706" s="25"/>
    </row>
    <row r="354752" spans="17:19" hidden="1" x14ac:dyDescent="0.2">
      <c r="Q354752" s="25"/>
      <c r="R354752" s="25"/>
      <c r="S354752" s="25"/>
    </row>
    <row r="354798" spans="17:19" hidden="1" x14ac:dyDescent="0.2">
      <c r="Q354798" s="25"/>
      <c r="R354798" s="25"/>
      <c r="S354798" s="25"/>
    </row>
    <row r="354844" spans="17:19" hidden="1" x14ac:dyDescent="0.2">
      <c r="Q354844" s="25"/>
      <c r="R354844" s="25"/>
      <c r="S354844" s="25"/>
    </row>
    <row r="354890" spans="17:19" hidden="1" x14ac:dyDescent="0.2">
      <c r="Q354890" s="25"/>
      <c r="R354890" s="25"/>
      <c r="S354890" s="25"/>
    </row>
    <row r="354936" spans="17:19" hidden="1" x14ac:dyDescent="0.2">
      <c r="Q354936" s="25"/>
      <c r="R354936" s="25"/>
      <c r="S354936" s="25"/>
    </row>
    <row r="354982" spans="17:19" hidden="1" x14ac:dyDescent="0.2">
      <c r="Q354982" s="25"/>
      <c r="R354982" s="25"/>
      <c r="S354982" s="25"/>
    </row>
    <row r="355028" spans="17:19" hidden="1" x14ac:dyDescent="0.2">
      <c r="Q355028" s="25"/>
      <c r="R355028" s="25"/>
      <c r="S355028" s="25"/>
    </row>
    <row r="355074" spans="17:19" hidden="1" x14ac:dyDescent="0.2">
      <c r="Q355074" s="25"/>
      <c r="R355074" s="25"/>
      <c r="S355074" s="25"/>
    </row>
    <row r="355120" spans="17:19" hidden="1" x14ac:dyDescent="0.2">
      <c r="Q355120" s="25"/>
      <c r="R355120" s="25"/>
      <c r="S355120" s="25"/>
    </row>
    <row r="355166" spans="17:19" hidden="1" x14ac:dyDescent="0.2">
      <c r="Q355166" s="25"/>
      <c r="R355166" s="25"/>
      <c r="S355166" s="25"/>
    </row>
    <row r="355212" spans="17:19" hidden="1" x14ac:dyDescent="0.2">
      <c r="Q355212" s="25"/>
      <c r="R355212" s="25"/>
      <c r="S355212" s="25"/>
    </row>
    <row r="355258" spans="17:19" hidden="1" x14ac:dyDescent="0.2">
      <c r="Q355258" s="25"/>
      <c r="R355258" s="25"/>
      <c r="S355258" s="25"/>
    </row>
    <row r="355304" spans="17:19" hidden="1" x14ac:dyDescent="0.2">
      <c r="Q355304" s="25"/>
      <c r="R355304" s="25"/>
      <c r="S355304" s="25"/>
    </row>
    <row r="355350" spans="17:19" hidden="1" x14ac:dyDescent="0.2">
      <c r="Q355350" s="25"/>
      <c r="R355350" s="25"/>
      <c r="S355350" s="25"/>
    </row>
    <row r="355396" spans="17:19" hidden="1" x14ac:dyDescent="0.2">
      <c r="Q355396" s="25"/>
      <c r="R355396" s="25"/>
      <c r="S355396" s="25"/>
    </row>
    <row r="355442" spans="17:19" hidden="1" x14ac:dyDescent="0.2">
      <c r="Q355442" s="25"/>
      <c r="R355442" s="25"/>
      <c r="S355442" s="25"/>
    </row>
    <row r="355488" spans="17:19" hidden="1" x14ac:dyDescent="0.2">
      <c r="Q355488" s="25"/>
      <c r="R355488" s="25"/>
      <c r="S355488" s="25"/>
    </row>
    <row r="355534" spans="17:19" hidden="1" x14ac:dyDescent="0.2">
      <c r="Q355534" s="25"/>
      <c r="R355534" s="25"/>
      <c r="S355534" s="25"/>
    </row>
    <row r="355580" spans="17:19" hidden="1" x14ac:dyDescent="0.2">
      <c r="Q355580" s="25"/>
      <c r="R355580" s="25"/>
      <c r="S355580" s="25"/>
    </row>
    <row r="355626" spans="17:19" hidden="1" x14ac:dyDescent="0.2">
      <c r="Q355626" s="25"/>
      <c r="R355626" s="25"/>
      <c r="S355626" s="25"/>
    </row>
    <row r="355672" spans="17:19" hidden="1" x14ac:dyDescent="0.2">
      <c r="Q355672" s="25"/>
      <c r="R355672" s="25"/>
      <c r="S355672" s="25"/>
    </row>
    <row r="355718" spans="17:19" hidden="1" x14ac:dyDescent="0.2">
      <c r="Q355718" s="25"/>
      <c r="R355718" s="25"/>
      <c r="S355718" s="25"/>
    </row>
    <row r="355764" spans="17:19" hidden="1" x14ac:dyDescent="0.2">
      <c r="Q355764" s="25"/>
      <c r="R355764" s="25"/>
      <c r="S355764" s="25"/>
    </row>
    <row r="355810" spans="17:19" hidden="1" x14ac:dyDescent="0.2">
      <c r="Q355810" s="25"/>
      <c r="R355810" s="25"/>
      <c r="S355810" s="25"/>
    </row>
    <row r="355856" spans="17:19" hidden="1" x14ac:dyDescent="0.2">
      <c r="Q355856" s="25"/>
      <c r="R355856" s="25"/>
      <c r="S355856" s="25"/>
    </row>
    <row r="355902" spans="17:19" hidden="1" x14ac:dyDescent="0.2">
      <c r="Q355902" s="25"/>
      <c r="R355902" s="25"/>
      <c r="S355902" s="25"/>
    </row>
    <row r="355948" spans="17:19" hidden="1" x14ac:dyDescent="0.2">
      <c r="Q355948" s="25"/>
      <c r="R355948" s="25"/>
      <c r="S355948" s="25"/>
    </row>
    <row r="355994" spans="17:19" hidden="1" x14ac:dyDescent="0.2">
      <c r="Q355994" s="25"/>
      <c r="R355994" s="25"/>
      <c r="S355994" s="25"/>
    </row>
    <row r="356040" spans="17:19" hidden="1" x14ac:dyDescent="0.2">
      <c r="Q356040" s="25"/>
      <c r="R356040" s="25"/>
      <c r="S356040" s="25"/>
    </row>
    <row r="356086" spans="17:19" hidden="1" x14ac:dyDescent="0.2">
      <c r="Q356086" s="25"/>
      <c r="R356086" s="25"/>
      <c r="S356086" s="25"/>
    </row>
    <row r="356132" spans="17:19" hidden="1" x14ac:dyDescent="0.2">
      <c r="Q356132" s="25"/>
      <c r="R356132" s="25"/>
      <c r="S356132" s="25"/>
    </row>
    <row r="356178" spans="17:19" hidden="1" x14ac:dyDescent="0.2">
      <c r="Q356178" s="25"/>
      <c r="R356178" s="25"/>
      <c r="S356178" s="25"/>
    </row>
    <row r="356224" spans="17:19" hidden="1" x14ac:dyDescent="0.2">
      <c r="Q356224" s="25"/>
      <c r="R356224" s="25"/>
      <c r="S356224" s="25"/>
    </row>
    <row r="356270" spans="17:19" hidden="1" x14ac:dyDescent="0.2">
      <c r="Q356270" s="25"/>
      <c r="R356270" s="25"/>
      <c r="S356270" s="25"/>
    </row>
    <row r="356316" spans="17:19" hidden="1" x14ac:dyDescent="0.2">
      <c r="Q356316" s="25"/>
      <c r="R356316" s="25"/>
      <c r="S356316" s="25"/>
    </row>
    <row r="356362" spans="17:19" hidden="1" x14ac:dyDescent="0.2">
      <c r="Q356362" s="25"/>
      <c r="R356362" s="25"/>
      <c r="S356362" s="25"/>
    </row>
    <row r="356408" spans="17:19" hidden="1" x14ac:dyDescent="0.2">
      <c r="Q356408" s="25"/>
      <c r="R356408" s="25"/>
      <c r="S356408" s="25"/>
    </row>
    <row r="356454" spans="17:19" hidden="1" x14ac:dyDescent="0.2">
      <c r="Q356454" s="25"/>
      <c r="R356454" s="25"/>
      <c r="S356454" s="25"/>
    </row>
    <row r="356500" spans="17:19" hidden="1" x14ac:dyDescent="0.2">
      <c r="Q356500" s="25"/>
      <c r="R356500" s="25"/>
      <c r="S356500" s="25"/>
    </row>
    <row r="356546" spans="17:19" hidden="1" x14ac:dyDescent="0.2">
      <c r="Q356546" s="25"/>
      <c r="R356546" s="25"/>
      <c r="S356546" s="25"/>
    </row>
    <row r="356592" spans="17:19" hidden="1" x14ac:dyDescent="0.2">
      <c r="Q356592" s="25"/>
      <c r="R356592" s="25"/>
      <c r="S356592" s="25"/>
    </row>
    <row r="356638" spans="17:19" hidden="1" x14ac:dyDescent="0.2">
      <c r="Q356638" s="25"/>
      <c r="R356638" s="25"/>
      <c r="S356638" s="25"/>
    </row>
    <row r="356684" spans="17:19" hidden="1" x14ac:dyDescent="0.2">
      <c r="Q356684" s="25"/>
      <c r="R356684" s="25"/>
      <c r="S356684" s="25"/>
    </row>
    <row r="356730" spans="17:19" hidden="1" x14ac:dyDescent="0.2">
      <c r="Q356730" s="25"/>
      <c r="R356730" s="25"/>
      <c r="S356730" s="25"/>
    </row>
    <row r="356776" spans="17:19" hidden="1" x14ac:dyDescent="0.2">
      <c r="Q356776" s="25"/>
      <c r="R356776" s="25"/>
      <c r="S356776" s="25"/>
    </row>
    <row r="356822" spans="17:19" hidden="1" x14ac:dyDescent="0.2">
      <c r="Q356822" s="25"/>
      <c r="R356822" s="25"/>
      <c r="S356822" s="25"/>
    </row>
    <row r="356868" spans="17:19" hidden="1" x14ac:dyDescent="0.2">
      <c r="Q356868" s="25"/>
      <c r="R356868" s="25"/>
      <c r="S356868" s="25"/>
    </row>
    <row r="356914" spans="17:19" hidden="1" x14ac:dyDescent="0.2">
      <c r="Q356914" s="25"/>
      <c r="R356914" s="25"/>
      <c r="S356914" s="25"/>
    </row>
    <row r="356960" spans="17:19" hidden="1" x14ac:dyDescent="0.2">
      <c r="Q356960" s="25"/>
      <c r="R356960" s="25"/>
      <c r="S356960" s="25"/>
    </row>
    <row r="357006" spans="17:19" hidden="1" x14ac:dyDescent="0.2">
      <c r="Q357006" s="25"/>
      <c r="R357006" s="25"/>
      <c r="S357006" s="25"/>
    </row>
    <row r="357052" spans="17:19" hidden="1" x14ac:dyDescent="0.2">
      <c r="Q357052" s="25"/>
      <c r="R357052" s="25"/>
      <c r="S357052" s="25"/>
    </row>
    <row r="357098" spans="17:19" hidden="1" x14ac:dyDescent="0.2">
      <c r="Q357098" s="25"/>
      <c r="R357098" s="25"/>
      <c r="S357098" s="25"/>
    </row>
    <row r="357144" spans="17:19" hidden="1" x14ac:dyDescent="0.2">
      <c r="Q357144" s="25"/>
      <c r="R357144" s="25"/>
      <c r="S357144" s="25"/>
    </row>
    <row r="357190" spans="17:19" hidden="1" x14ac:dyDescent="0.2">
      <c r="Q357190" s="25"/>
      <c r="R357190" s="25"/>
      <c r="S357190" s="25"/>
    </row>
    <row r="357236" spans="17:19" hidden="1" x14ac:dyDescent="0.2">
      <c r="Q357236" s="25"/>
      <c r="R357236" s="25"/>
      <c r="S357236" s="25"/>
    </row>
    <row r="357282" spans="17:19" hidden="1" x14ac:dyDescent="0.2">
      <c r="Q357282" s="25"/>
      <c r="R357282" s="25"/>
      <c r="S357282" s="25"/>
    </row>
    <row r="357328" spans="17:19" hidden="1" x14ac:dyDescent="0.2">
      <c r="Q357328" s="25"/>
      <c r="R357328" s="25"/>
      <c r="S357328" s="25"/>
    </row>
    <row r="357374" spans="17:19" hidden="1" x14ac:dyDescent="0.2">
      <c r="Q357374" s="25"/>
      <c r="R357374" s="25"/>
      <c r="S357374" s="25"/>
    </row>
    <row r="357420" spans="17:19" hidden="1" x14ac:dyDescent="0.2">
      <c r="Q357420" s="25"/>
      <c r="R357420" s="25"/>
      <c r="S357420" s="25"/>
    </row>
    <row r="357466" spans="17:19" hidden="1" x14ac:dyDescent="0.2">
      <c r="Q357466" s="25"/>
      <c r="R357466" s="25"/>
      <c r="S357466" s="25"/>
    </row>
    <row r="357512" spans="17:19" hidden="1" x14ac:dyDescent="0.2">
      <c r="Q357512" s="25"/>
      <c r="R357512" s="25"/>
      <c r="S357512" s="25"/>
    </row>
    <row r="357558" spans="17:19" hidden="1" x14ac:dyDescent="0.2">
      <c r="Q357558" s="25"/>
      <c r="R357558" s="25"/>
      <c r="S357558" s="25"/>
    </row>
    <row r="357604" spans="17:19" hidden="1" x14ac:dyDescent="0.2">
      <c r="Q357604" s="25"/>
      <c r="R357604" s="25"/>
      <c r="S357604" s="25"/>
    </row>
    <row r="357650" spans="17:19" hidden="1" x14ac:dyDescent="0.2">
      <c r="Q357650" s="25"/>
      <c r="R357650" s="25"/>
      <c r="S357650" s="25"/>
    </row>
    <row r="357696" spans="17:19" hidden="1" x14ac:dyDescent="0.2">
      <c r="Q357696" s="25"/>
      <c r="R357696" s="25"/>
      <c r="S357696" s="25"/>
    </row>
    <row r="357742" spans="17:19" hidden="1" x14ac:dyDescent="0.2">
      <c r="Q357742" s="25"/>
      <c r="R357742" s="25"/>
      <c r="S357742" s="25"/>
    </row>
    <row r="357788" spans="17:19" hidden="1" x14ac:dyDescent="0.2">
      <c r="Q357788" s="25"/>
      <c r="R357788" s="25"/>
      <c r="S357788" s="25"/>
    </row>
    <row r="357834" spans="17:19" hidden="1" x14ac:dyDescent="0.2">
      <c r="Q357834" s="25"/>
      <c r="R357834" s="25"/>
      <c r="S357834" s="25"/>
    </row>
    <row r="357880" spans="17:19" hidden="1" x14ac:dyDescent="0.2">
      <c r="Q357880" s="25"/>
      <c r="R357880" s="25"/>
      <c r="S357880" s="25"/>
    </row>
    <row r="357926" spans="17:19" hidden="1" x14ac:dyDescent="0.2">
      <c r="Q357926" s="25"/>
      <c r="R357926" s="25"/>
      <c r="S357926" s="25"/>
    </row>
    <row r="357972" spans="17:19" hidden="1" x14ac:dyDescent="0.2">
      <c r="Q357972" s="25"/>
      <c r="R357972" s="25"/>
      <c r="S357972" s="25"/>
    </row>
    <row r="358018" spans="17:19" hidden="1" x14ac:dyDescent="0.2">
      <c r="Q358018" s="25"/>
      <c r="R358018" s="25"/>
      <c r="S358018" s="25"/>
    </row>
    <row r="358064" spans="17:19" hidden="1" x14ac:dyDescent="0.2">
      <c r="Q358064" s="25"/>
      <c r="R358064" s="25"/>
      <c r="S358064" s="25"/>
    </row>
    <row r="358110" spans="17:19" hidden="1" x14ac:dyDescent="0.2">
      <c r="Q358110" s="25"/>
      <c r="R358110" s="25"/>
      <c r="S358110" s="25"/>
    </row>
    <row r="358156" spans="17:19" hidden="1" x14ac:dyDescent="0.2">
      <c r="Q358156" s="25"/>
      <c r="R358156" s="25"/>
      <c r="S358156" s="25"/>
    </row>
    <row r="358202" spans="17:19" hidden="1" x14ac:dyDescent="0.2">
      <c r="Q358202" s="25"/>
      <c r="R358202" s="25"/>
      <c r="S358202" s="25"/>
    </row>
    <row r="358248" spans="17:19" hidden="1" x14ac:dyDescent="0.2">
      <c r="Q358248" s="25"/>
      <c r="R358248" s="25"/>
      <c r="S358248" s="25"/>
    </row>
    <row r="358294" spans="17:19" hidden="1" x14ac:dyDescent="0.2">
      <c r="Q358294" s="25"/>
      <c r="R358294" s="25"/>
      <c r="S358294" s="25"/>
    </row>
    <row r="358340" spans="17:19" hidden="1" x14ac:dyDescent="0.2">
      <c r="Q358340" s="25"/>
      <c r="R358340" s="25"/>
      <c r="S358340" s="25"/>
    </row>
    <row r="358386" spans="17:19" hidden="1" x14ac:dyDescent="0.2">
      <c r="Q358386" s="25"/>
      <c r="R358386" s="25"/>
      <c r="S358386" s="25"/>
    </row>
    <row r="358432" spans="17:19" hidden="1" x14ac:dyDescent="0.2">
      <c r="Q358432" s="25"/>
      <c r="R358432" s="25"/>
      <c r="S358432" s="25"/>
    </row>
    <row r="358478" spans="17:19" hidden="1" x14ac:dyDescent="0.2">
      <c r="Q358478" s="25"/>
      <c r="R358478" s="25"/>
      <c r="S358478" s="25"/>
    </row>
    <row r="358524" spans="17:19" hidden="1" x14ac:dyDescent="0.2">
      <c r="Q358524" s="25"/>
      <c r="R358524" s="25"/>
      <c r="S358524" s="25"/>
    </row>
    <row r="358570" spans="17:19" hidden="1" x14ac:dyDescent="0.2">
      <c r="Q358570" s="25"/>
      <c r="R358570" s="25"/>
      <c r="S358570" s="25"/>
    </row>
    <row r="358616" spans="17:19" hidden="1" x14ac:dyDescent="0.2">
      <c r="Q358616" s="25"/>
      <c r="R358616" s="25"/>
      <c r="S358616" s="25"/>
    </row>
    <row r="358662" spans="17:19" hidden="1" x14ac:dyDescent="0.2">
      <c r="Q358662" s="25"/>
      <c r="R358662" s="25"/>
      <c r="S358662" s="25"/>
    </row>
    <row r="358708" spans="17:19" hidden="1" x14ac:dyDescent="0.2">
      <c r="Q358708" s="25"/>
      <c r="R358708" s="25"/>
      <c r="S358708" s="25"/>
    </row>
    <row r="358754" spans="17:19" hidden="1" x14ac:dyDescent="0.2">
      <c r="Q358754" s="25"/>
      <c r="R358754" s="25"/>
      <c r="S358754" s="25"/>
    </row>
    <row r="358800" spans="17:19" hidden="1" x14ac:dyDescent="0.2">
      <c r="Q358800" s="25"/>
      <c r="R358800" s="25"/>
      <c r="S358800" s="25"/>
    </row>
    <row r="358846" spans="17:19" hidden="1" x14ac:dyDescent="0.2">
      <c r="Q358846" s="25"/>
      <c r="R358846" s="25"/>
      <c r="S358846" s="25"/>
    </row>
    <row r="358892" spans="17:19" hidden="1" x14ac:dyDescent="0.2">
      <c r="Q358892" s="25"/>
      <c r="R358892" s="25"/>
      <c r="S358892" s="25"/>
    </row>
    <row r="358938" spans="17:19" hidden="1" x14ac:dyDescent="0.2">
      <c r="Q358938" s="25"/>
      <c r="R358938" s="25"/>
      <c r="S358938" s="25"/>
    </row>
    <row r="358984" spans="17:19" hidden="1" x14ac:dyDescent="0.2">
      <c r="Q358984" s="25"/>
      <c r="R358984" s="25"/>
      <c r="S358984" s="25"/>
    </row>
    <row r="359030" spans="17:19" hidden="1" x14ac:dyDescent="0.2">
      <c r="Q359030" s="25"/>
      <c r="R359030" s="25"/>
      <c r="S359030" s="25"/>
    </row>
    <row r="359076" spans="17:19" hidden="1" x14ac:dyDescent="0.2">
      <c r="Q359076" s="25"/>
      <c r="R359076" s="25"/>
      <c r="S359076" s="25"/>
    </row>
    <row r="359122" spans="17:19" hidden="1" x14ac:dyDescent="0.2">
      <c r="Q359122" s="25"/>
      <c r="R359122" s="25"/>
      <c r="S359122" s="25"/>
    </row>
    <row r="359168" spans="17:19" hidden="1" x14ac:dyDescent="0.2">
      <c r="Q359168" s="25"/>
      <c r="R359168" s="25"/>
      <c r="S359168" s="25"/>
    </row>
    <row r="359214" spans="17:19" hidden="1" x14ac:dyDescent="0.2">
      <c r="Q359214" s="25"/>
      <c r="R359214" s="25"/>
      <c r="S359214" s="25"/>
    </row>
    <row r="359260" spans="17:19" hidden="1" x14ac:dyDescent="0.2">
      <c r="Q359260" s="25"/>
      <c r="R359260" s="25"/>
      <c r="S359260" s="25"/>
    </row>
    <row r="359306" spans="17:19" hidden="1" x14ac:dyDescent="0.2">
      <c r="Q359306" s="25"/>
      <c r="R359306" s="25"/>
      <c r="S359306" s="25"/>
    </row>
    <row r="359352" spans="17:19" hidden="1" x14ac:dyDescent="0.2">
      <c r="Q359352" s="25"/>
      <c r="R359352" s="25"/>
      <c r="S359352" s="25"/>
    </row>
    <row r="359398" spans="17:19" hidden="1" x14ac:dyDescent="0.2">
      <c r="Q359398" s="25"/>
      <c r="R359398" s="25"/>
      <c r="S359398" s="25"/>
    </row>
    <row r="359444" spans="17:19" hidden="1" x14ac:dyDescent="0.2">
      <c r="Q359444" s="25"/>
      <c r="R359444" s="25"/>
      <c r="S359444" s="25"/>
    </row>
    <row r="359490" spans="17:19" hidden="1" x14ac:dyDescent="0.2">
      <c r="Q359490" s="25"/>
      <c r="R359490" s="25"/>
      <c r="S359490" s="25"/>
    </row>
    <row r="359536" spans="17:19" hidden="1" x14ac:dyDescent="0.2">
      <c r="Q359536" s="25"/>
      <c r="R359536" s="25"/>
      <c r="S359536" s="25"/>
    </row>
    <row r="359582" spans="17:19" hidden="1" x14ac:dyDescent="0.2">
      <c r="Q359582" s="25"/>
      <c r="R359582" s="25"/>
      <c r="S359582" s="25"/>
    </row>
    <row r="359628" spans="17:19" hidden="1" x14ac:dyDescent="0.2">
      <c r="Q359628" s="25"/>
      <c r="R359628" s="25"/>
      <c r="S359628" s="25"/>
    </row>
    <row r="359674" spans="17:19" hidden="1" x14ac:dyDescent="0.2">
      <c r="Q359674" s="25"/>
      <c r="R359674" s="25"/>
      <c r="S359674" s="25"/>
    </row>
    <row r="359720" spans="17:19" hidden="1" x14ac:dyDescent="0.2">
      <c r="Q359720" s="25"/>
      <c r="R359720" s="25"/>
      <c r="S359720" s="25"/>
    </row>
    <row r="359766" spans="17:19" hidden="1" x14ac:dyDescent="0.2">
      <c r="Q359766" s="25"/>
      <c r="R359766" s="25"/>
      <c r="S359766" s="25"/>
    </row>
    <row r="359812" spans="17:19" hidden="1" x14ac:dyDescent="0.2">
      <c r="Q359812" s="25"/>
      <c r="R359812" s="25"/>
      <c r="S359812" s="25"/>
    </row>
    <row r="359858" spans="17:19" hidden="1" x14ac:dyDescent="0.2">
      <c r="Q359858" s="25"/>
      <c r="R359858" s="25"/>
      <c r="S359858" s="25"/>
    </row>
    <row r="359904" spans="17:19" hidden="1" x14ac:dyDescent="0.2">
      <c r="Q359904" s="25"/>
      <c r="R359904" s="25"/>
      <c r="S359904" s="25"/>
    </row>
    <row r="359950" spans="17:19" hidden="1" x14ac:dyDescent="0.2">
      <c r="Q359950" s="25"/>
      <c r="R359950" s="25"/>
      <c r="S359950" s="25"/>
    </row>
    <row r="359996" spans="17:19" hidden="1" x14ac:dyDescent="0.2">
      <c r="Q359996" s="25"/>
      <c r="R359996" s="25"/>
      <c r="S359996" s="25"/>
    </row>
    <row r="360042" spans="17:19" hidden="1" x14ac:dyDescent="0.2">
      <c r="Q360042" s="25"/>
      <c r="R360042" s="25"/>
      <c r="S360042" s="25"/>
    </row>
    <row r="360088" spans="17:19" hidden="1" x14ac:dyDescent="0.2">
      <c r="Q360088" s="25"/>
      <c r="R360088" s="25"/>
      <c r="S360088" s="25"/>
    </row>
    <row r="360134" spans="17:19" hidden="1" x14ac:dyDescent="0.2">
      <c r="Q360134" s="25"/>
      <c r="R360134" s="25"/>
      <c r="S360134" s="25"/>
    </row>
    <row r="360180" spans="17:19" hidden="1" x14ac:dyDescent="0.2">
      <c r="Q360180" s="25"/>
      <c r="R360180" s="25"/>
      <c r="S360180" s="25"/>
    </row>
    <row r="360226" spans="17:19" hidden="1" x14ac:dyDescent="0.2">
      <c r="Q360226" s="25"/>
      <c r="R360226" s="25"/>
      <c r="S360226" s="25"/>
    </row>
    <row r="360272" spans="17:19" hidden="1" x14ac:dyDescent="0.2">
      <c r="Q360272" s="25"/>
      <c r="R360272" s="25"/>
      <c r="S360272" s="25"/>
    </row>
    <row r="360318" spans="17:19" hidden="1" x14ac:dyDescent="0.2">
      <c r="Q360318" s="25"/>
      <c r="R360318" s="25"/>
      <c r="S360318" s="25"/>
    </row>
    <row r="360364" spans="17:19" hidden="1" x14ac:dyDescent="0.2">
      <c r="Q360364" s="25"/>
      <c r="R360364" s="25"/>
      <c r="S360364" s="25"/>
    </row>
    <row r="360410" spans="17:19" hidden="1" x14ac:dyDescent="0.2">
      <c r="Q360410" s="25"/>
      <c r="R360410" s="25"/>
      <c r="S360410" s="25"/>
    </row>
    <row r="360456" spans="17:19" hidden="1" x14ac:dyDescent="0.2">
      <c r="Q360456" s="25"/>
      <c r="R360456" s="25"/>
      <c r="S360456" s="25"/>
    </row>
    <row r="360502" spans="17:19" hidden="1" x14ac:dyDescent="0.2">
      <c r="Q360502" s="25"/>
      <c r="R360502" s="25"/>
      <c r="S360502" s="25"/>
    </row>
    <row r="360548" spans="17:19" hidden="1" x14ac:dyDescent="0.2">
      <c r="Q360548" s="25"/>
      <c r="R360548" s="25"/>
      <c r="S360548" s="25"/>
    </row>
    <row r="360594" spans="17:19" hidden="1" x14ac:dyDescent="0.2">
      <c r="Q360594" s="25"/>
      <c r="R360594" s="25"/>
      <c r="S360594" s="25"/>
    </row>
    <row r="360640" spans="17:19" hidden="1" x14ac:dyDescent="0.2">
      <c r="Q360640" s="25"/>
      <c r="R360640" s="25"/>
      <c r="S360640" s="25"/>
    </row>
    <row r="360686" spans="17:19" hidden="1" x14ac:dyDescent="0.2">
      <c r="Q360686" s="25"/>
      <c r="R360686" s="25"/>
      <c r="S360686" s="25"/>
    </row>
    <row r="360732" spans="17:19" hidden="1" x14ac:dyDescent="0.2">
      <c r="Q360732" s="25"/>
      <c r="R360732" s="25"/>
      <c r="S360732" s="25"/>
    </row>
    <row r="360778" spans="17:19" hidden="1" x14ac:dyDescent="0.2">
      <c r="Q360778" s="25"/>
      <c r="R360778" s="25"/>
      <c r="S360778" s="25"/>
    </row>
    <row r="360824" spans="17:19" hidden="1" x14ac:dyDescent="0.2">
      <c r="Q360824" s="25"/>
      <c r="R360824" s="25"/>
      <c r="S360824" s="25"/>
    </row>
    <row r="360870" spans="17:19" hidden="1" x14ac:dyDescent="0.2">
      <c r="Q360870" s="25"/>
      <c r="R360870" s="25"/>
      <c r="S360870" s="25"/>
    </row>
    <row r="360916" spans="17:19" hidden="1" x14ac:dyDescent="0.2">
      <c r="Q360916" s="25"/>
      <c r="R360916" s="25"/>
      <c r="S360916" s="25"/>
    </row>
    <row r="360962" spans="17:19" hidden="1" x14ac:dyDescent="0.2">
      <c r="Q360962" s="25"/>
      <c r="R360962" s="25"/>
      <c r="S360962" s="25"/>
    </row>
    <row r="361008" spans="17:19" hidden="1" x14ac:dyDescent="0.2">
      <c r="Q361008" s="25"/>
      <c r="R361008" s="25"/>
      <c r="S361008" s="25"/>
    </row>
    <row r="361054" spans="17:19" hidden="1" x14ac:dyDescent="0.2">
      <c r="Q361054" s="25"/>
      <c r="R361054" s="25"/>
      <c r="S361054" s="25"/>
    </row>
    <row r="361100" spans="17:19" hidden="1" x14ac:dyDescent="0.2">
      <c r="Q361100" s="25"/>
      <c r="R361100" s="25"/>
      <c r="S361100" s="25"/>
    </row>
    <row r="361146" spans="17:19" hidden="1" x14ac:dyDescent="0.2">
      <c r="Q361146" s="25"/>
      <c r="R361146" s="25"/>
      <c r="S361146" s="25"/>
    </row>
    <row r="361192" spans="17:19" hidden="1" x14ac:dyDescent="0.2">
      <c r="Q361192" s="25"/>
      <c r="R361192" s="25"/>
      <c r="S361192" s="25"/>
    </row>
    <row r="361238" spans="17:19" hidden="1" x14ac:dyDescent="0.2">
      <c r="Q361238" s="25"/>
      <c r="R361238" s="25"/>
      <c r="S361238" s="25"/>
    </row>
    <row r="361284" spans="17:19" hidden="1" x14ac:dyDescent="0.2">
      <c r="Q361284" s="25"/>
      <c r="R361284" s="25"/>
      <c r="S361284" s="25"/>
    </row>
    <row r="361330" spans="17:19" hidden="1" x14ac:dyDescent="0.2">
      <c r="Q361330" s="25"/>
      <c r="R361330" s="25"/>
      <c r="S361330" s="25"/>
    </row>
    <row r="361376" spans="17:19" hidden="1" x14ac:dyDescent="0.2">
      <c r="Q361376" s="25"/>
      <c r="R361376" s="25"/>
      <c r="S361376" s="25"/>
    </row>
    <row r="361422" spans="17:19" hidden="1" x14ac:dyDescent="0.2">
      <c r="Q361422" s="25"/>
      <c r="R361422" s="25"/>
      <c r="S361422" s="25"/>
    </row>
    <row r="361468" spans="17:19" hidden="1" x14ac:dyDescent="0.2">
      <c r="Q361468" s="25"/>
      <c r="R361468" s="25"/>
      <c r="S361468" s="25"/>
    </row>
    <row r="361514" spans="17:19" hidden="1" x14ac:dyDescent="0.2">
      <c r="Q361514" s="25"/>
      <c r="R361514" s="25"/>
      <c r="S361514" s="25"/>
    </row>
    <row r="361560" spans="17:19" hidden="1" x14ac:dyDescent="0.2">
      <c r="Q361560" s="25"/>
      <c r="R361560" s="25"/>
      <c r="S361560" s="25"/>
    </row>
    <row r="361606" spans="17:19" hidden="1" x14ac:dyDescent="0.2">
      <c r="Q361606" s="25"/>
      <c r="R361606" s="25"/>
      <c r="S361606" s="25"/>
    </row>
    <row r="361652" spans="17:19" hidden="1" x14ac:dyDescent="0.2">
      <c r="Q361652" s="25"/>
      <c r="R361652" s="25"/>
      <c r="S361652" s="25"/>
    </row>
    <row r="361698" spans="17:19" hidden="1" x14ac:dyDescent="0.2">
      <c r="Q361698" s="25"/>
      <c r="R361698" s="25"/>
      <c r="S361698" s="25"/>
    </row>
    <row r="361744" spans="17:19" hidden="1" x14ac:dyDescent="0.2">
      <c r="Q361744" s="25"/>
      <c r="R361744" s="25"/>
      <c r="S361744" s="25"/>
    </row>
    <row r="361790" spans="17:19" hidden="1" x14ac:dyDescent="0.2">
      <c r="Q361790" s="25"/>
      <c r="R361790" s="25"/>
      <c r="S361790" s="25"/>
    </row>
    <row r="361836" spans="17:19" hidden="1" x14ac:dyDescent="0.2">
      <c r="Q361836" s="25"/>
      <c r="R361836" s="25"/>
      <c r="S361836" s="25"/>
    </row>
    <row r="361882" spans="17:19" hidden="1" x14ac:dyDescent="0.2">
      <c r="Q361882" s="25"/>
      <c r="R361882" s="25"/>
      <c r="S361882" s="25"/>
    </row>
    <row r="361928" spans="17:19" hidden="1" x14ac:dyDescent="0.2">
      <c r="Q361928" s="25"/>
      <c r="R361928" s="25"/>
      <c r="S361928" s="25"/>
    </row>
    <row r="361974" spans="17:19" hidden="1" x14ac:dyDescent="0.2">
      <c r="Q361974" s="25"/>
      <c r="R361974" s="25"/>
      <c r="S361974" s="25"/>
    </row>
    <row r="362020" spans="17:19" hidden="1" x14ac:dyDescent="0.2">
      <c r="Q362020" s="25"/>
      <c r="R362020" s="25"/>
      <c r="S362020" s="25"/>
    </row>
    <row r="362066" spans="17:19" hidden="1" x14ac:dyDescent="0.2">
      <c r="Q362066" s="25"/>
      <c r="R362066" s="25"/>
      <c r="S362066" s="25"/>
    </row>
    <row r="362112" spans="17:19" hidden="1" x14ac:dyDescent="0.2">
      <c r="Q362112" s="25"/>
      <c r="R362112" s="25"/>
      <c r="S362112" s="25"/>
    </row>
    <row r="362158" spans="17:19" hidden="1" x14ac:dyDescent="0.2">
      <c r="Q362158" s="25"/>
      <c r="R362158" s="25"/>
      <c r="S362158" s="25"/>
    </row>
    <row r="362204" spans="17:19" hidden="1" x14ac:dyDescent="0.2">
      <c r="Q362204" s="25"/>
      <c r="R362204" s="25"/>
      <c r="S362204" s="25"/>
    </row>
    <row r="362250" spans="17:19" hidden="1" x14ac:dyDescent="0.2">
      <c r="Q362250" s="25"/>
      <c r="R362250" s="25"/>
      <c r="S362250" s="25"/>
    </row>
    <row r="362296" spans="17:19" hidden="1" x14ac:dyDescent="0.2">
      <c r="Q362296" s="25"/>
      <c r="R362296" s="25"/>
      <c r="S362296" s="25"/>
    </row>
    <row r="362342" spans="17:19" hidden="1" x14ac:dyDescent="0.2">
      <c r="Q362342" s="25"/>
      <c r="R362342" s="25"/>
      <c r="S362342" s="25"/>
    </row>
    <row r="362388" spans="17:19" hidden="1" x14ac:dyDescent="0.2">
      <c r="Q362388" s="25"/>
      <c r="R362388" s="25"/>
      <c r="S362388" s="25"/>
    </row>
    <row r="362434" spans="17:19" hidden="1" x14ac:dyDescent="0.2">
      <c r="Q362434" s="25"/>
      <c r="R362434" s="25"/>
      <c r="S362434" s="25"/>
    </row>
    <row r="362480" spans="17:19" hidden="1" x14ac:dyDescent="0.2">
      <c r="Q362480" s="25"/>
      <c r="R362480" s="25"/>
      <c r="S362480" s="25"/>
    </row>
    <row r="362526" spans="17:19" hidden="1" x14ac:dyDescent="0.2">
      <c r="Q362526" s="25"/>
      <c r="R362526" s="25"/>
      <c r="S362526" s="25"/>
    </row>
    <row r="362572" spans="17:19" hidden="1" x14ac:dyDescent="0.2">
      <c r="Q362572" s="25"/>
      <c r="R362572" s="25"/>
      <c r="S362572" s="25"/>
    </row>
    <row r="362618" spans="17:19" hidden="1" x14ac:dyDescent="0.2">
      <c r="Q362618" s="25"/>
      <c r="R362618" s="25"/>
      <c r="S362618" s="25"/>
    </row>
    <row r="362664" spans="17:19" hidden="1" x14ac:dyDescent="0.2">
      <c r="Q362664" s="25"/>
      <c r="R362664" s="25"/>
      <c r="S362664" s="25"/>
    </row>
    <row r="362710" spans="17:19" hidden="1" x14ac:dyDescent="0.2">
      <c r="Q362710" s="25"/>
      <c r="R362710" s="25"/>
      <c r="S362710" s="25"/>
    </row>
    <row r="362756" spans="17:19" hidden="1" x14ac:dyDescent="0.2">
      <c r="Q362756" s="25"/>
      <c r="R362756" s="25"/>
      <c r="S362756" s="25"/>
    </row>
    <row r="362802" spans="17:19" hidden="1" x14ac:dyDescent="0.2">
      <c r="Q362802" s="25"/>
      <c r="R362802" s="25"/>
      <c r="S362802" s="25"/>
    </row>
    <row r="362848" spans="17:19" hidden="1" x14ac:dyDescent="0.2">
      <c r="Q362848" s="25"/>
      <c r="R362848" s="25"/>
      <c r="S362848" s="25"/>
    </row>
    <row r="362894" spans="17:19" hidden="1" x14ac:dyDescent="0.2">
      <c r="Q362894" s="25"/>
      <c r="R362894" s="25"/>
      <c r="S362894" s="25"/>
    </row>
    <row r="362940" spans="17:19" hidden="1" x14ac:dyDescent="0.2">
      <c r="Q362940" s="25"/>
      <c r="R362940" s="25"/>
      <c r="S362940" s="25"/>
    </row>
    <row r="362986" spans="17:19" hidden="1" x14ac:dyDescent="0.2">
      <c r="Q362986" s="25"/>
      <c r="R362986" s="25"/>
      <c r="S362986" s="25"/>
    </row>
    <row r="363032" spans="17:19" hidden="1" x14ac:dyDescent="0.2">
      <c r="Q363032" s="25"/>
      <c r="R363032" s="25"/>
      <c r="S363032" s="25"/>
    </row>
    <row r="363078" spans="17:19" hidden="1" x14ac:dyDescent="0.2">
      <c r="Q363078" s="25"/>
      <c r="R363078" s="25"/>
      <c r="S363078" s="25"/>
    </row>
    <row r="363124" spans="17:19" hidden="1" x14ac:dyDescent="0.2">
      <c r="Q363124" s="25"/>
      <c r="R363124" s="25"/>
      <c r="S363124" s="25"/>
    </row>
    <row r="363170" spans="17:19" hidden="1" x14ac:dyDescent="0.2">
      <c r="Q363170" s="25"/>
      <c r="R363170" s="25"/>
      <c r="S363170" s="25"/>
    </row>
    <row r="363216" spans="17:19" hidden="1" x14ac:dyDescent="0.2">
      <c r="Q363216" s="25"/>
      <c r="R363216" s="25"/>
      <c r="S363216" s="25"/>
    </row>
    <row r="363262" spans="17:19" hidden="1" x14ac:dyDescent="0.2">
      <c r="Q363262" s="25"/>
      <c r="R363262" s="25"/>
      <c r="S363262" s="25"/>
    </row>
    <row r="363308" spans="17:19" hidden="1" x14ac:dyDescent="0.2">
      <c r="Q363308" s="25"/>
      <c r="R363308" s="25"/>
      <c r="S363308" s="25"/>
    </row>
    <row r="363354" spans="17:19" hidden="1" x14ac:dyDescent="0.2">
      <c r="Q363354" s="25"/>
      <c r="R363354" s="25"/>
      <c r="S363354" s="25"/>
    </row>
    <row r="363400" spans="17:19" hidden="1" x14ac:dyDescent="0.2">
      <c r="Q363400" s="25"/>
      <c r="R363400" s="25"/>
      <c r="S363400" s="25"/>
    </row>
    <row r="363446" spans="17:19" hidden="1" x14ac:dyDescent="0.2">
      <c r="Q363446" s="25"/>
      <c r="R363446" s="25"/>
      <c r="S363446" s="25"/>
    </row>
    <row r="363492" spans="17:19" hidden="1" x14ac:dyDescent="0.2">
      <c r="Q363492" s="25"/>
      <c r="R363492" s="25"/>
      <c r="S363492" s="25"/>
    </row>
    <row r="363538" spans="17:19" hidden="1" x14ac:dyDescent="0.2">
      <c r="Q363538" s="25"/>
      <c r="R363538" s="25"/>
      <c r="S363538" s="25"/>
    </row>
    <row r="363584" spans="17:19" hidden="1" x14ac:dyDescent="0.2">
      <c r="Q363584" s="25"/>
      <c r="R363584" s="25"/>
      <c r="S363584" s="25"/>
    </row>
    <row r="363630" spans="17:19" hidden="1" x14ac:dyDescent="0.2">
      <c r="Q363630" s="25"/>
      <c r="R363630" s="25"/>
      <c r="S363630" s="25"/>
    </row>
    <row r="363676" spans="17:19" hidden="1" x14ac:dyDescent="0.2">
      <c r="Q363676" s="25"/>
      <c r="R363676" s="25"/>
      <c r="S363676" s="25"/>
    </row>
    <row r="363722" spans="17:19" hidden="1" x14ac:dyDescent="0.2">
      <c r="Q363722" s="25"/>
      <c r="R363722" s="25"/>
      <c r="S363722" s="25"/>
    </row>
    <row r="363768" spans="17:19" hidden="1" x14ac:dyDescent="0.2">
      <c r="Q363768" s="25"/>
      <c r="R363768" s="25"/>
      <c r="S363768" s="25"/>
    </row>
    <row r="363814" spans="17:19" hidden="1" x14ac:dyDescent="0.2">
      <c r="Q363814" s="25"/>
      <c r="R363814" s="25"/>
      <c r="S363814" s="25"/>
    </row>
    <row r="363860" spans="17:19" hidden="1" x14ac:dyDescent="0.2">
      <c r="Q363860" s="25"/>
      <c r="R363860" s="25"/>
      <c r="S363860" s="25"/>
    </row>
    <row r="363906" spans="17:19" hidden="1" x14ac:dyDescent="0.2">
      <c r="Q363906" s="25"/>
      <c r="R363906" s="25"/>
      <c r="S363906" s="25"/>
    </row>
    <row r="363952" spans="17:19" hidden="1" x14ac:dyDescent="0.2">
      <c r="Q363952" s="25"/>
      <c r="R363952" s="25"/>
      <c r="S363952" s="25"/>
    </row>
    <row r="363998" spans="17:19" hidden="1" x14ac:dyDescent="0.2">
      <c r="Q363998" s="25"/>
      <c r="R363998" s="25"/>
      <c r="S363998" s="25"/>
    </row>
    <row r="364044" spans="17:19" hidden="1" x14ac:dyDescent="0.2">
      <c r="Q364044" s="25"/>
      <c r="R364044" s="25"/>
      <c r="S364044" s="25"/>
    </row>
    <row r="364090" spans="17:19" hidden="1" x14ac:dyDescent="0.2">
      <c r="Q364090" s="25"/>
      <c r="R364090" s="25"/>
      <c r="S364090" s="25"/>
    </row>
    <row r="364136" spans="17:19" hidden="1" x14ac:dyDescent="0.2">
      <c r="Q364136" s="25"/>
      <c r="R364136" s="25"/>
      <c r="S364136" s="25"/>
    </row>
    <row r="364182" spans="17:19" hidden="1" x14ac:dyDescent="0.2">
      <c r="Q364182" s="25"/>
      <c r="R364182" s="25"/>
      <c r="S364182" s="25"/>
    </row>
    <row r="364228" spans="17:19" hidden="1" x14ac:dyDescent="0.2">
      <c r="Q364228" s="25"/>
      <c r="R364228" s="25"/>
      <c r="S364228" s="25"/>
    </row>
    <row r="364274" spans="17:19" hidden="1" x14ac:dyDescent="0.2">
      <c r="Q364274" s="25"/>
      <c r="R364274" s="25"/>
      <c r="S364274" s="25"/>
    </row>
    <row r="364320" spans="17:19" hidden="1" x14ac:dyDescent="0.2">
      <c r="Q364320" s="25"/>
      <c r="R364320" s="25"/>
      <c r="S364320" s="25"/>
    </row>
    <row r="364366" spans="17:19" hidden="1" x14ac:dyDescent="0.2">
      <c r="Q364366" s="25"/>
      <c r="R364366" s="25"/>
      <c r="S364366" s="25"/>
    </row>
    <row r="364412" spans="17:19" hidden="1" x14ac:dyDescent="0.2">
      <c r="Q364412" s="25"/>
      <c r="R364412" s="25"/>
      <c r="S364412" s="25"/>
    </row>
    <row r="364458" spans="17:19" hidden="1" x14ac:dyDescent="0.2">
      <c r="Q364458" s="25"/>
      <c r="R364458" s="25"/>
      <c r="S364458" s="25"/>
    </row>
    <row r="364504" spans="17:19" hidden="1" x14ac:dyDescent="0.2">
      <c r="Q364504" s="25"/>
      <c r="R364504" s="25"/>
      <c r="S364504" s="25"/>
    </row>
    <row r="364550" spans="17:19" hidden="1" x14ac:dyDescent="0.2">
      <c r="Q364550" s="25"/>
      <c r="R364550" s="25"/>
      <c r="S364550" s="25"/>
    </row>
    <row r="364596" spans="17:19" hidden="1" x14ac:dyDescent="0.2">
      <c r="Q364596" s="25"/>
      <c r="R364596" s="25"/>
      <c r="S364596" s="25"/>
    </row>
    <row r="364642" spans="17:19" hidden="1" x14ac:dyDescent="0.2">
      <c r="Q364642" s="25"/>
      <c r="R364642" s="25"/>
      <c r="S364642" s="25"/>
    </row>
    <row r="364688" spans="17:19" hidden="1" x14ac:dyDescent="0.2">
      <c r="Q364688" s="25"/>
      <c r="R364688" s="25"/>
      <c r="S364688" s="25"/>
    </row>
    <row r="364734" spans="17:19" hidden="1" x14ac:dyDescent="0.2">
      <c r="Q364734" s="25"/>
      <c r="R364734" s="25"/>
      <c r="S364734" s="25"/>
    </row>
    <row r="364780" spans="17:19" hidden="1" x14ac:dyDescent="0.2">
      <c r="Q364780" s="25"/>
      <c r="R364780" s="25"/>
      <c r="S364780" s="25"/>
    </row>
    <row r="364826" spans="17:19" hidden="1" x14ac:dyDescent="0.2">
      <c r="Q364826" s="25"/>
      <c r="R364826" s="25"/>
      <c r="S364826" s="25"/>
    </row>
    <row r="364872" spans="17:19" hidden="1" x14ac:dyDescent="0.2">
      <c r="Q364872" s="25"/>
      <c r="R364872" s="25"/>
      <c r="S364872" s="25"/>
    </row>
    <row r="364918" spans="17:19" hidden="1" x14ac:dyDescent="0.2">
      <c r="Q364918" s="25"/>
      <c r="R364918" s="25"/>
      <c r="S364918" s="25"/>
    </row>
    <row r="364964" spans="17:19" hidden="1" x14ac:dyDescent="0.2">
      <c r="Q364964" s="25"/>
      <c r="R364964" s="25"/>
      <c r="S364964" s="25"/>
    </row>
    <row r="365010" spans="17:19" hidden="1" x14ac:dyDescent="0.2">
      <c r="Q365010" s="25"/>
      <c r="R365010" s="25"/>
      <c r="S365010" s="25"/>
    </row>
    <row r="365056" spans="17:19" hidden="1" x14ac:dyDescent="0.2">
      <c r="Q365056" s="25"/>
      <c r="R365056" s="25"/>
      <c r="S365056" s="25"/>
    </row>
    <row r="365102" spans="17:19" hidden="1" x14ac:dyDescent="0.2">
      <c r="Q365102" s="25"/>
      <c r="R365102" s="25"/>
      <c r="S365102" s="25"/>
    </row>
    <row r="365148" spans="17:19" hidden="1" x14ac:dyDescent="0.2">
      <c r="Q365148" s="25"/>
      <c r="R365148" s="25"/>
      <c r="S365148" s="25"/>
    </row>
    <row r="365194" spans="17:19" hidden="1" x14ac:dyDescent="0.2">
      <c r="Q365194" s="25"/>
      <c r="R365194" s="25"/>
      <c r="S365194" s="25"/>
    </row>
    <row r="365240" spans="17:19" hidden="1" x14ac:dyDescent="0.2">
      <c r="Q365240" s="25"/>
      <c r="R365240" s="25"/>
      <c r="S365240" s="25"/>
    </row>
    <row r="365286" spans="17:19" hidden="1" x14ac:dyDescent="0.2">
      <c r="Q365286" s="25"/>
      <c r="R365286" s="25"/>
      <c r="S365286" s="25"/>
    </row>
    <row r="365332" spans="17:19" hidden="1" x14ac:dyDescent="0.2">
      <c r="Q365332" s="25"/>
      <c r="R365332" s="25"/>
      <c r="S365332" s="25"/>
    </row>
    <row r="365378" spans="17:19" hidden="1" x14ac:dyDescent="0.2">
      <c r="Q365378" s="25"/>
      <c r="R365378" s="25"/>
      <c r="S365378" s="25"/>
    </row>
    <row r="365424" spans="17:19" hidden="1" x14ac:dyDescent="0.2">
      <c r="Q365424" s="25"/>
      <c r="R365424" s="25"/>
      <c r="S365424" s="25"/>
    </row>
    <row r="365470" spans="17:19" hidden="1" x14ac:dyDescent="0.2">
      <c r="Q365470" s="25"/>
      <c r="R365470" s="25"/>
      <c r="S365470" s="25"/>
    </row>
    <row r="365516" spans="17:19" hidden="1" x14ac:dyDescent="0.2">
      <c r="Q365516" s="25"/>
      <c r="R365516" s="25"/>
      <c r="S365516" s="25"/>
    </row>
    <row r="365562" spans="17:19" hidden="1" x14ac:dyDescent="0.2">
      <c r="Q365562" s="25"/>
      <c r="R365562" s="25"/>
      <c r="S365562" s="25"/>
    </row>
    <row r="365608" spans="17:19" hidden="1" x14ac:dyDescent="0.2">
      <c r="Q365608" s="25"/>
      <c r="R365608" s="25"/>
      <c r="S365608" s="25"/>
    </row>
    <row r="365654" spans="17:19" hidden="1" x14ac:dyDescent="0.2">
      <c r="Q365654" s="25"/>
      <c r="R365654" s="25"/>
      <c r="S365654" s="25"/>
    </row>
    <row r="365700" spans="17:19" hidden="1" x14ac:dyDescent="0.2">
      <c r="Q365700" s="25"/>
      <c r="R365700" s="25"/>
      <c r="S365700" s="25"/>
    </row>
    <row r="365746" spans="17:19" hidden="1" x14ac:dyDescent="0.2">
      <c r="Q365746" s="25"/>
      <c r="R365746" s="25"/>
      <c r="S365746" s="25"/>
    </row>
    <row r="365792" spans="17:19" hidden="1" x14ac:dyDescent="0.2">
      <c r="Q365792" s="25"/>
      <c r="R365792" s="25"/>
      <c r="S365792" s="25"/>
    </row>
    <row r="365838" spans="17:19" hidden="1" x14ac:dyDescent="0.2">
      <c r="Q365838" s="25"/>
      <c r="R365838" s="25"/>
      <c r="S365838" s="25"/>
    </row>
    <row r="365884" spans="17:19" hidden="1" x14ac:dyDescent="0.2">
      <c r="Q365884" s="25"/>
      <c r="R365884" s="25"/>
      <c r="S365884" s="25"/>
    </row>
    <row r="365930" spans="17:19" hidden="1" x14ac:dyDescent="0.2">
      <c r="Q365930" s="25"/>
      <c r="R365930" s="25"/>
      <c r="S365930" s="25"/>
    </row>
    <row r="365976" spans="17:19" hidden="1" x14ac:dyDescent="0.2">
      <c r="Q365976" s="25"/>
      <c r="R365976" s="25"/>
      <c r="S365976" s="25"/>
    </row>
    <row r="366022" spans="17:19" hidden="1" x14ac:dyDescent="0.2">
      <c r="Q366022" s="25"/>
      <c r="R366022" s="25"/>
      <c r="S366022" s="25"/>
    </row>
    <row r="366068" spans="17:19" hidden="1" x14ac:dyDescent="0.2">
      <c r="Q366068" s="25"/>
      <c r="R366068" s="25"/>
      <c r="S366068" s="25"/>
    </row>
    <row r="366114" spans="17:19" hidden="1" x14ac:dyDescent="0.2">
      <c r="Q366114" s="25"/>
      <c r="R366114" s="25"/>
      <c r="S366114" s="25"/>
    </row>
    <row r="366160" spans="17:19" hidden="1" x14ac:dyDescent="0.2">
      <c r="Q366160" s="25"/>
      <c r="R366160" s="25"/>
      <c r="S366160" s="25"/>
    </row>
    <row r="366206" spans="17:19" hidden="1" x14ac:dyDescent="0.2">
      <c r="Q366206" s="25"/>
      <c r="R366206" s="25"/>
      <c r="S366206" s="25"/>
    </row>
    <row r="366252" spans="17:19" hidden="1" x14ac:dyDescent="0.2">
      <c r="Q366252" s="25"/>
      <c r="R366252" s="25"/>
      <c r="S366252" s="25"/>
    </row>
    <row r="366298" spans="17:19" hidden="1" x14ac:dyDescent="0.2">
      <c r="Q366298" s="25"/>
      <c r="R366298" s="25"/>
      <c r="S366298" s="25"/>
    </row>
    <row r="366344" spans="17:19" hidden="1" x14ac:dyDescent="0.2">
      <c r="Q366344" s="25"/>
      <c r="R366344" s="25"/>
      <c r="S366344" s="25"/>
    </row>
    <row r="366390" spans="17:19" hidden="1" x14ac:dyDescent="0.2">
      <c r="Q366390" s="25"/>
      <c r="R366390" s="25"/>
      <c r="S366390" s="25"/>
    </row>
    <row r="366436" spans="17:19" hidden="1" x14ac:dyDescent="0.2">
      <c r="Q366436" s="25"/>
      <c r="R366436" s="25"/>
      <c r="S366436" s="25"/>
    </row>
    <row r="366482" spans="17:19" hidden="1" x14ac:dyDescent="0.2">
      <c r="Q366482" s="25"/>
      <c r="R366482" s="25"/>
      <c r="S366482" s="25"/>
    </row>
    <row r="366528" spans="17:19" hidden="1" x14ac:dyDescent="0.2">
      <c r="Q366528" s="25"/>
      <c r="R366528" s="25"/>
      <c r="S366528" s="25"/>
    </row>
    <row r="366574" spans="17:19" hidden="1" x14ac:dyDescent="0.2">
      <c r="Q366574" s="25"/>
      <c r="R366574" s="25"/>
      <c r="S366574" s="25"/>
    </row>
    <row r="366620" spans="17:19" hidden="1" x14ac:dyDescent="0.2">
      <c r="Q366620" s="25"/>
      <c r="R366620" s="25"/>
      <c r="S366620" s="25"/>
    </row>
    <row r="366666" spans="17:19" hidden="1" x14ac:dyDescent="0.2">
      <c r="Q366666" s="25"/>
      <c r="R366666" s="25"/>
      <c r="S366666" s="25"/>
    </row>
    <row r="366712" spans="17:19" hidden="1" x14ac:dyDescent="0.2">
      <c r="Q366712" s="25"/>
      <c r="R366712" s="25"/>
      <c r="S366712" s="25"/>
    </row>
    <row r="366758" spans="17:19" hidden="1" x14ac:dyDescent="0.2">
      <c r="Q366758" s="25"/>
      <c r="R366758" s="25"/>
      <c r="S366758" s="25"/>
    </row>
    <row r="366804" spans="17:19" hidden="1" x14ac:dyDescent="0.2">
      <c r="Q366804" s="25"/>
      <c r="R366804" s="25"/>
      <c r="S366804" s="25"/>
    </row>
    <row r="366850" spans="17:19" hidden="1" x14ac:dyDescent="0.2">
      <c r="Q366850" s="25"/>
      <c r="R366850" s="25"/>
      <c r="S366850" s="25"/>
    </row>
    <row r="366896" spans="17:19" hidden="1" x14ac:dyDescent="0.2">
      <c r="Q366896" s="25"/>
      <c r="R366896" s="25"/>
      <c r="S366896" s="25"/>
    </row>
    <row r="366942" spans="17:19" hidden="1" x14ac:dyDescent="0.2">
      <c r="Q366942" s="25"/>
      <c r="R366942" s="25"/>
      <c r="S366942" s="25"/>
    </row>
    <row r="366988" spans="17:19" hidden="1" x14ac:dyDescent="0.2">
      <c r="Q366988" s="25"/>
      <c r="R366988" s="25"/>
      <c r="S366988" s="25"/>
    </row>
    <row r="367034" spans="17:19" hidden="1" x14ac:dyDescent="0.2">
      <c r="Q367034" s="25"/>
      <c r="R367034" s="25"/>
      <c r="S367034" s="25"/>
    </row>
    <row r="367080" spans="17:19" hidden="1" x14ac:dyDescent="0.2">
      <c r="Q367080" s="25"/>
      <c r="R367080" s="25"/>
      <c r="S367080" s="25"/>
    </row>
    <row r="367126" spans="17:19" hidden="1" x14ac:dyDescent="0.2">
      <c r="Q367126" s="25"/>
      <c r="R367126" s="25"/>
      <c r="S367126" s="25"/>
    </row>
    <row r="367172" spans="17:19" hidden="1" x14ac:dyDescent="0.2">
      <c r="Q367172" s="25"/>
      <c r="R367172" s="25"/>
      <c r="S367172" s="25"/>
    </row>
    <row r="367218" spans="17:19" hidden="1" x14ac:dyDescent="0.2">
      <c r="Q367218" s="25"/>
      <c r="R367218" s="25"/>
      <c r="S367218" s="25"/>
    </row>
    <row r="367264" spans="17:19" hidden="1" x14ac:dyDescent="0.2">
      <c r="Q367264" s="25"/>
      <c r="R367264" s="25"/>
      <c r="S367264" s="25"/>
    </row>
    <row r="367310" spans="17:19" hidden="1" x14ac:dyDescent="0.2">
      <c r="Q367310" s="25"/>
      <c r="R367310" s="25"/>
      <c r="S367310" s="25"/>
    </row>
    <row r="367356" spans="17:19" hidden="1" x14ac:dyDescent="0.2">
      <c r="Q367356" s="25"/>
      <c r="R367356" s="25"/>
      <c r="S367356" s="25"/>
    </row>
    <row r="367402" spans="17:19" hidden="1" x14ac:dyDescent="0.2">
      <c r="Q367402" s="25"/>
      <c r="R367402" s="25"/>
      <c r="S367402" s="25"/>
    </row>
    <row r="367448" spans="17:19" hidden="1" x14ac:dyDescent="0.2">
      <c r="Q367448" s="25"/>
      <c r="R367448" s="25"/>
      <c r="S367448" s="25"/>
    </row>
    <row r="367494" spans="17:19" hidden="1" x14ac:dyDescent="0.2">
      <c r="Q367494" s="25"/>
      <c r="R367494" s="25"/>
      <c r="S367494" s="25"/>
    </row>
    <row r="367540" spans="17:19" hidden="1" x14ac:dyDescent="0.2">
      <c r="Q367540" s="25"/>
      <c r="R367540" s="25"/>
      <c r="S367540" s="25"/>
    </row>
    <row r="367586" spans="17:19" hidden="1" x14ac:dyDescent="0.2">
      <c r="Q367586" s="25"/>
      <c r="R367586" s="25"/>
      <c r="S367586" s="25"/>
    </row>
    <row r="367632" spans="17:19" hidden="1" x14ac:dyDescent="0.2">
      <c r="Q367632" s="25"/>
      <c r="R367632" s="25"/>
      <c r="S367632" s="25"/>
    </row>
    <row r="367678" spans="17:19" hidden="1" x14ac:dyDescent="0.2">
      <c r="Q367678" s="25"/>
      <c r="R367678" s="25"/>
      <c r="S367678" s="25"/>
    </row>
    <row r="367724" spans="17:19" hidden="1" x14ac:dyDescent="0.2">
      <c r="Q367724" s="25"/>
      <c r="R367724" s="25"/>
      <c r="S367724" s="25"/>
    </row>
    <row r="367770" spans="17:19" hidden="1" x14ac:dyDescent="0.2">
      <c r="Q367770" s="25"/>
      <c r="R367770" s="25"/>
      <c r="S367770" s="25"/>
    </row>
    <row r="367816" spans="17:19" hidden="1" x14ac:dyDescent="0.2">
      <c r="Q367816" s="25"/>
      <c r="R367816" s="25"/>
      <c r="S367816" s="25"/>
    </row>
    <row r="367862" spans="17:19" hidden="1" x14ac:dyDescent="0.2">
      <c r="Q367862" s="25"/>
      <c r="R367862" s="25"/>
      <c r="S367862" s="25"/>
    </row>
    <row r="367908" spans="17:19" hidden="1" x14ac:dyDescent="0.2">
      <c r="Q367908" s="25"/>
      <c r="R367908" s="25"/>
      <c r="S367908" s="25"/>
    </row>
    <row r="367954" spans="17:19" hidden="1" x14ac:dyDescent="0.2">
      <c r="Q367954" s="25"/>
      <c r="R367954" s="25"/>
      <c r="S367954" s="25"/>
    </row>
    <row r="368000" spans="17:19" hidden="1" x14ac:dyDescent="0.2">
      <c r="Q368000" s="25"/>
      <c r="R368000" s="25"/>
      <c r="S368000" s="25"/>
    </row>
    <row r="368046" spans="17:19" hidden="1" x14ac:dyDescent="0.2">
      <c r="Q368046" s="25"/>
      <c r="R368046" s="25"/>
      <c r="S368046" s="25"/>
    </row>
    <row r="368092" spans="17:19" hidden="1" x14ac:dyDescent="0.2">
      <c r="Q368092" s="25"/>
      <c r="R368092" s="25"/>
      <c r="S368092" s="25"/>
    </row>
    <row r="368138" spans="17:19" hidden="1" x14ac:dyDescent="0.2">
      <c r="Q368138" s="25"/>
      <c r="R368138" s="25"/>
      <c r="S368138" s="25"/>
    </row>
    <row r="368184" spans="17:19" hidden="1" x14ac:dyDescent="0.2">
      <c r="Q368184" s="25"/>
      <c r="R368184" s="25"/>
      <c r="S368184" s="25"/>
    </row>
    <row r="368230" spans="17:19" hidden="1" x14ac:dyDescent="0.2">
      <c r="Q368230" s="25"/>
      <c r="R368230" s="25"/>
      <c r="S368230" s="25"/>
    </row>
    <row r="368276" spans="17:19" hidden="1" x14ac:dyDescent="0.2">
      <c r="Q368276" s="25"/>
      <c r="R368276" s="25"/>
      <c r="S368276" s="25"/>
    </row>
    <row r="368322" spans="17:19" hidden="1" x14ac:dyDescent="0.2">
      <c r="Q368322" s="25"/>
      <c r="R368322" s="25"/>
      <c r="S368322" s="25"/>
    </row>
    <row r="368368" spans="17:19" hidden="1" x14ac:dyDescent="0.2">
      <c r="Q368368" s="25"/>
      <c r="R368368" s="25"/>
      <c r="S368368" s="25"/>
    </row>
    <row r="368414" spans="17:19" hidden="1" x14ac:dyDescent="0.2">
      <c r="Q368414" s="25"/>
      <c r="R368414" s="25"/>
      <c r="S368414" s="25"/>
    </row>
    <row r="368460" spans="17:19" hidden="1" x14ac:dyDescent="0.2">
      <c r="Q368460" s="25"/>
      <c r="R368460" s="25"/>
      <c r="S368460" s="25"/>
    </row>
    <row r="368506" spans="17:19" hidden="1" x14ac:dyDescent="0.2">
      <c r="Q368506" s="25"/>
      <c r="R368506" s="25"/>
      <c r="S368506" s="25"/>
    </row>
    <row r="368552" spans="17:19" hidden="1" x14ac:dyDescent="0.2">
      <c r="Q368552" s="25"/>
      <c r="R368552" s="25"/>
      <c r="S368552" s="25"/>
    </row>
    <row r="368598" spans="17:19" hidden="1" x14ac:dyDescent="0.2">
      <c r="Q368598" s="25"/>
      <c r="R368598" s="25"/>
      <c r="S368598" s="25"/>
    </row>
    <row r="368644" spans="17:19" hidden="1" x14ac:dyDescent="0.2">
      <c r="Q368644" s="25"/>
      <c r="R368644" s="25"/>
      <c r="S368644" s="25"/>
    </row>
    <row r="368690" spans="17:19" hidden="1" x14ac:dyDescent="0.2">
      <c r="Q368690" s="25"/>
      <c r="R368690" s="25"/>
      <c r="S368690" s="25"/>
    </row>
    <row r="368736" spans="17:19" hidden="1" x14ac:dyDescent="0.2">
      <c r="Q368736" s="25"/>
      <c r="R368736" s="25"/>
      <c r="S368736" s="25"/>
    </row>
    <row r="368782" spans="17:19" hidden="1" x14ac:dyDescent="0.2">
      <c r="Q368782" s="25"/>
      <c r="R368782" s="25"/>
      <c r="S368782" s="25"/>
    </row>
    <row r="368828" spans="17:19" hidden="1" x14ac:dyDescent="0.2">
      <c r="Q368828" s="25"/>
      <c r="R368828" s="25"/>
      <c r="S368828" s="25"/>
    </row>
    <row r="368874" spans="17:19" hidden="1" x14ac:dyDescent="0.2">
      <c r="Q368874" s="25"/>
      <c r="R368874" s="25"/>
      <c r="S368874" s="25"/>
    </row>
    <row r="368920" spans="17:19" hidden="1" x14ac:dyDescent="0.2">
      <c r="Q368920" s="25"/>
      <c r="R368920" s="25"/>
      <c r="S368920" s="25"/>
    </row>
    <row r="368966" spans="17:19" hidden="1" x14ac:dyDescent="0.2">
      <c r="Q368966" s="25"/>
      <c r="R368966" s="25"/>
      <c r="S368966" s="25"/>
    </row>
    <row r="369012" spans="17:19" hidden="1" x14ac:dyDescent="0.2">
      <c r="Q369012" s="25"/>
      <c r="R369012" s="25"/>
      <c r="S369012" s="25"/>
    </row>
    <row r="369058" spans="17:19" hidden="1" x14ac:dyDescent="0.2">
      <c r="Q369058" s="25"/>
      <c r="R369058" s="25"/>
      <c r="S369058" s="25"/>
    </row>
    <row r="369104" spans="17:19" hidden="1" x14ac:dyDescent="0.2">
      <c r="Q369104" s="25"/>
      <c r="R369104" s="25"/>
      <c r="S369104" s="25"/>
    </row>
    <row r="369150" spans="17:19" hidden="1" x14ac:dyDescent="0.2">
      <c r="Q369150" s="25"/>
      <c r="R369150" s="25"/>
      <c r="S369150" s="25"/>
    </row>
    <row r="369196" spans="17:19" hidden="1" x14ac:dyDescent="0.2">
      <c r="Q369196" s="25"/>
      <c r="R369196" s="25"/>
      <c r="S369196" s="25"/>
    </row>
    <row r="369242" spans="17:19" hidden="1" x14ac:dyDescent="0.2">
      <c r="Q369242" s="25"/>
      <c r="R369242" s="25"/>
      <c r="S369242" s="25"/>
    </row>
    <row r="369288" spans="17:19" hidden="1" x14ac:dyDescent="0.2">
      <c r="Q369288" s="25"/>
      <c r="R369288" s="25"/>
      <c r="S369288" s="25"/>
    </row>
    <row r="369334" spans="17:19" hidden="1" x14ac:dyDescent="0.2">
      <c r="Q369334" s="25"/>
      <c r="R369334" s="25"/>
      <c r="S369334" s="25"/>
    </row>
    <row r="369380" spans="17:19" hidden="1" x14ac:dyDescent="0.2">
      <c r="Q369380" s="25"/>
      <c r="R369380" s="25"/>
      <c r="S369380" s="25"/>
    </row>
    <row r="369426" spans="17:19" hidden="1" x14ac:dyDescent="0.2">
      <c r="Q369426" s="25"/>
      <c r="R369426" s="25"/>
      <c r="S369426" s="25"/>
    </row>
    <row r="369472" spans="17:19" hidden="1" x14ac:dyDescent="0.2">
      <c r="Q369472" s="25"/>
      <c r="R369472" s="25"/>
      <c r="S369472" s="25"/>
    </row>
    <row r="369518" spans="17:19" hidden="1" x14ac:dyDescent="0.2">
      <c r="Q369518" s="25"/>
      <c r="R369518" s="25"/>
      <c r="S369518" s="25"/>
    </row>
    <row r="369564" spans="17:19" hidden="1" x14ac:dyDescent="0.2">
      <c r="Q369564" s="25"/>
      <c r="R369564" s="25"/>
      <c r="S369564" s="25"/>
    </row>
    <row r="369610" spans="17:19" hidden="1" x14ac:dyDescent="0.2">
      <c r="Q369610" s="25"/>
      <c r="R369610" s="25"/>
      <c r="S369610" s="25"/>
    </row>
    <row r="369656" spans="17:19" hidden="1" x14ac:dyDescent="0.2">
      <c r="Q369656" s="25"/>
      <c r="R369656" s="25"/>
      <c r="S369656" s="25"/>
    </row>
    <row r="369702" spans="17:19" hidden="1" x14ac:dyDescent="0.2">
      <c r="Q369702" s="25"/>
      <c r="R369702" s="25"/>
      <c r="S369702" s="25"/>
    </row>
    <row r="369748" spans="17:19" hidden="1" x14ac:dyDescent="0.2">
      <c r="Q369748" s="25"/>
      <c r="R369748" s="25"/>
      <c r="S369748" s="25"/>
    </row>
    <row r="369794" spans="17:19" hidden="1" x14ac:dyDescent="0.2">
      <c r="Q369794" s="25"/>
      <c r="R369794" s="25"/>
      <c r="S369794" s="25"/>
    </row>
    <row r="369840" spans="17:19" hidden="1" x14ac:dyDescent="0.2">
      <c r="Q369840" s="25"/>
      <c r="R369840" s="25"/>
      <c r="S369840" s="25"/>
    </row>
    <row r="369886" spans="17:19" hidden="1" x14ac:dyDescent="0.2">
      <c r="Q369886" s="25"/>
      <c r="R369886" s="25"/>
      <c r="S369886" s="25"/>
    </row>
    <row r="369932" spans="17:19" hidden="1" x14ac:dyDescent="0.2">
      <c r="Q369932" s="25"/>
      <c r="R369932" s="25"/>
      <c r="S369932" s="25"/>
    </row>
    <row r="369978" spans="17:19" hidden="1" x14ac:dyDescent="0.2">
      <c r="Q369978" s="25"/>
      <c r="R369978" s="25"/>
      <c r="S369978" s="25"/>
    </row>
    <row r="370024" spans="17:19" hidden="1" x14ac:dyDescent="0.2">
      <c r="Q370024" s="25"/>
      <c r="R370024" s="25"/>
      <c r="S370024" s="25"/>
    </row>
    <row r="370070" spans="17:19" hidden="1" x14ac:dyDescent="0.2">
      <c r="Q370070" s="25"/>
      <c r="R370070" s="25"/>
      <c r="S370070" s="25"/>
    </row>
    <row r="370116" spans="17:19" hidden="1" x14ac:dyDescent="0.2">
      <c r="Q370116" s="25"/>
      <c r="R370116" s="25"/>
      <c r="S370116" s="25"/>
    </row>
    <row r="370162" spans="17:19" hidden="1" x14ac:dyDescent="0.2">
      <c r="Q370162" s="25"/>
      <c r="R370162" s="25"/>
      <c r="S370162" s="25"/>
    </row>
    <row r="370208" spans="17:19" hidden="1" x14ac:dyDescent="0.2">
      <c r="Q370208" s="25"/>
      <c r="R370208" s="25"/>
      <c r="S370208" s="25"/>
    </row>
    <row r="370254" spans="17:19" hidden="1" x14ac:dyDescent="0.2">
      <c r="Q370254" s="25"/>
      <c r="R370254" s="25"/>
      <c r="S370254" s="25"/>
    </row>
    <row r="370300" spans="17:19" hidden="1" x14ac:dyDescent="0.2">
      <c r="Q370300" s="25"/>
      <c r="R370300" s="25"/>
      <c r="S370300" s="25"/>
    </row>
    <row r="370346" spans="17:19" hidden="1" x14ac:dyDescent="0.2">
      <c r="Q370346" s="25"/>
      <c r="R370346" s="25"/>
      <c r="S370346" s="25"/>
    </row>
    <row r="370392" spans="17:19" hidden="1" x14ac:dyDescent="0.2">
      <c r="Q370392" s="25"/>
      <c r="R370392" s="25"/>
      <c r="S370392" s="25"/>
    </row>
    <row r="370438" spans="17:19" hidden="1" x14ac:dyDescent="0.2">
      <c r="Q370438" s="25"/>
      <c r="R370438" s="25"/>
      <c r="S370438" s="25"/>
    </row>
    <row r="370484" spans="17:19" hidden="1" x14ac:dyDescent="0.2">
      <c r="Q370484" s="25"/>
      <c r="R370484" s="25"/>
      <c r="S370484" s="25"/>
    </row>
    <row r="370530" spans="17:19" hidden="1" x14ac:dyDescent="0.2">
      <c r="Q370530" s="25"/>
      <c r="R370530" s="25"/>
      <c r="S370530" s="25"/>
    </row>
    <row r="370576" spans="17:19" hidden="1" x14ac:dyDescent="0.2">
      <c r="Q370576" s="25"/>
      <c r="R370576" s="25"/>
      <c r="S370576" s="25"/>
    </row>
    <row r="370622" spans="17:19" hidden="1" x14ac:dyDescent="0.2">
      <c r="Q370622" s="25"/>
      <c r="R370622" s="25"/>
      <c r="S370622" s="25"/>
    </row>
    <row r="370668" spans="17:19" hidden="1" x14ac:dyDescent="0.2">
      <c r="Q370668" s="25"/>
      <c r="R370668" s="25"/>
      <c r="S370668" s="25"/>
    </row>
    <row r="370714" spans="17:19" hidden="1" x14ac:dyDescent="0.2">
      <c r="Q370714" s="25"/>
      <c r="R370714" s="25"/>
      <c r="S370714" s="25"/>
    </row>
    <row r="370760" spans="17:19" hidden="1" x14ac:dyDescent="0.2">
      <c r="Q370760" s="25"/>
      <c r="R370760" s="25"/>
      <c r="S370760" s="25"/>
    </row>
    <row r="370806" spans="17:19" hidden="1" x14ac:dyDescent="0.2">
      <c r="Q370806" s="25"/>
      <c r="R370806" s="25"/>
      <c r="S370806" s="25"/>
    </row>
    <row r="370852" spans="17:19" hidden="1" x14ac:dyDescent="0.2">
      <c r="Q370852" s="25"/>
      <c r="R370852" s="25"/>
      <c r="S370852" s="25"/>
    </row>
    <row r="370898" spans="17:19" hidden="1" x14ac:dyDescent="0.2">
      <c r="Q370898" s="25"/>
      <c r="R370898" s="25"/>
      <c r="S370898" s="25"/>
    </row>
    <row r="370944" spans="17:19" hidden="1" x14ac:dyDescent="0.2">
      <c r="Q370944" s="25"/>
      <c r="R370944" s="25"/>
      <c r="S370944" s="25"/>
    </row>
    <row r="370990" spans="17:19" hidden="1" x14ac:dyDescent="0.2">
      <c r="Q370990" s="25"/>
      <c r="R370990" s="25"/>
      <c r="S370990" s="25"/>
    </row>
    <row r="371036" spans="17:19" hidden="1" x14ac:dyDescent="0.2">
      <c r="Q371036" s="25"/>
      <c r="R371036" s="25"/>
      <c r="S371036" s="25"/>
    </row>
    <row r="371082" spans="17:19" hidden="1" x14ac:dyDescent="0.2">
      <c r="Q371082" s="25"/>
      <c r="R371082" s="25"/>
      <c r="S371082" s="25"/>
    </row>
    <row r="371128" spans="17:19" hidden="1" x14ac:dyDescent="0.2">
      <c r="Q371128" s="25"/>
      <c r="R371128" s="25"/>
      <c r="S371128" s="25"/>
    </row>
    <row r="371174" spans="17:19" hidden="1" x14ac:dyDescent="0.2">
      <c r="Q371174" s="25"/>
      <c r="R371174" s="25"/>
      <c r="S371174" s="25"/>
    </row>
    <row r="371220" spans="17:19" hidden="1" x14ac:dyDescent="0.2">
      <c r="Q371220" s="25"/>
      <c r="R371220" s="25"/>
      <c r="S371220" s="25"/>
    </row>
    <row r="371266" spans="17:19" hidden="1" x14ac:dyDescent="0.2">
      <c r="Q371266" s="25"/>
      <c r="R371266" s="25"/>
      <c r="S371266" s="25"/>
    </row>
    <row r="371312" spans="17:19" hidden="1" x14ac:dyDescent="0.2">
      <c r="Q371312" s="25"/>
      <c r="R371312" s="25"/>
      <c r="S371312" s="25"/>
    </row>
    <row r="371358" spans="17:19" hidden="1" x14ac:dyDescent="0.2">
      <c r="Q371358" s="25"/>
      <c r="R371358" s="25"/>
      <c r="S371358" s="25"/>
    </row>
    <row r="371404" spans="17:19" hidden="1" x14ac:dyDescent="0.2">
      <c r="Q371404" s="25"/>
      <c r="R371404" s="25"/>
      <c r="S371404" s="25"/>
    </row>
    <row r="371450" spans="17:19" hidden="1" x14ac:dyDescent="0.2">
      <c r="Q371450" s="25"/>
      <c r="R371450" s="25"/>
      <c r="S371450" s="25"/>
    </row>
    <row r="371496" spans="17:19" hidden="1" x14ac:dyDescent="0.2">
      <c r="Q371496" s="25"/>
      <c r="R371496" s="25"/>
      <c r="S371496" s="25"/>
    </row>
    <row r="371542" spans="17:19" hidden="1" x14ac:dyDescent="0.2">
      <c r="Q371542" s="25"/>
      <c r="R371542" s="25"/>
      <c r="S371542" s="25"/>
    </row>
    <row r="371588" spans="17:19" hidden="1" x14ac:dyDescent="0.2">
      <c r="Q371588" s="25"/>
      <c r="R371588" s="25"/>
      <c r="S371588" s="25"/>
    </row>
    <row r="371634" spans="17:19" hidden="1" x14ac:dyDescent="0.2">
      <c r="Q371634" s="25"/>
      <c r="R371634" s="25"/>
      <c r="S371634" s="25"/>
    </row>
    <row r="371680" spans="17:19" hidden="1" x14ac:dyDescent="0.2">
      <c r="Q371680" s="25"/>
      <c r="R371680" s="25"/>
      <c r="S371680" s="25"/>
    </row>
    <row r="371726" spans="17:19" hidden="1" x14ac:dyDescent="0.2">
      <c r="Q371726" s="25"/>
      <c r="R371726" s="25"/>
      <c r="S371726" s="25"/>
    </row>
    <row r="371772" spans="17:19" hidden="1" x14ac:dyDescent="0.2">
      <c r="Q371772" s="25"/>
      <c r="R371772" s="25"/>
      <c r="S371772" s="25"/>
    </row>
    <row r="371818" spans="17:19" hidden="1" x14ac:dyDescent="0.2">
      <c r="Q371818" s="25"/>
      <c r="R371818" s="25"/>
      <c r="S371818" s="25"/>
    </row>
    <row r="371864" spans="17:19" hidden="1" x14ac:dyDescent="0.2">
      <c r="Q371864" s="25"/>
      <c r="R371864" s="25"/>
      <c r="S371864" s="25"/>
    </row>
    <row r="371910" spans="17:19" hidden="1" x14ac:dyDescent="0.2">
      <c r="Q371910" s="25"/>
      <c r="R371910" s="25"/>
      <c r="S371910" s="25"/>
    </row>
    <row r="371956" spans="17:19" hidden="1" x14ac:dyDescent="0.2">
      <c r="Q371956" s="25"/>
      <c r="R371956" s="25"/>
      <c r="S371956" s="25"/>
    </row>
    <row r="372002" spans="17:19" hidden="1" x14ac:dyDescent="0.2">
      <c r="Q372002" s="25"/>
      <c r="R372002" s="25"/>
      <c r="S372002" s="25"/>
    </row>
    <row r="372048" spans="17:19" hidden="1" x14ac:dyDescent="0.2">
      <c r="Q372048" s="25"/>
      <c r="R372048" s="25"/>
      <c r="S372048" s="25"/>
    </row>
    <row r="372094" spans="17:19" hidden="1" x14ac:dyDescent="0.2">
      <c r="Q372094" s="25"/>
      <c r="R372094" s="25"/>
      <c r="S372094" s="25"/>
    </row>
    <row r="372140" spans="17:19" hidden="1" x14ac:dyDescent="0.2">
      <c r="Q372140" s="25"/>
      <c r="R372140" s="25"/>
      <c r="S372140" s="25"/>
    </row>
    <row r="372186" spans="17:19" hidden="1" x14ac:dyDescent="0.2">
      <c r="Q372186" s="25"/>
      <c r="R372186" s="25"/>
      <c r="S372186" s="25"/>
    </row>
    <row r="372232" spans="17:19" hidden="1" x14ac:dyDescent="0.2">
      <c r="Q372232" s="25"/>
      <c r="R372232" s="25"/>
      <c r="S372232" s="25"/>
    </row>
    <row r="372278" spans="17:19" hidden="1" x14ac:dyDescent="0.2">
      <c r="Q372278" s="25"/>
      <c r="R372278" s="25"/>
      <c r="S372278" s="25"/>
    </row>
    <row r="372324" spans="17:19" hidden="1" x14ac:dyDescent="0.2">
      <c r="Q372324" s="25"/>
      <c r="R372324" s="25"/>
      <c r="S372324" s="25"/>
    </row>
    <row r="372370" spans="17:19" hidden="1" x14ac:dyDescent="0.2">
      <c r="Q372370" s="25"/>
      <c r="R372370" s="25"/>
      <c r="S372370" s="25"/>
    </row>
    <row r="372416" spans="17:19" hidden="1" x14ac:dyDescent="0.2">
      <c r="Q372416" s="25"/>
      <c r="R372416" s="25"/>
      <c r="S372416" s="25"/>
    </row>
    <row r="372462" spans="17:19" hidden="1" x14ac:dyDescent="0.2">
      <c r="Q372462" s="25"/>
      <c r="R372462" s="25"/>
      <c r="S372462" s="25"/>
    </row>
    <row r="372508" spans="17:19" hidden="1" x14ac:dyDescent="0.2">
      <c r="Q372508" s="25"/>
      <c r="R372508" s="25"/>
      <c r="S372508" s="25"/>
    </row>
    <row r="372554" spans="17:19" hidden="1" x14ac:dyDescent="0.2">
      <c r="Q372554" s="25"/>
      <c r="R372554" s="25"/>
      <c r="S372554" s="25"/>
    </row>
    <row r="372600" spans="17:19" hidden="1" x14ac:dyDescent="0.2">
      <c r="Q372600" s="25"/>
      <c r="R372600" s="25"/>
      <c r="S372600" s="25"/>
    </row>
    <row r="372646" spans="17:19" hidden="1" x14ac:dyDescent="0.2">
      <c r="Q372646" s="25"/>
      <c r="R372646" s="25"/>
      <c r="S372646" s="25"/>
    </row>
    <row r="372692" spans="17:19" hidden="1" x14ac:dyDescent="0.2">
      <c r="Q372692" s="25"/>
      <c r="R372692" s="25"/>
      <c r="S372692" s="25"/>
    </row>
    <row r="372738" spans="17:19" hidden="1" x14ac:dyDescent="0.2">
      <c r="Q372738" s="25"/>
      <c r="R372738" s="25"/>
      <c r="S372738" s="25"/>
    </row>
    <row r="372784" spans="17:19" hidden="1" x14ac:dyDescent="0.2">
      <c r="Q372784" s="25"/>
      <c r="R372784" s="25"/>
      <c r="S372784" s="25"/>
    </row>
    <row r="372830" spans="17:19" hidden="1" x14ac:dyDescent="0.2">
      <c r="Q372830" s="25"/>
      <c r="R372830" s="25"/>
      <c r="S372830" s="25"/>
    </row>
    <row r="372876" spans="17:19" hidden="1" x14ac:dyDescent="0.2">
      <c r="Q372876" s="25"/>
      <c r="R372876" s="25"/>
      <c r="S372876" s="25"/>
    </row>
    <row r="372922" spans="17:19" hidden="1" x14ac:dyDescent="0.2">
      <c r="Q372922" s="25"/>
      <c r="R372922" s="25"/>
      <c r="S372922" s="25"/>
    </row>
    <row r="372968" spans="17:19" hidden="1" x14ac:dyDescent="0.2">
      <c r="Q372968" s="25"/>
      <c r="R372968" s="25"/>
      <c r="S372968" s="25"/>
    </row>
    <row r="373014" spans="17:19" hidden="1" x14ac:dyDescent="0.2">
      <c r="Q373014" s="25"/>
      <c r="R373014" s="25"/>
      <c r="S373014" s="25"/>
    </row>
    <row r="373060" spans="17:19" hidden="1" x14ac:dyDescent="0.2">
      <c r="Q373060" s="25"/>
      <c r="R373060" s="25"/>
      <c r="S373060" s="25"/>
    </row>
    <row r="373106" spans="17:19" hidden="1" x14ac:dyDescent="0.2">
      <c r="Q373106" s="25"/>
      <c r="R373106" s="25"/>
      <c r="S373106" s="25"/>
    </row>
    <row r="373152" spans="17:19" hidden="1" x14ac:dyDescent="0.2">
      <c r="Q373152" s="25"/>
      <c r="R373152" s="25"/>
      <c r="S373152" s="25"/>
    </row>
    <row r="373198" spans="17:19" hidden="1" x14ac:dyDescent="0.2">
      <c r="Q373198" s="25"/>
      <c r="R373198" s="25"/>
      <c r="S373198" s="25"/>
    </row>
    <row r="373244" spans="17:19" hidden="1" x14ac:dyDescent="0.2">
      <c r="Q373244" s="25"/>
      <c r="R373244" s="25"/>
      <c r="S373244" s="25"/>
    </row>
    <row r="373290" spans="17:19" hidden="1" x14ac:dyDescent="0.2">
      <c r="Q373290" s="25"/>
      <c r="R373290" s="25"/>
      <c r="S373290" s="25"/>
    </row>
    <row r="373336" spans="17:19" hidden="1" x14ac:dyDescent="0.2">
      <c r="Q373336" s="25"/>
      <c r="R373336" s="25"/>
      <c r="S373336" s="25"/>
    </row>
    <row r="373382" spans="17:19" hidden="1" x14ac:dyDescent="0.2">
      <c r="Q373382" s="25"/>
      <c r="R373382" s="25"/>
      <c r="S373382" s="25"/>
    </row>
    <row r="373428" spans="17:19" hidden="1" x14ac:dyDescent="0.2">
      <c r="Q373428" s="25"/>
      <c r="R373428" s="25"/>
      <c r="S373428" s="25"/>
    </row>
    <row r="373474" spans="17:19" hidden="1" x14ac:dyDescent="0.2">
      <c r="Q373474" s="25"/>
      <c r="R373474" s="25"/>
      <c r="S373474" s="25"/>
    </row>
    <row r="373520" spans="17:19" hidden="1" x14ac:dyDescent="0.2">
      <c r="Q373520" s="25"/>
      <c r="R373520" s="25"/>
      <c r="S373520" s="25"/>
    </row>
    <row r="373566" spans="17:19" hidden="1" x14ac:dyDescent="0.2">
      <c r="Q373566" s="25"/>
      <c r="R373566" s="25"/>
      <c r="S373566" s="25"/>
    </row>
    <row r="373612" spans="17:19" hidden="1" x14ac:dyDescent="0.2">
      <c r="Q373612" s="25"/>
      <c r="R373612" s="25"/>
      <c r="S373612" s="25"/>
    </row>
    <row r="373658" spans="17:19" hidden="1" x14ac:dyDescent="0.2">
      <c r="Q373658" s="25"/>
      <c r="R373658" s="25"/>
      <c r="S373658" s="25"/>
    </row>
    <row r="373704" spans="17:19" hidden="1" x14ac:dyDescent="0.2">
      <c r="Q373704" s="25"/>
      <c r="R373704" s="25"/>
      <c r="S373704" s="25"/>
    </row>
    <row r="373750" spans="17:19" hidden="1" x14ac:dyDescent="0.2">
      <c r="Q373750" s="25"/>
      <c r="R373750" s="25"/>
      <c r="S373750" s="25"/>
    </row>
    <row r="373796" spans="17:19" hidden="1" x14ac:dyDescent="0.2">
      <c r="Q373796" s="25"/>
      <c r="R373796" s="25"/>
      <c r="S373796" s="25"/>
    </row>
    <row r="373842" spans="17:19" hidden="1" x14ac:dyDescent="0.2">
      <c r="Q373842" s="25"/>
      <c r="R373842" s="25"/>
      <c r="S373842" s="25"/>
    </row>
    <row r="373888" spans="17:19" hidden="1" x14ac:dyDescent="0.2">
      <c r="Q373888" s="25"/>
      <c r="R373888" s="25"/>
      <c r="S373888" s="25"/>
    </row>
    <row r="373934" spans="17:19" hidden="1" x14ac:dyDescent="0.2">
      <c r="Q373934" s="25"/>
      <c r="R373934" s="25"/>
      <c r="S373934" s="25"/>
    </row>
    <row r="373980" spans="17:19" hidden="1" x14ac:dyDescent="0.2">
      <c r="Q373980" s="25"/>
      <c r="R373980" s="25"/>
      <c r="S373980" s="25"/>
    </row>
    <row r="374026" spans="17:19" hidden="1" x14ac:dyDescent="0.2">
      <c r="Q374026" s="25"/>
      <c r="R374026" s="25"/>
      <c r="S374026" s="25"/>
    </row>
    <row r="374072" spans="17:19" hidden="1" x14ac:dyDescent="0.2">
      <c r="Q374072" s="25"/>
      <c r="R374072" s="25"/>
      <c r="S374072" s="25"/>
    </row>
    <row r="374118" spans="17:19" hidden="1" x14ac:dyDescent="0.2">
      <c r="Q374118" s="25"/>
      <c r="R374118" s="25"/>
      <c r="S374118" s="25"/>
    </row>
    <row r="374164" spans="17:19" hidden="1" x14ac:dyDescent="0.2">
      <c r="Q374164" s="25"/>
      <c r="R374164" s="25"/>
      <c r="S374164" s="25"/>
    </row>
    <row r="374210" spans="17:19" hidden="1" x14ac:dyDescent="0.2">
      <c r="Q374210" s="25"/>
      <c r="R374210" s="25"/>
      <c r="S374210" s="25"/>
    </row>
    <row r="374256" spans="17:19" hidden="1" x14ac:dyDescent="0.2">
      <c r="Q374256" s="25"/>
      <c r="R374256" s="25"/>
      <c r="S374256" s="25"/>
    </row>
    <row r="374302" spans="17:19" hidden="1" x14ac:dyDescent="0.2">
      <c r="Q374302" s="25"/>
      <c r="R374302" s="25"/>
      <c r="S374302" s="25"/>
    </row>
    <row r="374348" spans="17:19" hidden="1" x14ac:dyDescent="0.2">
      <c r="Q374348" s="25"/>
      <c r="R374348" s="25"/>
      <c r="S374348" s="25"/>
    </row>
    <row r="374394" spans="17:19" hidden="1" x14ac:dyDescent="0.2">
      <c r="Q374394" s="25"/>
      <c r="R374394" s="25"/>
      <c r="S374394" s="25"/>
    </row>
    <row r="374440" spans="17:19" hidden="1" x14ac:dyDescent="0.2">
      <c r="Q374440" s="25"/>
      <c r="R374440" s="25"/>
      <c r="S374440" s="25"/>
    </row>
    <row r="374486" spans="17:19" hidden="1" x14ac:dyDescent="0.2">
      <c r="Q374486" s="25"/>
      <c r="R374486" s="25"/>
      <c r="S374486" s="25"/>
    </row>
    <row r="374532" spans="17:19" hidden="1" x14ac:dyDescent="0.2">
      <c r="Q374532" s="25"/>
      <c r="R374532" s="25"/>
      <c r="S374532" s="25"/>
    </row>
    <row r="374578" spans="17:19" hidden="1" x14ac:dyDescent="0.2">
      <c r="Q374578" s="25"/>
      <c r="R374578" s="25"/>
      <c r="S374578" s="25"/>
    </row>
    <row r="374624" spans="17:19" hidden="1" x14ac:dyDescent="0.2">
      <c r="Q374624" s="25"/>
      <c r="R374624" s="25"/>
      <c r="S374624" s="25"/>
    </row>
    <row r="374670" spans="17:19" hidden="1" x14ac:dyDescent="0.2">
      <c r="Q374670" s="25"/>
      <c r="R374670" s="25"/>
      <c r="S374670" s="25"/>
    </row>
    <row r="374716" spans="17:19" hidden="1" x14ac:dyDescent="0.2">
      <c r="Q374716" s="25"/>
      <c r="R374716" s="25"/>
      <c r="S374716" s="25"/>
    </row>
    <row r="374762" spans="17:19" hidden="1" x14ac:dyDescent="0.2">
      <c r="Q374762" s="25"/>
      <c r="R374762" s="25"/>
      <c r="S374762" s="25"/>
    </row>
    <row r="374808" spans="17:19" hidden="1" x14ac:dyDescent="0.2">
      <c r="Q374808" s="25"/>
      <c r="R374808" s="25"/>
      <c r="S374808" s="25"/>
    </row>
    <row r="374854" spans="17:19" hidden="1" x14ac:dyDescent="0.2">
      <c r="Q374854" s="25"/>
      <c r="R374854" s="25"/>
      <c r="S374854" s="25"/>
    </row>
    <row r="374900" spans="17:19" hidden="1" x14ac:dyDescent="0.2">
      <c r="Q374900" s="25"/>
      <c r="R374900" s="25"/>
      <c r="S374900" s="25"/>
    </row>
    <row r="374946" spans="17:19" hidden="1" x14ac:dyDescent="0.2">
      <c r="Q374946" s="25"/>
      <c r="R374946" s="25"/>
      <c r="S374946" s="25"/>
    </row>
    <row r="374992" spans="17:19" hidden="1" x14ac:dyDescent="0.2">
      <c r="Q374992" s="25"/>
      <c r="R374992" s="25"/>
      <c r="S374992" s="25"/>
    </row>
    <row r="375038" spans="17:19" hidden="1" x14ac:dyDescent="0.2">
      <c r="Q375038" s="25"/>
      <c r="R375038" s="25"/>
      <c r="S375038" s="25"/>
    </row>
    <row r="375084" spans="17:19" hidden="1" x14ac:dyDescent="0.2">
      <c r="Q375084" s="25"/>
      <c r="R375084" s="25"/>
      <c r="S375084" s="25"/>
    </row>
    <row r="375130" spans="17:19" hidden="1" x14ac:dyDescent="0.2">
      <c r="Q375130" s="25"/>
      <c r="R375130" s="25"/>
      <c r="S375130" s="25"/>
    </row>
    <row r="375176" spans="17:19" hidden="1" x14ac:dyDescent="0.2">
      <c r="Q375176" s="25"/>
      <c r="R375176" s="25"/>
      <c r="S375176" s="25"/>
    </row>
    <row r="375222" spans="17:19" hidden="1" x14ac:dyDescent="0.2">
      <c r="Q375222" s="25"/>
      <c r="R375222" s="25"/>
      <c r="S375222" s="25"/>
    </row>
    <row r="375268" spans="17:19" hidden="1" x14ac:dyDescent="0.2">
      <c r="Q375268" s="25"/>
      <c r="R375268" s="25"/>
      <c r="S375268" s="25"/>
    </row>
    <row r="375314" spans="17:19" hidden="1" x14ac:dyDescent="0.2">
      <c r="Q375314" s="25"/>
      <c r="R375314" s="25"/>
      <c r="S375314" s="25"/>
    </row>
    <row r="375360" spans="17:19" hidden="1" x14ac:dyDescent="0.2">
      <c r="Q375360" s="25"/>
      <c r="R375360" s="25"/>
      <c r="S375360" s="25"/>
    </row>
    <row r="375406" spans="17:19" hidden="1" x14ac:dyDescent="0.2">
      <c r="Q375406" s="25"/>
      <c r="R375406" s="25"/>
      <c r="S375406" s="25"/>
    </row>
    <row r="375452" spans="17:19" hidden="1" x14ac:dyDescent="0.2">
      <c r="Q375452" s="25"/>
      <c r="R375452" s="25"/>
      <c r="S375452" s="25"/>
    </row>
    <row r="375498" spans="17:19" hidden="1" x14ac:dyDescent="0.2">
      <c r="Q375498" s="25"/>
      <c r="R375498" s="25"/>
      <c r="S375498" s="25"/>
    </row>
    <row r="375544" spans="17:19" hidden="1" x14ac:dyDescent="0.2">
      <c r="Q375544" s="25"/>
      <c r="R375544" s="25"/>
      <c r="S375544" s="25"/>
    </row>
    <row r="375590" spans="17:19" hidden="1" x14ac:dyDescent="0.2">
      <c r="Q375590" s="25"/>
      <c r="R375590" s="25"/>
      <c r="S375590" s="25"/>
    </row>
    <row r="375636" spans="17:19" hidden="1" x14ac:dyDescent="0.2">
      <c r="Q375636" s="25"/>
      <c r="R375636" s="25"/>
      <c r="S375636" s="25"/>
    </row>
    <row r="375682" spans="17:19" hidden="1" x14ac:dyDescent="0.2">
      <c r="Q375682" s="25"/>
      <c r="R375682" s="25"/>
      <c r="S375682" s="25"/>
    </row>
    <row r="375728" spans="17:19" hidden="1" x14ac:dyDescent="0.2">
      <c r="Q375728" s="25"/>
      <c r="R375728" s="25"/>
      <c r="S375728" s="25"/>
    </row>
    <row r="375774" spans="17:19" hidden="1" x14ac:dyDescent="0.2">
      <c r="Q375774" s="25"/>
      <c r="R375774" s="25"/>
      <c r="S375774" s="25"/>
    </row>
    <row r="375820" spans="17:19" hidden="1" x14ac:dyDescent="0.2">
      <c r="Q375820" s="25"/>
      <c r="R375820" s="25"/>
      <c r="S375820" s="25"/>
    </row>
    <row r="375866" spans="17:19" hidden="1" x14ac:dyDescent="0.2">
      <c r="Q375866" s="25"/>
      <c r="R375866" s="25"/>
      <c r="S375866" s="25"/>
    </row>
    <row r="375912" spans="17:19" hidden="1" x14ac:dyDescent="0.2">
      <c r="Q375912" s="25"/>
      <c r="R375912" s="25"/>
      <c r="S375912" s="25"/>
    </row>
    <row r="375958" spans="17:19" hidden="1" x14ac:dyDescent="0.2">
      <c r="Q375958" s="25"/>
      <c r="R375958" s="25"/>
      <c r="S375958" s="25"/>
    </row>
    <row r="376004" spans="17:19" hidden="1" x14ac:dyDescent="0.2">
      <c r="Q376004" s="25"/>
      <c r="R376004" s="25"/>
      <c r="S376004" s="25"/>
    </row>
    <row r="376050" spans="17:19" hidden="1" x14ac:dyDescent="0.2">
      <c r="Q376050" s="25"/>
      <c r="R376050" s="25"/>
      <c r="S376050" s="25"/>
    </row>
    <row r="376096" spans="17:19" hidden="1" x14ac:dyDescent="0.2">
      <c r="Q376096" s="25"/>
      <c r="R376096" s="25"/>
      <c r="S376096" s="25"/>
    </row>
    <row r="376142" spans="17:19" hidden="1" x14ac:dyDescent="0.2">
      <c r="Q376142" s="25"/>
      <c r="R376142" s="25"/>
      <c r="S376142" s="25"/>
    </row>
    <row r="376188" spans="17:19" hidden="1" x14ac:dyDescent="0.2">
      <c r="Q376188" s="25"/>
      <c r="R376188" s="25"/>
      <c r="S376188" s="25"/>
    </row>
    <row r="376234" spans="17:19" hidden="1" x14ac:dyDescent="0.2">
      <c r="Q376234" s="25"/>
      <c r="R376234" s="25"/>
      <c r="S376234" s="25"/>
    </row>
    <row r="376280" spans="17:19" hidden="1" x14ac:dyDescent="0.2">
      <c r="Q376280" s="25"/>
      <c r="R376280" s="25"/>
      <c r="S376280" s="25"/>
    </row>
    <row r="376326" spans="17:19" hidden="1" x14ac:dyDescent="0.2">
      <c r="Q376326" s="25"/>
      <c r="R376326" s="25"/>
      <c r="S376326" s="25"/>
    </row>
    <row r="376372" spans="17:19" hidden="1" x14ac:dyDescent="0.2">
      <c r="Q376372" s="25"/>
      <c r="R376372" s="25"/>
      <c r="S376372" s="25"/>
    </row>
    <row r="376418" spans="17:19" hidden="1" x14ac:dyDescent="0.2">
      <c r="Q376418" s="25"/>
      <c r="R376418" s="25"/>
      <c r="S376418" s="25"/>
    </row>
    <row r="376464" spans="17:19" hidden="1" x14ac:dyDescent="0.2">
      <c r="Q376464" s="25"/>
      <c r="R376464" s="25"/>
      <c r="S376464" s="25"/>
    </row>
    <row r="376510" spans="17:19" hidden="1" x14ac:dyDescent="0.2">
      <c r="Q376510" s="25"/>
      <c r="R376510" s="25"/>
      <c r="S376510" s="25"/>
    </row>
    <row r="376556" spans="17:19" hidden="1" x14ac:dyDescent="0.2">
      <c r="Q376556" s="25"/>
      <c r="R376556" s="25"/>
      <c r="S376556" s="25"/>
    </row>
    <row r="376602" spans="17:19" hidden="1" x14ac:dyDescent="0.2">
      <c r="Q376602" s="25"/>
      <c r="R376602" s="25"/>
      <c r="S376602" s="25"/>
    </row>
    <row r="376648" spans="17:19" hidden="1" x14ac:dyDescent="0.2">
      <c r="Q376648" s="25"/>
      <c r="R376648" s="25"/>
      <c r="S376648" s="25"/>
    </row>
    <row r="376694" spans="17:19" hidden="1" x14ac:dyDescent="0.2">
      <c r="Q376694" s="25"/>
      <c r="R376694" s="25"/>
      <c r="S376694" s="25"/>
    </row>
    <row r="376740" spans="17:19" hidden="1" x14ac:dyDescent="0.2">
      <c r="Q376740" s="25"/>
      <c r="R376740" s="25"/>
      <c r="S376740" s="25"/>
    </row>
    <row r="376786" spans="17:19" hidden="1" x14ac:dyDescent="0.2">
      <c r="Q376786" s="25"/>
      <c r="R376786" s="25"/>
      <c r="S376786" s="25"/>
    </row>
    <row r="376832" spans="17:19" hidden="1" x14ac:dyDescent="0.2">
      <c r="Q376832" s="25"/>
      <c r="R376832" s="25"/>
      <c r="S376832" s="25"/>
    </row>
    <row r="376878" spans="17:19" hidden="1" x14ac:dyDescent="0.2">
      <c r="Q376878" s="25"/>
      <c r="R376878" s="25"/>
      <c r="S376878" s="25"/>
    </row>
    <row r="376924" spans="17:19" hidden="1" x14ac:dyDescent="0.2">
      <c r="Q376924" s="25"/>
      <c r="R376924" s="25"/>
      <c r="S376924" s="25"/>
    </row>
    <row r="376970" spans="17:19" hidden="1" x14ac:dyDescent="0.2">
      <c r="Q376970" s="25"/>
      <c r="R376970" s="25"/>
      <c r="S376970" s="25"/>
    </row>
    <row r="377016" spans="17:19" hidden="1" x14ac:dyDescent="0.2">
      <c r="Q377016" s="25"/>
      <c r="R377016" s="25"/>
      <c r="S377016" s="25"/>
    </row>
    <row r="377062" spans="17:19" hidden="1" x14ac:dyDescent="0.2">
      <c r="Q377062" s="25"/>
      <c r="R377062" s="25"/>
      <c r="S377062" s="25"/>
    </row>
    <row r="377108" spans="17:19" hidden="1" x14ac:dyDescent="0.2">
      <c r="Q377108" s="25"/>
      <c r="R377108" s="25"/>
      <c r="S377108" s="25"/>
    </row>
    <row r="377154" spans="17:19" hidden="1" x14ac:dyDescent="0.2">
      <c r="Q377154" s="25"/>
      <c r="R377154" s="25"/>
      <c r="S377154" s="25"/>
    </row>
    <row r="377200" spans="17:19" hidden="1" x14ac:dyDescent="0.2">
      <c r="Q377200" s="25"/>
      <c r="R377200" s="25"/>
      <c r="S377200" s="25"/>
    </row>
    <row r="377246" spans="17:19" hidden="1" x14ac:dyDescent="0.2">
      <c r="Q377246" s="25"/>
      <c r="R377246" s="25"/>
      <c r="S377246" s="25"/>
    </row>
    <row r="377292" spans="17:19" hidden="1" x14ac:dyDescent="0.2">
      <c r="Q377292" s="25"/>
      <c r="R377292" s="25"/>
      <c r="S377292" s="25"/>
    </row>
    <row r="377338" spans="17:19" hidden="1" x14ac:dyDescent="0.2">
      <c r="Q377338" s="25"/>
      <c r="R377338" s="25"/>
      <c r="S377338" s="25"/>
    </row>
    <row r="377384" spans="17:19" hidden="1" x14ac:dyDescent="0.2">
      <c r="Q377384" s="25"/>
      <c r="R377384" s="25"/>
      <c r="S377384" s="25"/>
    </row>
    <row r="377430" spans="17:19" hidden="1" x14ac:dyDescent="0.2">
      <c r="Q377430" s="25"/>
      <c r="R377430" s="25"/>
      <c r="S377430" s="25"/>
    </row>
    <row r="377476" spans="17:19" hidden="1" x14ac:dyDescent="0.2">
      <c r="Q377476" s="25"/>
      <c r="R377476" s="25"/>
      <c r="S377476" s="25"/>
    </row>
    <row r="377522" spans="17:19" hidden="1" x14ac:dyDescent="0.2">
      <c r="Q377522" s="25"/>
      <c r="R377522" s="25"/>
      <c r="S377522" s="25"/>
    </row>
    <row r="377568" spans="17:19" hidden="1" x14ac:dyDescent="0.2">
      <c r="Q377568" s="25"/>
      <c r="R377568" s="25"/>
      <c r="S377568" s="25"/>
    </row>
    <row r="377614" spans="17:19" hidden="1" x14ac:dyDescent="0.2">
      <c r="Q377614" s="25"/>
      <c r="R377614" s="25"/>
      <c r="S377614" s="25"/>
    </row>
    <row r="377660" spans="17:19" hidden="1" x14ac:dyDescent="0.2">
      <c r="Q377660" s="25"/>
      <c r="R377660" s="25"/>
      <c r="S377660" s="25"/>
    </row>
    <row r="377706" spans="17:19" hidden="1" x14ac:dyDescent="0.2">
      <c r="Q377706" s="25"/>
      <c r="R377706" s="25"/>
      <c r="S377706" s="25"/>
    </row>
    <row r="377752" spans="17:19" hidden="1" x14ac:dyDescent="0.2">
      <c r="Q377752" s="25"/>
      <c r="R377752" s="25"/>
      <c r="S377752" s="25"/>
    </row>
    <row r="377798" spans="17:19" hidden="1" x14ac:dyDescent="0.2">
      <c r="Q377798" s="25"/>
      <c r="R377798" s="25"/>
      <c r="S377798" s="25"/>
    </row>
    <row r="377844" spans="17:19" hidden="1" x14ac:dyDescent="0.2">
      <c r="Q377844" s="25"/>
      <c r="R377844" s="25"/>
      <c r="S377844" s="25"/>
    </row>
    <row r="377890" spans="17:19" hidden="1" x14ac:dyDescent="0.2">
      <c r="Q377890" s="25"/>
      <c r="R377890" s="25"/>
      <c r="S377890" s="25"/>
    </row>
    <row r="377936" spans="17:19" hidden="1" x14ac:dyDescent="0.2">
      <c r="Q377936" s="25"/>
      <c r="R377936" s="25"/>
      <c r="S377936" s="25"/>
    </row>
    <row r="377982" spans="17:19" hidden="1" x14ac:dyDescent="0.2">
      <c r="Q377982" s="25"/>
      <c r="R377982" s="25"/>
      <c r="S377982" s="25"/>
    </row>
    <row r="378028" spans="17:19" hidden="1" x14ac:dyDescent="0.2">
      <c r="Q378028" s="25"/>
      <c r="R378028" s="25"/>
      <c r="S378028" s="25"/>
    </row>
    <row r="378074" spans="17:19" hidden="1" x14ac:dyDescent="0.2">
      <c r="Q378074" s="25"/>
      <c r="R378074" s="25"/>
      <c r="S378074" s="25"/>
    </row>
    <row r="378120" spans="17:19" hidden="1" x14ac:dyDescent="0.2">
      <c r="Q378120" s="25"/>
      <c r="R378120" s="25"/>
      <c r="S378120" s="25"/>
    </row>
    <row r="378166" spans="17:19" hidden="1" x14ac:dyDescent="0.2">
      <c r="Q378166" s="25"/>
      <c r="R378166" s="25"/>
      <c r="S378166" s="25"/>
    </row>
    <row r="378212" spans="17:19" hidden="1" x14ac:dyDescent="0.2">
      <c r="Q378212" s="25"/>
      <c r="R378212" s="25"/>
      <c r="S378212" s="25"/>
    </row>
    <row r="378258" spans="17:19" hidden="1" x14ac:dyDescent="0.2">
      <c r="Q378258" s="25"/>
      <c r="R378258" s="25"/>
      <c r="S378258" s="25"/>
    </row>
    <row r="378304" spans="17:19" hidden="1" x14ac:dyDescent="0.2">
      <c r="Q378304" s="25"/>
      <c r="R378304" s="25"/>
      <c r="S378304" s="25"/>
    </row>
    <row r="378350" spans="17:19" hidden="1" x14ac:dyDescent="0.2">
      <c r="Q378350" s="25"/>
      <c r="R378350" s="25"/>
      <c r="S378350" s="25"/>
    </row>
    <row r="378396" spans="17:19" hidden="1" x14ac:dyDescent="0.2">
      <c r="Q378396" s="25"/>
      <c r="R378396" s="25"/>
      <c r="S378396" s="25"/>
    </row>
    <row r="378442" spans="17:19" hidden="1" x14ac:dyDescent="0.2">
      <c r="Q378442" s="25"/>
      <c r="R378442" s="25"/>
      <c r="S378442" s="25"/>
    </row>
    <row r="378488" spans="17:19" hidden="1" x14ac:dyDescent="0.2">
      <c r="Q378488" s="25"/>
      <c r="R378488" s="25"/>
      <c r="S378488" s="25"/>
    </row>
    <row r="378534" spans="17:19" hidden="1" x14ac:dyDescent="0.2">
      <c r="Q378534" s="25"/>
      <c r="R378534" s="25"/>
      <c r="S378534" s="25"/>
    </row>
    <row r="378580" spans="17:19" hidden="1" x14ac:dyDescent="0.2">
      <c r="Q378580" s="25"/>
      <c r="R378580" s="25"/>
      <c r="S378580" s="25"/>
    </row>
    <row r="378626" spans="17:19" hidden="1" x14ac:dyDescent="0.2">
      <c r="Q378626" s="25"/>
      <c r="R378626" s="25"/>
      <c r="S378626" s="25"/>
    </row>
    <row r="378672" spans="17:19" hidden="1" x14ac:dyDescent="0.2">
      <c r="Q378672" s="25"/>
      <c r="R378672" s="25"/>
      <c r="S378672" s="25"/>
    </row>
    <row r="378718" spans="17:19" hidden="1" x14ac:dyDescent="0.2">
      <c r="Q378718" s="25"/>
      <c r="R378718" s="25"/>
      <c r="S378718" s="25"/>
    </row>
    <row r="378764" spans="17:19" hidden="1" x14ac:dyDescent="0.2">
      <c r="Q378764" s="25"/>
      <c r="R378764" s="25"/>
      <c r="S378764" s="25"/>
    </row>
    <row r="378810" spans="17:19" hidden="1" x14ac:dyDescent="0.2">
      <c r="Q378810" s="25"/>
      <c r="R378810" s="25"/>
      <c r="S378810" s="25"/>
    </row>
    <row r="378856" spans="17:19" hidden="1" x14ac:dyDescent="0.2">
      <c r="Q378856" s="25"/>
      <c r="R378856" s="25"/>
      <c r="S378856" s="25"/>
    </row>
    <row r="378902" spans="17:19" hidden="1" x14ac:dyDescent="0.2">
      <c r="Q378902" s="25"/>
      <c r="R378902" s="25"/>
      <c r="S378902" s="25"/>
    </row>
    <row r="378948" spans="17:19" hidden="1" x14ac:dyDescent="0.2">
      <c r="Q378948" s="25"/>
      <c r="R378948" s="25"/>
      <c r="S378948" s="25"/>
    </row>
    <row r="378994" spans="17:19" hidden="1" x14ac:dyDescent="0.2">
      <c r="Q378994" s="25"/>
      <c r="R378994" s="25"/>
      <c r="S378994" s="25"/>
    </row>
    <row r="379040" spans="17:19" hidden="1" x14ac:dyDescent="0.2">
      <c r="Q379040" s="25"/>
      <c r="R379040" s="25"/>
      <c r="S379040" s="25"/>
    </row>
    <row r="379086" spans="17:19" hidden="1" x14ac:dyDescent="0.2">
      <c r="Q379086" s="25"/>
      <c r="R379086" s="25"/>
      <c r="S379086" s="25"/>
    </row>
    <row r="379132" spans="17:19" hidden="1" x14ac:dyDescent="0.2">
      <c r="Q379132" s="25"/>
      <c r="R379132" s="25"/>
      <c r="S379132" s="25"/>
    </row>
    <row r="379178" spans="17:19" hidden="1" x14ac:dyDescent="0.2">
      <c r="Q379178" s="25"/>
      <c r="R379178" s="25"/>
      <c r="S379178" s="25"/>
    </row>
    <row r="379224" spans="17:19" hidden="1" x14ac:dyDescent="0.2">
      <c r="Q379224" s="25"/>
      <c r="R379224" s="25"/>
      <c r="S379224" s="25"/>
    </row>
    <row r="379270" spans="17:19" hidden="1" x14ac:dyDescent="0.2">
      <c r="Q379270" s="25"/>
      <c r="R379270" s="25"/>
      <c r="S379270" s="25"/>
    </row>
    <row r="379316" spans="17:19" hidden="1" x14ac:dyDescent="0.2">
      <c r="Q379316" s="25"/>
      <c r="R379316" s="25"/>
      <c r="S379316" s="25"/>
    </row>
    <row r="379362" spans="17:19" hidden="1" x14ac:dyDescent="0.2">
      <c r="Q379362" s="25"/>
      <c r="R379362" s="25"/>
      <c r="S379362" s="25"/>
    </row>
    <row r="379408" spans="17:19" hidden="1" x14ac:dyDescent="0.2">
      <c r="Q379408" s="25"/>
      <c r="R379408" s="25"/>
      <c r="S379408" s="25"/>
    </row>
    <row r="379454" spans="17:19" hidden="1" x14ac:dyDescent="0.2">
      <c r="Q379454" s="25"/>
      <c r="R379454" s="25"/>
      <c r="S379454" s="25"/>
    </row>
    <row r="379500" spans="17:19" hidden="1" x14ac:dyDescent="0.2">
      <c r="Q379500" s="25"/>
      <c r="R379500" s="25"/>
      <c r="S379500" s="25"/>
    </row>
    <row r="379546" spans="17:19" hidden="1" x14ac:dyDescent="0.2">
      <c r="Q379546" s="25"/>
      <c r="R379546" s="25"/>
      <c r="S379546" s="25"/>
    </row>
    <row r="379592" spans="17:19" hidden="1" x14ac:dyDescent="0.2">
      <c r="Q379592" s="25"/>
      <c r="R379592" s="25"/>
      <c r="S379592" s="25"/>
    </row>
    <row r="379638" spans="17:19" hidden="1" x14ac:dyDescent="0.2">
      <c r="Q379638" s="25"/>
      <c r="R379638" s="25"/>
      <c r="S379638" s="25"/>
    </row>
    <row r="379684" spans="17:19" hidden="1" x14ac:dyDescent="0.2">
      <c r="Q379684" s="25"/>
      <c r="R379684" s="25"/>
      <c r="S379684" s="25"/>
    </row>
    <row r="379730" spans="17:19" hidden="1" x14ac:dyDescent="0.2">
      <c r="Q379730" s="25"/>
      <c r="R379730" s="25"/>
      <c r="S379730" s="25"/>
    </row>
    <row r="379776" spans="17:19" hidden="1" x14ac:dyDescent="0.2">
      <c r="Q379776" s="25"/>
      <c r="R379776" s="25"/>
      <c r="S379776" s="25"/>
    </row>
    <row r="379822" spans="17:19" hidden="1" x14ac:dyDescent="0.2">
      <c r="Q379822" s="25"/>
      <c r="R379822" s="25"/>
      <c r="S379822" s="25"/>
    </row>
    <row r="379868" spans="17:19" hidden="1" x14ac:dyDescent="0.2">
      <c r="Q379868" s="25"/>
      <c r="R379868" s="25"/>
      <c r="S379868" s="25"/>
    </row>
    <row r="379914" spans="17:19" hidden="1" x14ac:dyDescent="0.2">
      <c r="Q379914" s="25"/>
      <c r="R379914" s="25"/>
      <c r="S379914" s="25"/>
    </row>
    <row r="379960" spans="17:19" hidden="1" x14ac:dyDescent="0.2">
      <c r="Q379960" s="25"/>
      <c r="R379960" s="25"/>
      <c r="S379960" s="25"/>
    </row>
    <row r="380006" spans="17:19" hidden="1" x14ac:dyDescent="0.2">
      <c r="Q380006" s="25"/>
      <c r="R380006" s="25"/>
      <c r="S380006" s="25"/>
    </row>
    <row r="380052" spans="17:19" hidden="1" x14ac:dyDescent="0.2">
      <c r="Q380052" s="25"/>
      <c r="R380052" s="25"/>
      <c r="S380052" s="25"/>
    </row>
    <row r="380098" spans="17:19" hidden="1" x14ac:dyDescent="0.2">
      <c r="Q380098" s="25"/>
      <c r="R380098" s="25"/>
      <c r="S380098" s="25"/>
    </row>
    <row r="380144" spans="17:19" hidden="1" x14ac:dyDescent="0.2">
      <c r="Q380144" s="25"/>
      <c r="R380144" s="25"/>
      <c r="S380144" s="25"/>
    </row>
    <row r="380190" spans="17:19" hidden="1" x14ac:dyDescent="0.2">
      <c r="Q380190" s="25"/>
      <c r="R380190" s="25"/>
      <c r="S380190" s="25"/>
    </row>
    <row r="380236" spans="17:19" hidden="1" x14ac:dyDescent="0.2">
      <c r="Q380236" s="25"/>
      <c r="R380236" s="25"/>
      <c r="S380236" s="25"/>
    </row>
    <row r="380282" spans="17:19" hidden="1" x14ac:dyDescent="0.2">
      <c r="Q380282" s="25"/>
      <c r="R380282" s="25"/>
      <c r="S380282" s="25"/>
    </row>
    <row r="380328" spans="17:19" hidden="1" x14ac:dyDescent="0.2">
      <c r="Q380328" s="25"/>
      <c r="R380328" s="25"/>
      <c r="S380328" s="25"/>
    </row>
    <row r="380374" spans="17:19" hidden="1" x14ac:dyDescent="0.2">
      <c r="Q380374" s="25"/>
      <c r="R380374" s="25"/>
      <c r="S380374" s="25"/>
    </row>
    <row r="380420" spans="17:19" hidden="1" x14ac:dyDescent="0.2">
      <c r="Q380420" s="25"/>
      <c r="R380420" s="25"/>
      <c r="S380420" s="25"/>
    </row>
    <row r="380466" spans="17:19" hidden="1" x14ac:dyDescent="0.2">
      <c r="Q380466" s="25"/>
      <c r="R380466" s="25"/>
      <c r="S380466" s="25"/>
    </row>
    <row r="380512" spans="17:19" hidden="1" x14ac:dyDescent="0.2">
      <c r="Q380512" s="25"/>
      <c r="R380512" s="25"/>
      <c r="S380512" s="25"/>
    </row>
    <row r="380558" spans="17:19" hidden="1" x14ac:dyDescent="0.2">
      <c r="Q380558" s="25"/>
      <c r="R380558" s="25"/>
      <c r="S380558" s="25"/>
    </row>
    <row r="380604" spans="17:19" hidden="1" x14ac:dyDescent="0.2">
      <c r="Q380604" s="25"/>
      <c r="R380604" s="25"/>
      <c r="S380604" s="25"/>
    </row>
    <row r="380650" spans="17:19" hidden="1" x14ac:dyDescent="0.2">
      <c r="Q380650" s="25"/>
      <c r="R380650" s="25"/>
      <c r="S380650" s="25"/>
    </row>
    <row r="380696" spans="17:19" hidden="1" x14ac:dyDescent="0.2">
      <c r="Q380696" s="25"/>
      <c r="R380696" s="25"/>
      <c r="S380696" s="25"/>
    </row>
    <row r="380742" spans="17:19" hidden="1" x14ac:dyDescent="0.2">
      <c r="Q380742" s="25"/>
      <c r="R380742" s="25"/>
      <c r="S380742" s="25"/>
    </row>
    <row r="380788" spans="17:19" hidden="1" x14ac:dyDescent="0.2">
      <c r="Q380788" s="25"/>
      <c r="R380788" s="25"/>
      <c r="S380788" s="25"/>
    </row>
    <row r="380834" spans="17:19" hidden="1" x14ac:dyDescent="0.2">
      <c r="Q380834" s="25"/>
      <c r="R380834" s="25"/>
      <c r="S380834" s="25"/>
    </row>
    <row r="380880" spans="17:19" hidden="1" x14ac:dyDescent="0.2">
      <c r="Q380880" s="25"/>
      <c r="R380880" s="25"/>
      <c r="S380880" s="25"/>
    </row>
    <row r="380926" spans="17:19" hidden="1" x14ac:dyDescent="0.2">
      <c r="Q380926" s="25"/>
      <c r="R380926" s="25"/>
      <c r="S380926" s="25"/>
    </row>
    <row r="380972" spans="17:19" hidden="1" x14ac:dyDescent="0.2">
      <c r="Q380972" s="25"/>
      <c r="R380972" s="25"/>
      <c r="S380972" s="25"/>
    </row>
    <row r="381018" spans="17:19" hidden="1" x14ac:dyDescent="0.2">
      <c r="Q381018" s="25"/>
      <c r="R381018" s="25"/>
      <c r="S381018" s="25"/>
    </row>
    <row r="381064" spans="17:19" hidden="1" x14ac:dyDescent="0.2">
      <c r="Q381064" s="25"/>
      <c r="R381064" s="25"/>
      <c r="S381064" s="25"/>
    </row>
    <row r="381110" spans="17:19" hidden="1" x14ac:dyDescent="0.2">
      <c r="Q381110" s="25"/>
      <c r="R381110" s="25"/>
      <c r="S381110" s="25"/>
    </row>
    <row r="381156" spans="17:19" hidden="1" x14ac:dyDescent="0.2">
      <c r="Q381156" s="25"/>
      <c r="R381156" s="25"/>
      <c r="S381156" s="25"/>
    </row>
    <row r="381202" spans="17:19" hidden="1" x14ac:dyDescent="0.2">
      <c r="Q381202" s="25"/>
      <c r="R381202" s="25"/>
      <c r="S381202" s="25"/>
    </row>
    <row r="381248" spans="17:19" hidden="1" x14ac:dyDescent="0.2">
      <c r="Q381248" s="25"/>
      <c r="R381248" s="25"/>
      <c r="S381248" s="25"/>
    </row>
    <row r="381294" spans="17:19" hidden="1" x14ac:dyDescent="0.2">
      <c r="Q381294" s="25"/>
      <c r="R381294" s="25"/>
      <c r="S381294" s="25"/>
    </row>
    <row r="381340" spans="17:19" hidden="1" x14ac:dyDescent="0.2">
      <c r="Q381340" s="25"/>
      <c r="R381340" s="25"/>
      <c r="S381340" s="25"/>
    </row>
    <row r="381386" spans="17:19" hidden="1" x14ac:dyDescent="0.2">
      <c r="Q381386" s="25"/>
      <c r="R381386" s="25"/>
      <c r="S381386" s="25"/>
    </row>
    <row r="381432" spans="17:19" hidden="1" x14ac:dyDescent="0.2">
      <c r="Q381432" s="25"/>
      <c r="R381432" s="25"/>
      <c r="S381432" s="25"/>
    </row>
    <row r="381478" spans="17:19" hidden="1" x14ac:dyDescent="0.2">
      <c r="Q381478" s="25"/>
      <c r="R381478" s="25"/>
      <c r="S381478" s="25"/>
    </row>
    <row r="381524" spans="17:19" hidden="1" x14ac:dyDescent="0.2">
      <c r="Q381524" s="25"/>
      <c r="R381524" s="25"/>
      <c r="S381524" s="25"/>
    </row>
    <row r="381570" spans="17:19" hidden="1" x14ac:dyDescent="0.2">
      <c r="Q381570" s="25"/>
      <c r="R381570" s="25"/>
      <c r="S381570" s="25"/>
    </row>
    <row r="381616" spans="17:19" hidden="1" x14ac:dyDescent="0.2">
      <c r="Q381616" s="25"/>
      <c r="R381616" s="25"/>
      <c r="S381616" s="25"/>
    </row>
    <row r="381662" spans="17:19" hidden="1" x14ac:dyDescent="0.2">
      <c r="Q381662" s="25"/>
      <c r="R381662" s="25"/>
      <c r="S381662" s="25"/>
    </row>
    <row r="381708" spans="17:19" hidden="1" x14ac:dyDescent="0.2">
      <c r="Q381708" s="25"/>
      <c r="R381708" s="25"/>
      <c r="S381708" s="25"/>
    </row>
    <row r="381754" spans="17:19" hidden="1" x14ac:dyDescent="0.2">
      <c r="Q381754" s="25"/>
      <c r="R381754" s="25"/>
      <c r="S381754" s="25"/>
    </row>
    <row r="381800" spans="17:19" hidden="1" x14ac:dyDescent="0.2">
      <c r="Q381800" s="25"/>
      <c r="R381800" s="25"/>
      <c r="S381800" s="25"/>
    </row>
    <row r="381846" spans="17:19" hidden="1" x14ac:dyDescent="0.2">
      <c r="Q381846" s="25"/>
      <c r="R381846" s="25"/>
      <c r="S381846" s="25"/>
    </row>
    <row r="381892" spans="17:19" hidden="1" x14ac:dyDescent="0.2">
      <c r="Q381892" s="25"/>
      <c r="R381892" s="25"/>
      <c r="S381892" s="25"/>
    </row>
    <row r="381938" spans="17:19" hidden="1" x14ac:dyDescent="0.2">
      <c r="Q381938" s="25"/>
      <c r="R381938" s="25"/>
      <c r="S381938" s="25"/>
    </row>
    <row r="381984" spans="17:19" hidden="1" x14ac:dyDescent="0.2">
      <c r="Q381984" s="25"/>
      <c r="R381984" s="25"/>
      <c r="S381984" s="25"/>
    </row>
    <row r="382030" spans="17:19" hidden="1" x14ac:dyDescent="0.2">
      <c r="Q382030" s="25"/>
      <c r="R382030" s="25"/>
      <c r="S382030" s="25"/>
    </row>
    <row r="382076" spans="17:19" hidden="1" x14ac:dyDescent="0.2">
      <c r="Q382076" s="25"/>
      <c r="R382076" s="25"/>
      <c r="S382076" s="25"/>
    </row>
    <row r="382122" spans="17:19" hidden="1" x14ac:dyDescent="0.2">
      <c r="Q382122" s="25"/>
      <c r="R382122" s="25"/>
      <c r="S382122" s="25"/>
    </row>
    <row r="382168" spans="17:19" hidden="1" x14ac:dyDescent="0.2">
      <c r="Q382168" s="25"/>
      <c r="R382168" s="25"/>
      <c r="S382168" s="25"/>
    </row>
    <row r="382214" spans="17:19" hidden="1" x14ac:dyDescent="0.2">
      <c r="Q382214" s="25"/>
      <c r="R382214" s="25"/>
      <c r="S382214" s="25"/>
    </row>
    <row r="382260" spans="17:19" hidden="1" x14ac:dyDescent="0.2">
      <c r="Q382260" s="25"/>
      <c r="R382260" s="25"/>
      <c r="S382260" s="25"/>
    </row>
    <row r="382306" spans="17:19" hidden="1" x14ac:dyDescent="0.2">
      <c r="Q382306" s="25"/>
      <c r="R382306" s="25"/>
      <c r="S382306" s="25"/>
    </row>
    <row r="382352" spans="17:19" hidden="1" x14ac:dyDescent="0.2">
      <c r="Q382352" s="25"/>
      <c r="R382352" s="25"/>
      <c r="S382352" s="25"/>
    </row>
    <row r="382398" spans="17:19" hidden="1" x14ac:dyDescent="0.2">
      <c r="Q382398" s="25"/>
      <c r="R382398" s="25"/>
      <c r="S382398" s="25"/>
    </row>
    <row r="382444" spans="17:19" hidden="1" x14ac:dyDescent="0.2">
      <c r="Q382444" s="25"/>
      <c r="R382444" s="25"/>
      <c r="S382444" s="25"/>
    </row>
    <row r="382490" spans="17:19" hidden="1" x14ac:dyDescent="0.2">
      <c r="Q382490" s="25"/>
      <c r="R382490" s="25"/>
      <c r="S382490" s="25"/>
    </row>
    <row r="382536" spans="17:19" hidden="1" x14ac:dyDescent="0.2">
      <c r="Q382536" s="25"/>
      <c r="R382536" s="25"/>
      <c r="S382536" s="25"/>
    </row>
    <row r="382582" spans="17:19" hidden="1" x14ac:dyDescent="0.2">
      <c r="Q382582" s="25"/>
      <c r="R382582" s="25"/>
      <c r="S382582" s="25"/>
    </row>
    <row r="382628" spans="17:19" hidden="1" x14ac:dyDescent="0.2">
      <c r="Q382628" s="25"/>
      <c r="R382628" s="25"/>
      <c r="S382628" s="25"/>
    </row>
    <row r="382674" spans="17:19" hidden="1" x14ac:dyDescent="0.2">
      <c r="Q382674" s="25"/>
      <c r="R382674" s="25"/>
      <c r="S382674" s="25"/>
    </row>
    <row r="382720" spans="17:19" hidden="1" x14ac:dyDescent="0.2">
      <c r="Q382720" s="25"/>
      <c r="R382720" s="25"/>
      <c r="S382720" s="25"/>
    </row>
    <row r="382766" spans="17:19" hidden="1" x14ac:dyDescent="0.2">
      <c r="Q382766" s="25"/>
      <c r="R382766" s="25"/>
      <c r="S382766" s="25"/>
    </row>
    <row r="382812" spans="17:19" hidden="1" x14ac:dyDescent="0.2">
      <c r="Q382812" s="25"/>
      <c r="R382812" s="25"/>
      <c r="S382812" s="25"/>
    </row>
    <row r="382858" spans="17:19" hidden="1" x14ac:dyDescent="0.2">
      <c r="Q382858" s="25"/>
      <c r="R382858" s="25"/>
      <c r="S382858" s="25"/>
    </row>
    <row r="382904" spans="17:19" hidden="1" x14ac:dyDescent="0.2">
      <c r="Q382904" s="25"/>
      <c r="R382904" s="25"/>
      <c r="S382904" s="25"/>
    </row>
    <row r="382950" spans="17:19" hidden="1" x14ac:dyDescent="0.2">
      <c r="Q382950" s="25"/>
      <c r="R382950" s="25"/>
      <c r="S382950" s="25"/>
    </row>
    <row r="382996" spans="17:19" hidden="1" x14ac:dyDescent="0.2">
      <c r="Q382996" s="25"/>
      <c r="R382996" s="25"/>
      <c r="S382996" s="25"/>
    </row>
    <row r="383042" spans="17:19" hidden="1" x14ac:dyDescent="0.2">
      <c r="Q383042" s="25"/>
      <c r="R383042" s="25"/>
      <c r="S383042" s="25"/>
    </row>
    <row r="383088" spans="17:19" hidden="1" x14ac:dyDescent="0.2">
      <c r="Q383088" s="25"/>
      <c r="R383088" s="25"/>
      <c r="S383088" s="25"/>
    </row>
    <row r="383134" spans="17:19" hidden="1" x14ac:dyDescent="0.2">
      <c r="Q383134" s="25"/>
      <c r="R383134" s="25"/>
      <c r="S383134" s="25"/>
    </row>
    <row r="383180" spans="17:19" hidden="1" x14ac:dyDescent="0.2">
      <c r="Q383180" s="25"/>
      <c r="R383180" s="25"/>
      <c r="S383180" s="25"/>
    </row>
    <row r="383226" spans="17:19" hidden="1" x14ac:dyDescent="0.2">
      <c r="Q383226" s="25"/>
      <c r="R383226" s="25"/>
      <c r="S383226" s="25"/>
    </row>
    <row r="383272" spans="17:19" hidden="1" x14ac:dyDescent="0.2">
      <c r="Q383272" s="25"/>
      <c r="R383272" s="25"/>
      <c r="S383272" s="25"/>
    </row>
    <row r="383318" spans="17:19" hidden="1" x14ac:dyDescent="0.2">
      <c r="Q383318" s="25"/>
      <c r="R383318" s="25"/>
      <c r="S383318" s="25"/>
    </row>
    <row r="383364" spans="17:19" hidden="1" x14ac:dyDescent="0.2">
      <c r="Q383364" s="25"/>
      <c r="R383364" s="25"/>
      <c r="S383364" s="25"/>
    </row>
    <row r="383410" spans="17:19" hidden="1" x14ac:dyDescent="0.2">
      <c r="Q383410" s="25"/>
      <c r="R383410" s="25"/>
      <c r="S383410" s="25"/>
    </row>
    <row r="383456" spans="17:19" hidden="1" x14ac:dyDescent="0.2">
      <c r="Q383456" s="25"/>
      <c r="R383456" s="25"/>
      <c r="S383456" s="25"/>
    </row>
    <row r="383502" spans="17:19" hidden="1" x14ac:dyDescent="0.2">
      <c r="Q383502" s="25"/>
      <c r="R383502" s="25"/>
      <c r="S383502" s="25"/>
    </row>
    <row r="383548" spans="17:19" hidden="1" x14ac:dyDescent="0.2">
      <c r="Q383548" s="25"/>
      <c r="R383548" s="25"/>
      <c r="S383548" s="25"/>
    </row>
    <row r="383594" spans="17:19" hidden="1" x14ac:dyDescent="0.2">
      <c r="Q383594" s="25"/>
      <c r="R383594" s="25"/>
      <c r="S383594" s="25"/>
    </row>
    <row r="383640" spans="17:19" hidden="1" x14ac:dyDescent="0.2">
      <c r="Q383640" s="25"/>
      <c r="R383640" s="25"/>
      <c r="S383640" s="25"/>
    </row>
    <row r="383686" spans="17:19" hidden="1" x14ac:dyDescent="0.2">
      <c r="Q383686" s="25"/>
      <c r="R383686" s="25"/>
      <c r="S383686" s="25"/>
    </row>
    <row r="383732" spans="17:19" hidden="1" x14ac:dyDescent="0.2">
      <c r="Q383732" s="25"/>
      <c r="R383732" s="25"/>
      <c r="S383732" s="25"/>
    </row>
    <row r="383778" spans="17:19" hidden="1" x14ac:dyDescent="0.2">
      <c r="Q383778" s="25"/>
      <c r="R383778" s="25"/>
      <c r="S383778" s="25"/>
    </row>
    <row r="383824" spans="17:19" hidden="1" x14ac:dyDescent="0.2">
      <c r="Q383824" s="25"/>
      <c r="R383824" s="25"/>
      <c r="S383824" s="25"/>
    </row>
    <row r="383870" spans="17:19" hidden="1" x14ac:dyDescent="0.2">
      <c r="Q383870" s="25"/>
      <c r="R383870" s="25"/>
      <c r="S383870" s="25"/>
    </row>
    <row r="383916" spans="17:19" hidden="1" x14ac:dyDescent="0.2">
      <c r="Q383916" s="25"/>
      <c r="R383916" s="25"/>
      <c r="S383916" s="25"/>
    </row>
    <row r="383962" spans="17:19" hidden="1" x14ac:dyDescent="0.2">
      <c r="Q383962" s="25"/>
      <c r="R383962" s="25"/>
      <c r="S383962" s="25"/>
    </row>
    <row r="384008" spans="17:19" hidden="1" x14ac:dyDescent="0.2">
      <c r="Q384008" s="25"/>
      <c r="R384008" s="25"/>
      <c r="S384008" s="25"/>
    </row>
    <row r="384054" spans="17:19" hidden="1" x14ac:dyDescent="0.2">
      <c r="Q384054" s="25"/>
      <c r="R384054" s="25"/>
      <c r="S384054" s="25"/>
    </row>
    <row r="384100" spans="17:19" hidden="1" x14ac:dyDescent="0.2">
      <c r="Q384100" s="25"/>
      <c r="R384100" s="25"/>
      <c r="S384100" s="25"/>
    </row>
    <row r="384146" spans="17:19" hidden="1" x14ac:dyDescent="0.2">
      <c r="Q384146" s="25"/>
      <c r="R384146" s="25"/>
      <c r="S384146" s="25"/>
    </row>
    <row r="384192" spans="17:19" hidden="1" x14ac:dyDescent="0.2">
      <c r="Q384192" s="25"/>
      <c r="R384192" s="25"/>
      <c r="S384192" s="25"/>
    </row>
    <row r="384238" spans="17:19" hidden="1" x14ac:dyDescent="0.2">
      <c r="Q384238" s="25"/>
      <c r="R384238" s="25"/>
      <c r="S384238" s="25"/>
    </row>
    <row r="384284" spans="17:19" hidden="1" x14ac:dyDescent="0.2">
      <c r="Q384284" s="25"/>
      <c r="R384284" s="25"/>
      <c r="S384284" s="25"/>
    </row>
    <row r="384330" spans="17:19" hidden="1" x14ac:dyDescent="0.2">
      <c r="Q384330" s="25"/>
      <c r="R384330" s="25"/>
      <c r="S384330" s="25"/>
    </row>
    <row r="384376" spans="17:19" hidden="1" x14ac:dyDescent="0.2">
      <c r="Q384376" s="25"/>
      <c r="R384376" s="25"/>
      <c r="S384376" s="25"/>
    </row>
    <row r="384422" spans="17:19" hidden="1" x14ac:dyDescent="0.2">
      <c r="Q384422" s="25"/>
      <c r="R384422" s="25"/>
      <c r="S384422" s="25"/>
    </row>
    <row r="384468" spans="17:19" hidden="1" x14ac:dyDescent="0.2">
      <c r="Q384468" s="25"/>
      <c r="R384468" s="25"/>
      <c r="S384468" s="25"/>
    </row>
    <row r="384514" spans="17:19" hidden="1" x14ac:dyDescent="0.2">
      <c r="Q384514" s="25"/>
      <c r="R384514" s="25"/>
      <c r="S384514" s="25"/>
    </row>
    <row r="384560" spans="17:19" hidden="1" x14ac:dyDescent="0.2">
      <c r="Q384560" s="25"/>
      <c r="R384560" s="25"/>
      <c r="S384560" s="25"/>
    </row>
    <row r="384606" spans="17:19" hidden="1" x14ac:dyDescent="0.2">
      <c r="Q384606" s="25"/>
      <c r="R384606" s="25"/>
      <c r="S384606" s="25"/>
    </row>
    <row r="384652" spans="17:19" hidden="1" x14ac:dyDescent="0.2">
      <c r="Q384652" s="25"/>
      <c r="R384652" s="25"/>
      <c r="S384652" s="25"/>
    </row>
    <row r="384698" spans="17:19" hidden="1" x14ac:dyDescent="0.2">
      <c r="Q384698" s="25"/>
      <c r="R384698" s="25"/>
      <c r="S384698" s="25"/>
    </row>
    <row r="384744" spans="17:19" hidden="1" x14ac:dyDescent="0.2">
      <c r="Q384744" s="25"/>
      <c r="R384744" s="25"/>
      <c r="S384744" s="25"/>
    </row>
    <row r="384790" spans="17:19" hidden="1" x14ac:dyDescent="0.2">
      <c r="Q384790" s="25"/>
      <c r="R384790" s="25"/>
      <c r="S384790" s="25"/>
    </row>
    <row r="384836" spans="17:19" hidden="1" x14ac:dyDescent="0.2">
      <c r="Q384836" s="25"/>
      <c r="R384836" s="25"/>
      <c r="S384836" s="25"/>
    </row>
    <row r="384882" spans="17:19" hidden="1" x14ac:dyDescent="0.2">
      <c r="Q384882" s="25"/>
      <c r="R384882" s="25"/>
      <c r="S384882" s="25"/>
    </row>
    <row r="384928" spans="17:19" hidden="1" x14ac:dyDescent="0.2">
      <c r="Q384928" s="25"/>
      <c r="R384928" s="25"/>
      <c r="S384928" s="25"/>
    </row>
    <row r="384974" spans="17:19" hidden="1" x14ac:dyDescent="0.2">
      <c r="Q384974" s="25"/>
      <c r="R384974" s="25"/>
      <c r="S384974" s="25"/>
    </row>
    <row r="385020" spans="17:19" hidden="1" x14ac:dyDescent="0.2">
      <c r="Q385020" s="25"/>
      <c r="R385020" s="25"/>
      <c r="S385020" s="25"/>
    </row>
    <row r="385066" spans="17:19" hidden="1" x14ac:dyDescent="0.2">
      <c r="Q385066" s="25"/>
      <c r="R385066" s="25"/>
      <c r="S385066" s="25"/>
    </row>
    <row r="385112" spans="17:19" hidden="1" x14ac:dyDescent="0.2">
      <c r="Q385112" s="25"/>
      <c r="R385112" s="25"/>
      <c r="S385112" s="25"/>
    </row>
    <row r="385158" spans="17:19" hidden="1" x14ac:dyDescent="0.2">
      <c r="Q385158" s="25"/>
      <c r="R385158" s="25"/>
      <c r="S385158" s="25"/>
    </row>
    <row r="385204" spans="17:19" hidden="1" x14ac:dyDescent="0.2">
      <c r="Q385204" s="25"/>
      <c r="R385204" s="25"/>
      <c r="S385204" s="25"/>
    </row>
    <row r="385250" spans="17:19" hidden="1" x14ac:dyDescent="0.2">
      <c r="Q385250" s="25"/>
      <c r="R385250" s="25"/>
      <c r="S385250" s="25"/>
    </row>
    <row r="385296" spans="17:19" hidden="1" x14ac:dyDescent="0.2">
      <c r="Q385296" s="25"/>
      <c r="R385296" s="25"/>
      <c r="S385296" s="25"/>
    </row>
    <row r="385342" spans="17:19" hidden="1" x14ac:dyDescent="0.2">
      <c r="Q385342" s="25"/>
      <c r="R385342" s="25"/>
      <c r="S385342" s="25"/>
    </row>
    <row r="385388" spans="17:19" hidden="1" x14ac:dyDescent="0.2">
      <c r="Q385388" s="25"/>
      <c r="R385388" s="25"/>
      <c r="S385388" s="25"/>
    </row>
    <row r="385434" spans="17:19" hidden="1" x14ac:dyDescent="0.2">
      <c r="Q385434" s="25"/>
      <c r="R385434" s="25"/>
      <c r="S385434" s="25"/>
    </row>
    <row r="385480" spans="17:19" hidden="1" x14ac:dyDescent="0.2">
      <c r="Q385480" s="25"/>
      <c r="R385480" s="25"/>
      <c r="S385480" s="25"/>
    </row>
    <row r="385526" spans="17:19" hidden="1" x14ac:dyDescent="0.2">
      <c r="Q385526" s="25"/>
      <c r="R385526" s="25"/>
      <c r="S385526" s="25"/>
    </row>
    <row r="385572" spans="17:19" hidden="1" x14ac:dyDescent="0.2">
      <c r="Q385572" s="25"/>
      <c r="R385572" s="25"/>
      <c r="S385572" s="25"/>
    </row>
    <row r="385618" spans="17:19" hidden="1" x14ac:dyDescent="0.2">
      <c r="Q385618" s="25"/>
      <c r="R385618" s="25"/>
      <c r="S385618" s="25"/>
    </row>
    <row r="385664" spans="17:19" hidden="1" x14ac:dyDescent="0.2">
      <c r="Q385664" s="25"/>
      <c r="R385664" s="25"/>
      <c r="S385664" s="25"/>
    </row>
    <row r="385710" spans="17:19" hidden="1" x14ac:dyDescent="0.2">
      <c r="Q385710" s="25"/>
      <c r="R385710" s="25"/>
      <c r="S385710" s="25"/>
    </row>
    <row r="385756" spans="17:19" hidden="1" x14ac:dyDescent="0.2">
      <c r="Q385756" s="25"/>
      <c r="R385756" s="25"/>
      <c r="S385756" s="25"/>
    </row>
    <row r="385802" spans="17:19" hidden="1" x14ac:dyDescent="0.2">
      <c r="Q385802" s="25"/>
      <c r="R385802" s="25"/>
      <c r="S385802" s="25"/>
    </row>
    <row r="385848" spans="17:19" hidden="1" x14ac:dyDescent="0.2">
      <c r="Q385848" s="25"/>
      <c r="R385848" s="25"/>
      <c r="S385848" s="25"/>
    </row>
    <row r="385894" spans="17:19" hidden="1" x14ac:dyDescent="0.2">
      <c r="Q385894" s="25"/>
      <c r="R385894" s="25"/>
      <c r="S385894" s="25"/>
    </row>
    <row r="385940" spans="17:19" hidden="1" x14ac:dyDescent="0.2">
      <c r="Q385940" s="25"/>
      <c r="R385940" s="25"/>
      <c r="S385940" s="25"/>
    </row>
    <row r="385986" spans="17:19" hidden="1" x14ac:dyDescent="0.2">
      <c r="Q385986" s="25"/>
      <c r="R385986" s="25"/>
      <c r="S385986" s="25"/>
    </row>
    <row r="386032" spans="17:19" hidden="1" x14ac:dyDescent="0.2">
      <c r="Q386032" s="25"/>
      <c r="R386032" s="25"/>
      <c r="S386032" s="25"/>
    </row>
    <row r="386078" spans="17:19" hidden="1" x14ac:dyDescent="0.2">
      <c r="Q386078" s="25"/>
      <c r="R386078" s="25"/>
      <c r="S386078" s="25"/>
    </row>
    <row r="386124" spans="17:19" hidden="1" x14ac:dyDescent="0.2">
      <c r="Q386124" s="25"/>
      <c r="R386124" s="25"/>
      <c r="S386124" s="25"/>
    </row>
    <row r="386170" spans="17:19" hidden="1" x14ac:dyDescent="0.2">
      <c r="Q386170" s="25"/>
      <c r="R386170" s="25"/>
      <c r="S386170" s="25"/>
    </row>
    <row r="386216" spans="17:19" hidden="1" x14ac:dyDescent="0.2">
      <c r="Q386216" s="25"/>
      <c r="R386216" s="25"/>
      <c r="S386216" s="25"/>
    </row>
    <row r="386262" spans="17:19" hidden="1" x14ac:dyDescent="0.2">
      <c r="Q386262" s="25"/>
      <c r="R386262" s="25"/>
      <c r="S386262" s="25"/>
    </row>
    <row r="386308" spans="17:19" hidden="1" x14ac:dyDescent="0.2">
      <c r="Q386308" s="25"/>
      <c r="R386308" s="25"/>
      <c r="S386308" s="25"/>
    </row>
    <row r="386354" spans="17:19" hidden="1" x14ac:dyDescent="0.2">
      <c r="Q386354" s="25"/>
      <c r="R386354" s="25"/>
      <c r="S386354" s="25"/>
    </row>
    <row r="386400" spans="17:19" hidden="1" x14ac:dyDescent="0.2">
      <c r="Q386400" s="25"/>
      <c r="R386400" s="25"/>
      <c r="S386400" s="25"/>
    </row>
    <row r="386446" spans="17:19" hidden="1" x14ac:dyDescent="0.2">
      <c r="Q386446" s="25"/>
      <c r="R386446" s="25"/>
      <c r="S386446" s="25"/>
    </row>
    <row r="386492" spans="17:19" hidden="1" x14ac:dyDescent="0.2">
      <c r="Q386492" s="25"/>
      <c r="R386492" s="25"/>
      <c r="S386492" s="25"/>
    </row>
    <row r="386538" spans="17:19" hidden="1" x14ac:dyDescent="0.2">
      <c r="Q386538" s="25"/>
      <c r="R386538" s="25"/>
      <c r="S386538" s="25"/>
    </row>
    <row r="386584" spans="17:19" hidden="1" x14ac:dyDescent="0.2">
      <c r="Q386584" s="25"/>
      <c r="R386584" s="25"/>
      <c r="S386584" s="25"/>
    </row>
    <row r="386630" spans="17:19" hidden="1" x14ac:dyDescent="0.2">
      <c r="Q386630" s="25"/>
      <c r="R386630" s="25"/>
      <c r="S386630" s="25"/>
    </row>
    <row r="386676" spans="17:19" hidden="1" x14ac:dyDescent="0.2">
      <c r="Q386676" s="25"/>
      <c r="R386676" s="25"/>
      <c r="S386676" s="25"/>
    </row>
    <row r="386722" spans="17:19" hidden="1" x14ac:dyDescent="0.2">
      <c r="Q386722" s="25"/>
      <c r="R386722" s="25"/>
      <c r="S386722" s="25"/>
    </row>
    <row r="386768" spans="17:19" hidden="1" x14ac:dyDescent="0.2">
      <c r="Q386768" s="25"/>
      <c r="R386768" s="25"/>
      <c r="S386768" s="25"/>
    </row>
    <row r="386814" spans="17:19" hidden="1" x14ac:dyDescent="0.2">
      <c r="Q386814" s="25"/>
      <c r="R386814" s="25"/>
      <c r="S386814" s="25"/>
    </row>
    <row r="386860" spans="17:19" hidden="1" x14ac:dyDescent="0.2">
      <c r="Q386860" s="25"/>
      <c r="R386860" s="25"/>
      <c r="S386860" s="25"/>
    </row>
    <row r="386906" spans="17:19" hidden="1" x14ac:dyDescent="0.2">
      <c r="Q386906" s="25"/>
      <c r="R386906" s="25"/>
      <c r="S386906" s="25"/>
    </row>
    <row r="386952" spans="17:19" hidden="1" x14ac:dyDescent="0.2">
      <c r="Q386952" s="25"/>
      <c r="R386952" s="25"/>
      <c r="S386952" s="25"/>
    </row>
    <row r="386998" spans="17:19" hidden="1" x14ac:dyDescent="0.2">
      <c r="Q386998" s="25"/>
      <c r="R386998" s="25"/>
      <c r="S386998" s="25"/>
    </row>
    <row r="387044" spans="17:19" hidden="1" x14ac:dyDescent="0.2">
      <c r="Q387044" s="25"/>
      <c r="R387044" s="25"/>
      <c r="S387044" s="25"/>
    </row>
    <row r="387090" spans="17:19" hidden="1" x14ac:dyDescent="0.2">
      <c r="Q387090" s="25"/>
      <c r="R387090" s="25"/>
      <c r="S387090" s="25"/>
    </row>
    <row r="387136" spans="17:19" hidden="1" x14ac:dyDescent="0.2">
      <c r="Q387136" s="25"/>
      <c r="R387136" s="25"/>
      <c r="S387136" s="25"/>
    </row>
    <row r="387182" spans="17:19" hidden="1" x14ac:dyDescent="0.2">
      <c r="Q387182" s="25"/>
      <c r="R387182" s="25"/>
      <c r="S387182" s="25"/>
    </row>
    <row r="387228" spans="17:19" hidden="1" x14ac:dyDescent="0.2">
      <c r="Q387228" s="25"/>
      <c r="R387228" s="25"/>
      <c r="S387228" s="25"/>
    </row>
    <row r="387274" spans="17:19" hidden="1" x14ac:dyDescent="0.2">
      <c r="Q387274" s="25"/>
      <c r="R387274" s="25"/>
      <c r="S387274" s="25"/>
    </row>
    <row r="387320" spans="17:19" hidden="1" x14ac:dyDescent="0.2">
      <c r="Q387320" s="25"/>
      <c r="R387320" s="25"/>
      <c r="S387320" s="25"/>
    </row>
    <row r="387366" spans="17:19" hidden="1" x14ac:dyDescent="0.2">
      <c r="Q387366" s="25"/>
      <c r="R387366" s="25"/>
      <c r="S387366" s="25"/>
    </row>
    <row r="387412" spans="17:19" hidden="1" x14ac:dyDescent="0.2">
      <c r="Q387412" s="25"/>
      <c r="R387412" s="25"/>
      <c r="S387412" s="25"/>
    </row>
    <row r="387458" spans="17:19" hidden="1" x14ac:dyDescent="0.2">
      <c r="Q387458" s="25"/>
      <c r="R387458" s="25"/>
      <c r="S387458" s="25"/>
    </row>
    <row r="387504" spans="17:19" hidden="1" x14ac:dyDescent="0.2">
      <c r="Q387504" s="25"/>
      <c r="R387504" s="25"/>
      <c r="S387504" s="25"/>
    </row>
    <row r="387550" spans="17:19" hidden="1" x14ac:dyDescent="0.2">
      <c r="Q387550" s="25"/>
      <c r="R387550" s="25"/>
      <c r="S387550" s="25"/>
    </row>
    <row r="387596" spans="17:19" hidden="1" x14ac:dyDescent="0.2">
      <c r="Q387596" s="25"/>
      <c r="R387596" s="25"/>
      <c r="S387596" s="25"/>
    </row>
    <row r="387642" spans="17:19" hidden="1" x14ac:dyDescent="0.2">
      <c r="Q387642" s="25"/>
      <c r="R387642" s="25"/>
      <c r="S387642" s="25"/>
    </row>
    <row r="387688" spans="17:19" hidden="1" x14ac:dyDescent="0.2">
      <c r="Q387688" s="25"/>
      <c r="R387688" s="25"/>
      <c r="S387688" s="25"/>
    </row>
    <row r="387734" spans="17:19" hidden="1" x14ac:dyDescent="0.2">
      <c r="Q387734" s="25"/>
      <c r="R387734" s="25"/>
      <c r="S387734" s="25"/>
    </row>
    <row r="387780" spans="17:19" hidden="1" x14ac:dyDescent="0.2">
      <c r="Q387780" s="25"/>
      <c r="R387780" s="25"/>
      <c r="S387780" s="25"/>
    </row>
    <row r="387826" spans="17:19" hidden="1" x14ac:dyDescent="0.2">
      <c r="Q387826" s="25"/>
      <c r="R387826" s="25"/>
      <c r="S387826" s="25"/>
    </row>
    <row r="387872" spans="17:19" hidden="1" x14ac:dyDescent="0.2">
      <c r="Q387872" s="25"/>
      <c r="R387872" s="25"/>
      <c r="S387872" s="25"/>
    </row>
    <row r="387918" spans="17:19" hidden="1" x14ac:dyDescent="0.2">
      <c r="Q387918" s="25"/>
      <c r="R387918" s="25"/>
      <c r="S387918" s="25"/>
    </row>
    <row r="387964" spans="17:19" hidden="1" x14ac:dyDescent="0.2">
      <c r="Q387964" s="25"/>
      <c r="R387964" s="25"/>
      <c r="S387964" s="25"/>
    </row>
    <row r="388010" spans="17:19" hidden="1" x14ac:dyDescent="0.2">
      <c r="Q388010" s="25"/>
      <c r="R388010" s="25"/>
      <c r="S388010" s="25"/>
    </row>
    <row r="388056" spans="17:19" hidden="1" x14ac:dyDescent="0.2">
      <c r="Q388056" s="25"/>
      <c r="R388056" s="25"/>
      <c r="S388056" s="25"/>
    </row>
    <row r="388102" spans="17:19" hidden="1" x14ac:dyDescent="0.2">
      <c r="Q388102" s="25"/>
      <c r="R388102" s="25"/>
      <c r="S388102" s="25"/>
    </row>
    <row r="388148" spans="17:19" hidden="1" x14ac:dyDescent="0.2">
      <c r="Q388148" s="25"/>
      <c r="R388148" s="25"/>
      <c r="S388148" s="25"/>
    </row>
    <row r="388194" spans="17:19" hidden="1" x14ac:dyDescent="0.2">
      <c r="Q388194" s="25"/>
      <c r="R388194" s="25"/>
      <c r="S388194" s="25"/>
    </row>
    <row r="388240" spans="17:19" hidden="1" x14ac:dyDescent="0.2">
      <c r="Q388240" s="25"/>
      <c r="R388240" s="25"/>
      <c r="S388240" s="25"/>
    </row>
    <row r="388286" spans="17:19" hidden="1" x14ac:dyDescent="0.2">
      <c r="Q388286" s="25"/>
      <c r="R388286" s="25"/>
      <c r="S388286" s="25"/>
    </row>
    <row r="388332" spans="17:19" hidden="1" x14ac:dyDescent="0.2">
      <c r="Q388332" s="25"/>
      <c r="R388332" s="25"/>
      <c r="S388332" s="25"/>
    </row>
    <row r="388378" spans="17:19" hidden="1" x14ac:dyDescent="0.2">
      <c r="Q388378" s="25"/>
      <c r="R388378" s="25"/>
      <c r="S388378" s="25"/>
    </row>
    <row r="388424" spans="17:19" hidden="1" x14ac:dyDescent="0.2">
      <c r="Q388424" s="25"/>
      <c r="R388424" s="25"/>
      <c r="S388424" s="25"/>
    </row>
    <row r="388470" spans="17:19" hidden="1" x14ac:dyDescent="0.2">
      <c r="Q388470" s="25"/>
      <c r="R388470" s="25"/>
      <c r="S388470" s="25"/>
    </row>
    <row r="388516" spans="17:19" hidden="1" x14ac:dyDescent="0.2">
      <c r="Q388516" s="25"/>
      <c r="R388516" s="25"/>
      <c r="S388516" s="25"/>
    </row>
    <row r="388562" spans="17:19" hidden="1" x14ac:dyDescent="0.2">
      <c r="Q388562" s="25"/>
      <c r="R388562" s="25"/>
      <c r="S388562" s="25"/>
    </row>
    <row r="388608" spans="17:19" hidden="1" x14ac:dyDescent="0.2">
      <c r="Q388608" s="25"/>
      <c r="R388608" s="25"/>
      <c r="S388608" s="25"/>
    </row>
    <row r="388654" spans="17:19" hidden="1" x14ac:dyDescent="0.2">
      <c r="Q388654" s="25"/>
      <c r="R388654" s="25"/>
      <c r="S388654" s="25"/>
    </row>
    <row r="388700" spans="17:19" hidden="1" x14ac:dyDescent="0.2">
      <c r="Q388700" s="25"/>
      <c r="R388700" s="25"/>
      <c r="S388700" s="25"/>
    </row>
    <row r="388746" spans="17:19" hidden="1" x14ac:dyDescent="0.2">
      <c r="Q388746" s="25"/>
      <c r="R388746" s="25"/>
      <c r="S388746" s="25"/>
    </row>
    <row r="388792" spans="17:19" hidden="1" x14ac:dyDescent="0.2">
      <c r="Q388792" s="25"/>
      <c r="R388792" s="25"/>
      <c r="S388792" s="25"/>
    </row>
    <row r="388838" spans="17:19" hidden="1" x14ac:dyDescent="0.2">
      <c r="Q388838" s="25"/>
      <c r="R388838" s="25"/>
      <c r="S388838" s="25"/>
    </row>
    <row r="388884" spans="17:19" hidden="1" x14ac:dyDescent="0.2">
      <c r="Q388884" s="25"/>
      <c r="R388884" s="25"/>
      <c r="S388884" s="25"/>
    </row>
    <row r="388930" spans="17:19" hidden="1" x14ac:dyDescent="0.2">
      <c r="Q388930" s="25"/>
      <c r="R388930" s="25"/>
      <c r="S388930" s="25"/>
    </row>
    <row r="388976" spans="17:19" hidden="1" x14ac:dyDescent="0.2">
      <c r="Q388976" s="25"/>
      <c r="R388976" s="25"/>
      <c r="S388976" s="25"/>
    </row>
    <row r="389022" spans="17:19" hidden="1" x14ac:dyDescent="0.2">
      <c r="Q389022" s="25"/>
      <c r="R389022" s="25"/>
      <c r="S389022" s="25"/>
    </row>
    <row r="389068" spans="17:19" hidden="1" x14ac:dyDescent="0.2">
      <c r="Q389068" s="25"/>
      <c r="R389068" s="25"/>
      <c r="S389068" s="25"/>
    </row>
    <row r="389114" spans="17:19" hidden="1" x14ac:dyDescent="0.2">
      <c r="Q389114" s="25"/>
      <c r="R389114" s="25"/>
      <c r="S389114" s="25"/>
    </row>
    <row r="389160" spans="17:19" hidden="1" x14ac:dyDescent="0.2">
      <c r="Q389160" s="25"/>
      <c r="R389160" s="25"/>
      <c r="S389160" s="25"/>
    </row>
    <row r="389206" spans="17:19" hidden="1" x14ac:dyDescent="0.2">
      <c r="Q389206" s="25"/>
      <c r="R389206" s="25"/>
      <c r="S389206" s="25"/>
    </row>
    <row r="389252" spans="17:19" hidden="1" x14ac:dyDescent="0.2">
      <c r="Q389252" s="25"/>
      <c r="R389252" s="25"/>
      <c r="S389252" s="25"/>
    </row>
    <row r="389298" spans="17:19" hidden="1" x14ac:dyDescent="0.2">
      <c r="Q389298" s="25"/>
      <c r="R389298" s="25"/>
      <c r="S389298" s="25"/>
    </row>
    <row r="389344" spans="17:19" hidden="1" x14ac:dyDescent="0.2">
      <c r="Q389344" s="25"/>
      <c r="R389344" s="25"/>
      <c r="S389344" s="25"/>
    </row>
    <row r="389390" spans="17:19" hidden="1" x14ac:dyDescent="0.2">
      <c r="Q389390" s="25"/>
      <c r="R389390" s="25"/>
      <c r="S389390" s="25"/>
    </row>
    <row r="389436" spans="17:19" hidden="1" x14ac:dyDescent="0.2">
      <c r="Q389436" s="25"/>
      <c r="R389436" s="25"/>
      <c r="S389436" s="25"/>
    </row>
    <row r="389482" spans="17:19" hidden="1" x14ac:dyDescent="0.2">
      <c r="Q389482" s="25"/>
      <c r="R389482" s="25"/>
      <c r="S389482" s="25"/>
    </row>
    <row r="389528" spans="17:19" hidden="1" x14ac:dyDescent="0.2">
      <c r="Q389528" s="25"/>
      <c r="R389528" s="25"/>
      <c r="S389528" s="25"/>
    </row>
    <row r="389574" spans="17:19" hidden="1" x14ac:dyDescent="0.2">
      <c r="Q389574" s="25"/>
      <c r="R389574" s="25"/>
      <c r="S389574" s="25"/>
    </row>
    <row r="389620" spans="17:19" hidden="1" x14ac:dyDescent="0.2">
      <c r="Q389620" s="25"/>
      <c r="R389620" s="25"/>
      <c r="S389620" s="25"/>
    </row>
    <row r="389666" spans="17:19" hidden="1" x14ac:dyDescent="0.2">
      <c r="Q389666" s="25"/>
      <c r="R389666" s="25"/>
      <c r="S389666" s="25"/>
    </row>
    <row r="389712" spans="17:19" hidden="1" x14ac:dyDescent="0.2">
      <c r="Q389712" s="25"/>
      <c r="R389712" s="25"/>
      <c r="S389712" s="25"/>
    </row>
    <row r="389758" spans="17:19" hidden="1" x14ac:dyDescent="0.2">
      <c r="Q389758" s="25"/>
      <c r="R389758" s="25"/>
      <c r="S389758" s="25"/>
    </row>
    <row r="389804" spans="17:19" hidden="1" x14ac:dyDescent="0.2">
      <c r="Q389804" s="25"/>
      <c r="R389804" s="25"/>
      <c r="S389804" s="25"/>
    </row>
    <row r="389850" spans="17:19" hidden="1" x14ac:dyDescent="0.2">
      <c r="Q389850" s="25"/>
      <c r="R389850" s="25"/>
      <c r="S389850" s="25"/>
    </row>
    <row r="389896" spans="17:19" hidden="1" x14ac:dyDescent="0.2">
      <c r="Q389896" s="25"/>
      <c r="R389896" s="25"/>
      <c r="S389896" s="25"/>
    </row>
    <row r="389942" spans="17:19" hidden="1" x14ac:dyDescent="0.2">
      <c r="Q389942" s="25"/>
      <c r="R389942" s="25"/>
      <c r="S389942" s="25"/>
    </row>
    <row r="389988" spans="17:19" hidden="1" x14ac:dyDescent="0.2">
      <c r="Q389988" s="25"/>
      <c r="R389988" s="25"/>
      <c r="S389988" s="25"/>
    </row>
    <row r="390034" spans="17:19" hidden="1" x14ac:dyDescent="0.2">
      <c r="Q390034" s="25"/>
      <c r="R390034" s="25"/>
      <c r="S390034" s="25"/>
    </row>
    <row r="390080" spans="17:19" hidden="1" x14ac:dyDescent="0.2">
      <c r="Q390080" s="25"/>
      <c r="R390080" s="25"/>
      <c r="S390080" s="25"/>
    </row>
    <row r="390126" spans="17:19" hidden="1" x14ac:dyDescent="0.2">
      <c r="Q390126" s="25"/>
      <c r="R390126" s="25"/>
      <c r="S390126" s="25"/>
    </row>
    <row r="390172" spans="17:19" hidden="1" x14ac:dyDescent="0.2">
      <c r="Q390172" s="25"/>
      <c r="R390172" s="25"/>
      <c r="S390172" s="25"/>
    </row>
    <row r="390218" spans="17:19" hidden="1" x14ac:dyDescent="0.2">
      <c r="Q390218" s="25"/>
      <c r="R390218" s="25"/>
      <c r="S390218" s="25"/>
    </row>
    <row r="390264" spans="17:19" hidden="1" x14ac:dyDescent="0.2">
      <c r="Q390264" s="25"/>
      <c r="R390264" s="25"/>
      <c r="S390264" s="25"/>
    </row>
    <row r="390310" spans="17:19" hidden="1" x14ac:dyDescent="0.2">
      <c r="Q390310" s="25"/>
      <c r="R390310" s="25"/>
      <c r="S390310" s="25"/>
    </row>
    <row r="390356" spans="17:19" hidden="1" x14ac:dyDescent="0.2">
      <c r="Q390356" s="25"/>
      <c r="R390356" s="25"/>
      <c r="S390356" s="25"/>
    </row>
    <row r="390402" spans="17:19" hidden="1" x14ac:dyDescent="0.2">
      <c r="Q390402" s="25"/>
      <c r="R390402" s="25"/>
      <c r="S390402" s="25"/>
    </row>
    <row r="390448" spans="17:19" hidden="1" x14ac:dyDescent="0.2">
      <c r="Q390448" s="25"/>
      <c r="R390448" s="25"/>
      <c r="S390448" s="25"/>
    </row>
    <row r="390494" spans="17:19" hidden="1" x14ac:dyDescent="0.2">
      <c r="Q390494" s="25"/>
      <c r="R390494" s="25"/>
      <c r="S390494" s="25"/>
    </row>
    <row r="390540" spans="17:19" hidden="1" x14ac:dyDescent="0.2">
      <c r="Q390540" s="25"/>
      <c r="R390540" s="25"/>
      <c r="S390540" s="25"/>
    </row>
    <row r="390586" spans="17:19" hidden="1" x14ac:dyDescent="0.2">
      <c r="Q390586" s="25"/>
      <c r="R390586" s="25"/>
      <c r="S390586" s="25"/>
    </row>
    <row r="390632" spans="17:19" hidden="1" x14ac:dyDescent="0.2">
      <c r="Q390632" s="25"/>
      <c r="R390632" s="25"/>
      <c r="S390632" s="25"/>
    </row>
    <row r="390678" spans="17:19" hidden="1" x14ac:dyDescent="0.2">
      <c r="Q390678" s="25"/>
      <c r="R390678" s="25"/>
      <c r="S390678" s="25"/>
    </row>
    <row r="390724" spans="17:19" hidden="1" x14ac:dyDescent="0.2">
      <c r="Q390724" s="25"/>
      <c r="R390724" s="25"/>
      <c r="S390724" s="25"/>
    </row>
    <row r="390770" spans="17:19" hidden="1" x14ac:dyDescent="0.2">
      <c r="Q390770" s="25"/>
      <c r="R390770" s="25"/>
      <c r="S390770" s="25"/>
    </row>
    <row r="390816" spans="17:19" hidden="1" x14ac:dyDescent="0.2">
      <c r="Q390816" s="25"/>
      <c r="R390816" s="25"/>
      <c r="S390816" s="25"/>
    </row>
    <row r="390862" spans="17:19" hidden="1" x14ac:dyDescent="0.2">
      <c r="Q390862" s="25"/>
      <c r="R390862" s="25"/>
      <c r="S390862" s="25"/>
    </row>
    <row r="390908" spans="17:19" hidden="1" x14ac:dyDescent="0.2">
      <c r="Q390908" s="25"/>
      <c r="R390908" s="25"/>
      <c r="S390908" s="25"/>
    </row>
    <row r="390954" spans="17:19" hidden="1" x14ac:dyDescent="0.2">
      <c r="Q390954" s="25"/>
      <c r="R390954" s="25"/>
      <c r="S390954" s="25"/>
    </row>
    <row r="391000" spans="17:19" hidden="1" x14ac:dyDescent="0.2">
      <c r="Q391000" s="25"/>
      <c r="R391000" s="25"/>
      <c r="S391000" s="25"/>
    </row>
    <row r="391046" spans="17:19" hidden="1" x14ac:dyDescent="0.2">
      <c r="Q391046" s="25"/>
      <c r="R391046" s="25"/>
      <c r="S391046" s="25"/>
    </row>
    <row r="391092" spans="17:19" hidden="1" x14ac:dyDescent="0.2">
      <c r="Q391092" s="25"/>
      <c r="R391092" s="25"/>
      <c r="S391092" s="25"/>
    </row>
    <row r="391138" spans="17:19" hidden="1" x14ac:dyDescent="0.2">
      <c r="Q391138" s="25"/>
      <c r="R391138" s="25"/>
      <c r="S391138" s="25"/>
    </row>
    <row r="391184" spans="17:19" hidden="1" x14ac:dyDescent="0.2">
      <c r="Q391184" s="25"/>
      <c r="R391184" s="25"/>
      <c r="S391184" s="25"/>
    </row>
    <row r="391230" spans="17:19" hidden="1" x14ac:dyDescent="0.2">
      <c r="Q391230" s="25"/>
      <c r="R391230" s="25"/>
      <c r="S391230" s="25"/>
    </row>
    <row r="391276" spans="17:19" hidden="1" x14ac:dyDescent="0.2">
      <c r="Q391276" s="25"/>
      <c r="R391276" s="25"/>
      <c r="S391276" s="25"/>
    </row>
    <row r="391322" spans="17:19" hidden="1" x14ac:dyDescent="0.2">
      <c r="Q391322" s="25"/>
      <c r="R391322" s="25"/>
      <c r="S391322" s="25"/>
    </row>
    <row r="391368" spans="17:19" hidden="1" x14ac:dyDescent="0.2">
      <c r="Q391368" s="25"/>
      <c r="R391368" s="25"/>
      <c r="S391368" s="25"/>
    </row>
    <row r="391414" spans="17:19" hidden="1" x14ac:dyDescent="0.2">
      <c r="Q391414" s="25"/>
      <c r="R391414" s="25"/>
      <c r="S391414" s="25"/>
    </row>
    <row r="391460" spans="17:19" hidden="1" x14ac:dyDescent="0.2">
      <c r="Q391460" s="25"/>
      <c r="R391460" s="25"/>
      <c r="S391460" s="25"/>
    </row>
    <row r="391506" spans="17:19" hidden="1" x14ac:dyDescent="0.2">
      <c r="Q391506" s="25"/>
      <c r="R391506" s="25"/>
      <c r="S391506" s="25"/>
    </row>
    <row r="391552" spans="17:19" hidden="1" x14ac:dyDescent="0.2">
      <c r="Q391552" s="25"/>
      <c r="R391552" s="25"/>
      <c r="S391552" s="25"/>
    </row>
    <row r="391598" spans="17:19" hidden="1" x14ac:dyDescent="0.2">
      <c r="Q391598" s="25"/>
      <c r="R391598" s="25"/>
      <c r="S391598" s="25"/>
    </row>
    <row r="391644" spans="17:19" hidden="1" x14ac:dyDescent="0.2">
      <c r="Q391644" s="25"/>
      <c r="R391644" s="25"/>
      <c r="S391644" s="25"/>
    </row>
    <row r="391690" spans="17:19" hidden="1" x14ac:dyDescent="0.2">
      <c r="Q391690" s="25"/>
      <c r="R391690" s="25"/>
      <c r="S391690" s="25"/>
    </row>
    <row r="391736" spans="17:19" hidden="1" x14ac:dyDescent="0.2">
      <c r="Q391736" s="25"/>
      <c r="R391736" s="25"/>
      <c r="S391736" s="25"/>
    </row>
    <row r="391782" spans="17:19" hidden="1" x14ac:dyDescent="0.2">
      <c r="Q391782" s="25"/>
      <c r="R391782" s="25"/>
      <c r="S391782" s="25"/>
    </row>
    <row r="391828" spans="17:19" hidden="1" x14ac:dyDescent="0.2">
      <c r="Q391828" s="25"/>
      <c r="R391828" s="25"/>
      <c r="S391828" s="25"/>
    </row>
    <row r="391874" spans="17:19" hidden="1" x14ac:dyDescent="0.2">
      <c r="Q391874" s="25"/>
      <c r="R391874" s="25"/>
      <c r="S391874" s="25"/>
    </row>
    <row r="391920" spans="17:19" hidden="1" x14ac:dyDescent="0.2">
      <c r="Q391920" s="25"/>
      <c r="R391920" s="25"/>
      <c r="S391920" s="25"/>
    </row>
    <row r="391966" spans="17:19" hidden="1" x14ac:dyDescent="0.2">
      <c r="Q391966" s="25"/>
      <c r="R391966" s="25"/>
      <c r="S391966" s="25"/>
    </row>
    <row r="392012" spans="17:19" hidden="1" x14ac:dyDescent="0.2">
      <c r="Q392012" s="25"/>
      <c r="R392012" s="25"/>
      <c r="S392012" s="25"/>
    </row>
    <row r="392058" spans="17:19" hidden="1" x14ac:dyDescent="0.2">
      <c r="Q392058" s="25"/>
      <c r="R392058" s="25"/>
      <c r="S392058" s="25"/>
    </row>
    <row r="392104" spans="17:19" hidden="1" x14ac:dyDescent="0.2">
      <c r="Q392104" s="25"/>
      <c r="R392104" s="25"/>
      <c r="S392104" s="25"/>
    </row>
    <row r="392150" spans="17:19" hidden="1" x14ac:dyDescent="0.2">
      <c r="Q392150" s="25"/>
      <c r="R392150" s="25"/>
      <c r="S392150" s="25"/>
    </row>
    <row r="392196" spans="17:19" hidden="1" x14ac:dyDescent="0.2">
      <c r="Q392196" s="25"/>
      <c r="R392196" s="25"/>
      <c r="S392196" s="25"/>
    </row>
    <row r="392242" spans="17:19" hidden="1" x14ac:dyDescent="0.2">
      <c r="Q392242" s="25"/>
      <c r="R392242" s="25"/>
      <c r="S392242" s="25"/>
    </row>
    <row r="392288" spans="17:19" hidden="1" x14ac:dyDescent="0.2">
      <c r="Q392288" s="25"/>
      <c r="R392288" s="25"/>
      <c r="S392288" s="25"/>
    </row>
    <row r="392334" spans="17:19" hidden="1" x14ac:dyDescent="0.2">
      <c r="Q392334" s="25"/>
      <c r="R392334" s="25"/>
      <c r="S392334" s="25"/>
    </row>
    <row r="392380" spans="17:19" hidden="1" x14ac:dyDescent="0.2">
      <c r="Q392380" s="25"/>
      <c r="R392380" s="25"/>
      <c r="S392380" s="25"/>
    </row>
    <row r="392426" spans="17:19" hidden="1" x14ac:dyDescent="0.2">
      <c r="Q392426" s="25"/>
      <c r="R392426" s="25"/>
      <c r="S392426" s="25"/>
    </row>
    <row r="392472" spans="17:19" hidden="1" x14ac:dyDescent="0.2">
      <c r="Q392472" s="25"/>
      <c r="R392472" s="25"/>
      <c r="S392472" s="25"/>
    </row>
    <row r="392518" spans="17:19" hidden="1" x14ac:dyDescent="0.2">
      <c r="Q392518" s="25"/>
      <c r="R392518" s="25"/>
      <c r="S392518" s="25"/>
    </row>
    <row r="392564" spans="17:19" hidden="1" x14ac:dyDescent="0.2">
      <c r="Q392564" s="25"/>
      <c r="R392564" s="25"/>
      <c r="S392564" s="25"/>
    </row>
    <row r="392610" spans="17:19" hidden="1" x14ac:dyDescent="0.2">
      <c r="Q392610" s="25"/>
      <c r="R392610" s="25"/>
      <c r="S392610" s="25"/>
    </row>
    <row r="392656" spans="17:19" hidden="1" x14ac:dyDescent="0.2">
      <c r="Q392656" s="25"/>
      <c r="R392656" s="25"/>
      <c r="S392656" s="25"/>
    </row>
    <row r="392702" spans="17:19" hidden="1" x14ac:dyDescent="0.2">
      <c r="Q392702" s="25"/>
      <c r="R392702" s="25"/>
      <c r="S392702" s="25"/>
    </row>
    <row r="392748" spans="17:19" hidden="1" x14ac:dyDescent="0.2">
      <c r="Q392748" s="25"/>
      <c r="R392748" s="25"/>
      <c r="S392748" s="25"/>
    </row>
    <row r="392794" spans="17:19" hidden="1" x14ac:dyDescent="0.2">
      <c r="Q392794" s="25"/>
      <c r="R392794" s="25"/>
      <c r="S392794" s="25"/>
    </row>
    <row r="392840" spans="17:19" hidden="1" x14ac:dyDescent="0.2">
      <c r="Q392840" s="25"/>
      <c r="R392840" s="25"/>
      <c r="S392840" s="25"/>
    </row>
    <row r="392886" spans="17:19" hidden="1" x14ac:dyDescent="0.2">
      <c r="Q392886" s="25"/>
      <c r="R392886" s="25"/>
      <c r="S392886" s="25"/>
    </row>
    <row r="392932" spans="17:19" hidden="1" x14ac:dyDescent="0.2">
      <c r="Q392932" s="25"/>
      <c r="R392932" s="25"/>
      <c r="S392932" s="25"/>
    </row>
    <row r="392978" spans="17:19" hidden="1" x14ac:dyDescent="0.2">
      <c r="Q392978" s="25"/>
      <c r="R392978" s="25"/>
      <c r="S392978" s="25"/>
    </row>
    <row r="393024" spans="17:19" hidden="1" x14ac:dyDescent="0.2">
      <c r="Q393024" s="25"/>
      <c r="R393024" s="25"/>
      <c r="S393024" s="25"/>
    </row>
    <row r="393070" spans="17:19" hidden="1" x14ac:dyDescent="0.2">
      <c r="Q393070" s="25"/>
      <c r="R393070" s="25"/>
      <c r="S393070" s="25"/>
    </row>
    <row r="393116" spans="17:19" hidden="1" x14ac:dyDescent="0.2">
      <c r="Q393116" s="25"/>
      <c r="R393116" s="25"/>
      <c r="S393116" s="25"/>
    </row>
    <row r="393162" spans="17:19" hidden="1" x14ac:dyDescent="0.2">
      <c r="Q393162" s="25"/>
      <c r="R393162" s="25"/>
      <c r="S393162" s="25"/>
    </row>
    <row r="393208" spans="17:19" hidden="1" x14ac:dyDescent="0.2">
      <c r="Q393208" s="25"/>
      <c r="R393208" s="25"/>
      <c r="S393208" s="25"/>
    </row>
    <row r="393254" spans="17:19" hidden="1" x14ac:dyDescent="0.2">
      <c r="Q393254" s="25"/>
      <c r="R393254" s="25"/>
      <c r="S393254" s="25"/>
    </row>
    <row r="393300" spans="17:19" hidden="1" x14ac:dyDescent="0.2">
      <c r="Q393300" s="25"/>
      <c r="R393300" s="25"/>
      <c r="S393300" s="25"/>
    </row>
    <row r="393346" spans="17:19" hidden="1" x14ac:dyDescent="0.2">
      <c r="Q393346" s="25"/>
      <c r="R393346" s="25"/>
      <c r="S393346" s="25"/>
    </row>
    <row r="393392" spans="17:19" hidden="1" x14ac:dyDescent="0.2">
      <c r="Q393392" s="25"/>
      <c r="R393392" s="25"/>
      <c r="S393392" s="25"/>
    </row>
    <row r="393438" spans="17:19" hidden="1" x14ac:dyDescent="0.2">
      <c r="Q393438" s="25"/>
      <c r="R393438" s="25"/>
      <c r="S393438" s="25"/>
    </row>
    <row r="393484" spans="17:19" hidden="1" x14ac:dyDescent="0.2">
      <c r="Q393484" s="25"/>
      <c r="R393484" s="25"/>
      <c r="S393484" s="25"/>
    </row>
    <row r="393530" spans="17:19" hidden="1" x14ac:dyDescent="0.2">
      <c r="Q393530" s="25"/>
      <c r="R393530" s="25"/>
      <c r="S393530" s="25"/>
    </row>
    <row r="393576" spans="17:19" hidden="1" x14ac:dyDescent="0.2">
      <c r="Q393576" s="25"/>
      <c r="R393576" s="25"/>
      <c r="S393576" s="25"/>
    </row>
    <row r="393622" spans="17:19" hidden="1" x14ac:dyDescent="0.2">
      <c r="Q393622" s="25"/>
      <c r="R393622" s="25"/>
      <c r="S393622" s="25"/>
    </row>
    <row r="393668" spans="17:19" hidden="1" x14ac:dyDescent="0.2">
      <c r="Q393668" s="25"/>
      <c r="R393668" s="25"/>
      <c r="S393668" s="25"/>
    </row>
    <row r="393714" spans="17:19" hidden="1" x14ac:dyDescent="0.2">
      <c r="Q393714" s="25"/>
      <c r="R393714" s="25"/>
      <c r="S393714" s="25"/>
    </row>
    <row r="393760" spans="17:19" hidden="1" x14ac:dyDescent="0.2">
      <c r="Q393760" s="25"/>
      <c r="R393760" s="25"/>
      <c r="S393760" s="25"/>
    </row>
    <row r="393806" spans="17:19" hidden="1" x14ac:dyDescent="0.2">
      <c r="Q393806" s="25"/>
      <c r="R393806" s="25"/>
      <c r="S393806" s="25"/>
    </row>
    <row r="393852" spans="17:19" hidden="1" x14ac:dyDescent="0.2">
      <c r="Q393852" s="25"/>
      <c r="R393852" s="25"/>
      <c r="S393852" s="25"/>
    </row>
    <row r="393898" spans="17:19" hidden="1" x14ac:dyDescent="0.2">
      <c r="Q393898" s="25"/>
      <c r="R393898" s="25"/>
      <c r="S393898" s="25"/>
    </row>
    <row r="393944" spans="17:19" hidden="1" x14ac:dyDescent="0.2">
      <c r="Q393944" s="25"/>
      <c r="R393944" s="25"/>
      <c r="S393944" s="25"/>
    </row>
    <row r="393990" spans="17:19" hidden="1" x14ac:dyDescent="0.2">
      <c r="Q393990" s="25"/>
      <c r="R393990" s="25"/>
      <c r="S393990" s="25"/>
    </row>
    <row r="394036" spans="17:19" hidden="1" x14ac:dyDescent="0.2">
      <c r="Q394036" s="25"/>
      <c r="R394036" s="25"/>
      <c r="S394036" s="25"/>
    </row>
    <row r="394082" spans="17:19" hidden="1" x14ac:dyDescent="0.2">
      <c r="Q394082" s="25"/>
      <c r="R394082" s="25"/>
      <c r="S394082" s="25"/>
    </row>
    <row r="394128" spans="17:19" hidden="1" x14ac:dyDescent="0.2">
      <c r="Q394128" s="25"/>
      <c r="R394128" s="25"/>
      <c r="S394128" s="25"/>
    </row>
    <row r="394174" spans="17:19" hidden="1" x14ac:dyDescent="0.2">
      <c r="Q394174" s="25"/>
      <c r="R394174" s="25"/>
      <c r="S394174" s="25"/>
    </row>
    <row r="394220" spans="17:19" hidden="1" x14ac:dyDescent="0.2">
      <c r="Q394220" s="25"/>
      <c r="R394220" s="25"/>
      <c r="S394220" s="25"/>
    </row>
    <row r="394266" spans="17:19" hidden="1" x14ac:dyDescent="0.2">
      <c r="Q394266" s="25"/>
      <c r="R394266" s="25"/>
      <c r="S394266" s="25"/>
    </row>
    <row r="394312" spans="17:19" hidden="1" x14ac:dyDescent="0.2">
      <c r="Q394312" s="25"/>
      <c r="R394312" s="25"/>
      <c r="S394312" s="25"/>
    </row>
    <row r="394358" spans="17:19" hidden="1" x14ac:dyDescent="0.2">
      <c r="Q394358" s="25"/>
      <c r="R394358" s="25"/>
      <c r="S394358" s="25"/>
    </row>
    <row r="394404" spans="17:19" hidden="1" x14ac:dyDescent="0.2">
      <c r="Q394404" s="25"/>
      <c r="R394404" s="25"/>
      <c r="S394404" s="25"/>
    </row>
    <row r="394450" spans="17:19" hidden="1" x14ac:dyDescent="0.2">
      <c r="Q394450" s="25"/>
      <c r="R394450" s="25"/>
      <c r="S394450" s="25"/>
    </row>
    <row r="394496" spans="17:19" hidden="1" x14ac:dyDescent="0.2">
      <c r="Q394496" s="25"/>
      <c r="R394496" s="25"/>
      <c r="S394496" s="25"/>
    </row>
    <row r="394542" spans="17:19" hidden="1" x14ac:dyDescent="0.2">
      <c r="Q394542" s="25"/>
      <c r="R394542" s="25"/>
      <c r="S394542" s="25"/>
    </row>
    <row r="394588" spans="17:19" hidden="1" x14ac:dyDescent="0.2">
      <c r="Q394588" s="25"/>
      <c r="R394588" s="25"/>
      <c r="S394588" s="25"/>
    </row>
    <row r="394634" spans="17:19" hidden="1" x14ac:dyDescent="0.2">
      <c r="Q394634" s="25"/>
      <c r="R394634" s="25"/>
      <c r="S394634" s="25"/>
    </row>
    <row r="394680" spans="17:19" hidden="1" x14ac:dyDescent="0.2">
      <c r="Q394680" s="25"/>
      <c r="R394680" s="25"/>
      <c r="S394680" s="25"/>
    </row>
    <row r="394726" spans="17:19" hidden="1" x14ac:dyDescent="0.2">
      <c r="Q394726" s="25"/>
      <c r="R394726" s="25"/>
      <c r="S394726" s="25"/>
    </row>
    <row r="394772" spans="17:19" hidden="1" x14ac:dyDescent="0.2">
      <c r="Q394772" s="25"/>
      <c r="R394772" s="25"/>
      <c r="S394772" s="25"/>
    </row>
    <row r="394818" spans="17:19" hidden="1" x14ac:dyDescent="0.2">
      <c r="Q394818" s="25"/>
      <c r="R394818" s="25"/>
      <c r="S394818" s="25"/>
    </row>
    <row r="394864" spans="17:19" hidden="1" x14ac:dyDescent="0.2">
      <c r="Q394864" s="25"/>
      <c r="R394864" s="25"/>
      <c r="S394864" s="25"/>
    </row>
    <row r="394910" spans="17:19" hidden="1" x14ac:dyDescent="0.2">
      <c r="Q394910" s="25"/>
      <c r="R394910" s="25"/>
      <c r="S394910" s="25"/>
    </row>
    <row r="394956" spans="17:19" hidden="1" x14ac:dyDescent="0.2">
      <c r="Q394956" s="25"/>
      <c r="R394956" s="25"/>
      <c r="S394956" s="25"/>
    </row>
    <row r="395002" spans="17:19" hidden="1" x14ac:dyDescent="0.2">
      <c r="Q395002" s="25"/>
      <c r="R395002" s="25"/>
      <c r="S395002" s="25"/>
    </row>
    <row r="395048" spans="17:19" hidden="1" x14ac:dyDescent="0.2">
      <c r="Q395048" s="25"/>
      <c r="R395048" s="25"/>
      <c r="S395048" s="25"/>
    </row>
    <row r="395094" spans="17:19" hidden="1" x14ac:dyDescent="0.2">
      <c r="Q395094" s="25"/>
      <c r="R395094" s="25"/>
      <c r="S395094" s="25"/>
    </row>
    <row r="395140" spans="17:19" hidden="1" x14ac:dyDescent="0.2">
      <c r="Q395140" s="25"/>
      <c r="R395140" s="25"/>
      <c r="S395140" s="25"/>
    </row>
    <row r="395186" spans="17:19" hidden="1" x14ac:dyDescent="0.2">
      <c r="Q395186" s="25"/>
      <c r="R395186" s="25"/>
      <c r="S395186" s="25"/>
    </row>
    <row r="395232" spans="17:19" hidden="1" x14ac:dyDescent="0.2">
      <c r="Q395232" s="25"/>
      <c r="R395232" s="25"/>
      <c r="S395232" s="25"/>
    </row>
    <row r="395278" spans="17:19" hidden="1" x14ac:dyDescent="0.2">
      <c r="Q395278" s="25"/>
      <c r="R395278" s="25"/>
      <c r="S395278" s="25"/>
    </row>
    <row r="395324" spans="17:19" hidden="1" x14ac:dyDescent="0.2">
      <c r="Q395324" s="25"/>
      <c r="R395324" s="25"/>
      <c r="S395324" s="25"/>
    </row>
    <row r="395370" spans="17:19" hidden="1" x14ac:dyDescent="0.2">
      <c r="Q395370" s="25"/>
      <c r="R395370" s="25"/>
      <c r="S395370" s="25"/>
    </row>
    <row r="395416" spans="17:19" hidden="1" x14ac:dyDescent="0.2">
      <c r="Q395416" s="25"/>
      <c r="R395416" s="25"/>
      <c r="S395416" s="25"/>
    </row>
    <row r="395462" spans="17:19" hidden="1" x14ac:dyDescent="0.2">
      <c r="Q395462" s="25"/>
      <c r="R395462" s="25"/>
      <c r="S395462" s="25"/>
    </row>
    <row r="395508" spans="17:19" hidden="1" x14ac:dyDescent="0.2">
      <c r="Q395508" s="25"/>
      <c r="R395508" s="25"/>
      <c r="S395508" s="25"/>
    </row>
    <row r="395554" spans="17:19" hidden="1" x14ac:dyDescent="0.2">
      <c r="Q395554" s="25"/>
      <c r="R395554" s="25"/>
      <c r="S395554" s="25"/>
    </row>
    <row r="395600" spans="17:19" hidden="1" x14ac:dyDescent="0.2">
      <c r="Q395600" s="25"/>
      <c r="R395600" s="25"/>
      <c r="S395600" s="25"/>
    </row>
    <row r="395646" spans="17:19" hidden="1" x14ac:dyDescent="0.2">
      <c r="Q395646" s="25"/>
      <c r="R395646" s="25"/>
      <c r="S395646" s="25"/>
    </row>
    <row r="395692" spans="17:19" hidden="1" x14ac:dyDescent="0.2">
      <c r="Q395692" s="25"/>
      <c r="R395692" s="25"/>
      <c r="S395692" s="25"/>
    </row>
    <row r="395738" spans="17:19" hidden="1" x14ac:dyDescent="0.2">
      <c r="Q395738" s="25"/>
      <c r="R395738" s="25"/>
      <c r="S395738" s="25"/>
    </row>
    <row r="395784" spans="17:19" hidden="1" x14ac:dyDescent="0.2">
      <c r="Q395784" s="25"/>
      <c r="R395784" s="25"/>
      <c r="S395784" s="25"/>
    </row>
    <row r="395830" spans="17:19" hidden="1" x14ac:dyDescent="0.2">
      <c r="Q395830" s="25"/>
      <c r="R395830" s="25"/>
      <c r="S395830" s="25"/>
    </row>
    <row r="395876" spans="17:19" hidden="1" x14ac:dyDescent="0.2">
      <c r="Q395876" s="25"/>
      <c r="R395876" s="25"/>
      <c r="S395876" s="25"/>
    </row>
    <row r="395922" spans="17:19" hidden="1" x14ac:dyDescent="0.2">
      <c r="Q395922" s="25"/>
      <c r="R395922" s="25"/>
      <c r="S395922" s="25"/>
    </row>
    <row r="395968" spans="17:19" hidden="1" x14ac:dyDescent="0.2">
      <c r="Q395968" s="25"/>
      <c r="R395968" s="25"/>
      <c r="S395968" s="25"/>
    </row>
    <row r="396014" spans="17:19" hidden="1" x14ac:dyDescent="0.2">
      <c r="Q396014" s="25"/>
      <c r="R396014" s="25"/>
      <c r="S396014" s="25"/>
    </row>
    <row r="396060" spans="17:19" hidden="1" x14ac:dyDescent="0.2">
      <c r="Q396060" s="25"/>
      <c r="R396060" s="25"/>
      <c r="S396060" s="25"/>
    </row>
    <row r="396106" spans="17:19" hidden="1" x14ac:dyDescent="0.2">
      <c r="Q396106" s="25"/>
      <c r="R396106" s="25"/>
      <c r="S396106" s="25"/>
    </row>
    <row r="396152" spans="17:19" hidden="1" x14ac:dyDescent="0.2">
      <c r="Q396152" s="25"/>
      <c r="R396152" s="25"/>
      <c r="S396152" s="25"/>
    </row>
    <row r="396198" spans="17:19" hidden="1" x14ac:dyDescent="0.2">
      <c r="Q396198" s="25"/>
      <c r="R396198" s="25"/>
      <c r="S396198" s="25"/>
    </row>
    <row r="396244" spans="17:19" hidden="1" x14ac:dyDescent="0.2">
      <c r="Q396244" s="25"/>
      <c r="R396244" s="25"/>
      <c r="S396244" s="25"/>
    </row>
    <row r="396290" spans="17:19" hidden="1" x14ac:dyDescent="0.2">
      <c r="Q396290" s="25"/>
      <c r="R396290" s="25"/>
      <c r="S396290" s="25"/>
    </row>
    <row r="396336" spans="17:19" hidden="1" x14ac:dyDescent="0.2">
      <c r="Q396336" s="25"/>
      <c r="R396336" s="25"/>
      <c r="S396336" s="25"/>
    </row>
    <row r="396382" spans="17:19" hidden="1" x14ac:dyDescent="0.2">
      <c r="Q396382" s="25"/>
      <c r="R396382" s="25"/>
      <c r="S396382" s="25"/>
    </row>
    <row r="396428" spans="17:19" hidden="1" x14ac:dyDescent="0.2">
      <c r="Q396428" s="25"/>
      <c r="R396428" s="25"/>
      <c r="S396428" s="25"/>
    </row>
    <row r="396474" spans="17:19" hidden="1" x14ac:dyDescent="0.2">
      <c r="Q396474" s="25"/>
      <c r="R396474" s="25"/>
      <c r="S396474" s="25"/>
    </row>
    <row r="396520" spans="17:19" hidden="1" x14ac:dyDescent="0.2">
      <c r="Q396520" s="25"/>
      <c r="R396520" s="25"/>
      <c r="S396520" s="25"/>
    </row>
    <row r="396566" spans="17:19" hidden="1" x14ac:dyDescent="0.2">
      <c r="Q396566" s="25"/>
      <c r="R396566" s="25"/>
      <c r="S396566" s="25"/>
    </row>
    <row r="396612" spans="17:19" hidden="1" x14ac:dyDescent="0.2">
      <c r="Q396612" s="25"/>
      <c r="R396612" s="25"/>
      <c r="S396612" s="25"/>
    </row>
    <row r="396658" spans="17:19" hidden="1" x14ac:dyDescent="0.2">
      <c r="Q396658" s="25"/>
      <c r="R396658" s="25"/>
      <c r="S396658" s="25"/>
    </row>
    <row r="396704" spans="17:19" hidden="1" x14ac:dyDescent="0.2">
      <c r="Q396704" s="25"/>
      <c r="R396704" s="25"/>
      <c r="S396704" s="25"/>
    </row>
    <row r="396750" spans="17:19" hidden="1" x14ac:dyDescent="0.2">
      <c r="Q396750" s="25"/>
      <c r="R396750" s="25"/>
      <c r="S396750" s="25"/>
    </row>
    <row r="396796" spans="17:19" hidden="1" x14ac:dyDescent="0.2">
      <c r="Q396796" s="25"/>
      <c r="R396796" s="25"/>
      <c r="S396796" s="25"/>
    </row>
    <row r="396842" spans="17:19" hidden="1" x14ac:dyDescent="0.2">
      <c r="Q396842" s="25"/>
      <c r="R396842" s="25"/>
      <c r="S396842" s="25"/>
    </row>
    <row r="396888" spans="17:19" hidden="1" x14ac:dyDescent="0.2">
      <c r="Q396888" s="25"/>
      <c r="R396888" s="25"/>
      <c r="S396888" s="25"/>
    </row>
    <row r="396934" spans="17:19" hidden="1" x14ac:dyDescent="0.2">
      <c r="Q396934" s="25"/>
      <c r="R396934" s="25"/>
      <c r="S396934" s="25"/>
    </row>
    <row r="396980" spans="17:19" hidden="1" x14ac:dyDescent="0.2">
      <c r="Q396980" s="25"/>
      <c r="R396980" s="25"/>
      <c r="S396980" s="25"/>
    </row>
    <row r="397026" spans="17:19" hidden="1" x14ac:dyDescent="0.2">
      <c r="Q397026" s="25"/>
      <c r="R397026" s="25"/>
      <c r="S397026" s="25"/>
    </row>
    <row r="397072" spans="17:19" hidden="1" x14ac:dyDescent="0.2">
      <c r="Q397072" s="25"/>
      <c r="R397072" s="25"/>
      <c r="S397072" s="25"/>
    </row>
    <row r="397118" spans="17:19" hidden="1" x14ac:dyDescent="0.2">
      <c r="Q397118" s="25"/>
      <c r="R397118" s="25"/>
      <c r="S397118" s="25"/>
    </row>
    <row r="397164" spans="17:19" hidden="1" x14ac:dyDescent="0.2">
      <c r="Q397164" s="25"/>
      <c r="R397164" s="25"/>
      <c r="S397164" s="25"/>
    </row>
    <row r="397210" spans="17:19" hidden="1" x14ac:dyDescent="0.2">
      <c r="Q397210" s="25"/>
      <c r="R397210" s="25"/>
      <c r="S397210" s="25"/>
    </row>
    <row r="397256" spans="17:19" hidden="1" x14ac:dyDescent="0.2">
      <c r="Q397256" s="25"/>
      <c r="R397256" s="25"/>
      <c r="S397256" s="25"/>
    </row>
    <row r="397302" spans="17:19" hidden="1" x14ac:dyDescent="0.2">
      <c r="Q397302" s="25"/>
      <c r="R397302" s="25"/>
      <c r="S397302" s="25"/>
    </row>
    <row r="397348" spans="17:19" hidden="1" x14ac:dyDescent="0.2">
      <c r="Q397348" s="25"/>
      <c r="R397348" s="25"/>
      <c r="S397348" s="25"/>
    </row>
    <row r="397394" spans="17:19" hidden="1" x14ac:dyDescent="0.2">
      <c r="Q397394" s="25"/>
      <c r="R397394" s="25"/>
      <c r="S397394" s="25"/>
    </row>
    <row r="397440" spans="17:19" hidden="1" x14ac:dyDescent="0.2">
      <c r="Q397440" s="25"/>
      <c r="R397440" s="25"/>
      <c r="S397440" s="25"/>
    </row>
    <row r="397486" spans="17:19" hidden="1" x14ac:dyDescent="0.2">
      <c r="Q397486" s="25"/>
      <c r="R397486" s="25"/>
      <c r="S397486" s="25"/>
    </row>
    <row r="397532" spans="17:19" hidden="1" x14ac:dyDescent="0.2">
      <c r="Q397532" s="25"/>
      <c r="R397532" s="25"/>
      <c r="S397532" s="25"/>
    </row>
    <row r="397578" spans="17:19" hidden="1" x14ac:dyDescent="0.2">
      <c r="Q397578" s="25"/>
      <c r="R397578" s="25"/>
      <c r="S397578" s="25"/>
    </row>
    <row r="397624" spans="17:19" hidden="1" x14ac:dyDescent="0.2">
      <c r="Q397624" s="25"/>
      <c r="R397624" s="25"/>
      <c r="S397624" s="25"/>
    </row>
    <row r="397670" spans="17:19" hidden="1" x14ac:dyDescent="0.2">
      <c r="Q397670" s="25"/>
      <c r="R397670" s="25"/>
      <c r="S397670" s="25"/>
    </row>
    <row r="397716" spans="17:19" hidden="1" x14ac:dyDescent="0.2">
      <c r="Q397716" s="25"/>
      <c r="R397716" s="25"/>
      <c r="S397716" s="25"/>
    </row>
    <row r="397762" spans="17:19" hidden="1" x14ac:dyDescent="0.2">
      <c r="Q397762" s="25"/>
      <c r="R397762" s="25"/>
      <c r="S397762" s="25"/>
    </row>
    <row r="397808" spans="17:19" hidden="1" x14ac:dyDescent="0.2">
      <c r="Q397808" s="25"/>
      <c r="R397808" s="25"/>
      <c r="S397808" s="25"/>
    </row>
    <row r="397854" spans="17:19" hidden="1" x14ac:dyDescent="0.2">
      <c r="Q397854" s="25"/>
      <c r="R397854" s="25"/>
      <c r="S397854" s="25"/>
    </row>
    <row r="397900" spans="17:19" hidden="1" x14ac:dyDescent="0.2">
      <c r="Q397900" s="25"/>
      <c r="R397900" s="25"/>
      <c r="S397900" s="25"/>
    </row>
    <row r="397946" spans="17:19" hidden="1" x14ac:dyDescent="0.2">
      <c r="Q397946" s="25"/>
      <c r="R397946" s="25"/>
      <c r="S397946" s="25"/>
    </row>
    <row r="397992" spans="17:19" hidden="1" x14ac:dyDescent="0.2">
      <c r="Q397992" s="25"/>
      <c r="R397992" s="25"/>
      <c r="S397992" s="25"/>
    </row>
    <row r="398038" spans="17:19" hidden="1" x14ac:dyDescent="0.2">
      <c r="Q398038" s="25"/>
      <c r="R398038" s="25"/>
      <c r="S398038" s="25"/>
    </row>
    <row r="398084" spans="17:19" hidden="1" x14ac:dyDescent="0.2">
      <c r="Q398084" s="25"/>
      <c r="R398084" s="25"/>
      <c r="S398084" s="25"/>
    </row>
    <row r="398130" spans="17:19" hidden="1" x14ac:dyDescent="0.2">
      <c r="Q398130" s="25"/>
      <c r="R398130" s="25"/>
      <c r="S398130" s="25"/>
    </row>
    <row r="398176" spans="17:19" hidden="1" x14ac:dyDescent="0.2">
      <c r="Q398176" s="25"/>
      <c r="R398176" s="25"/>
      <c r="S398176" s="25"/>
    </row>
    <row r="398222" spans="17:19" hidden="1" x14ac:dyDescent="0.2">
      <c r="Q398222" s="25"/>
      <c r="R398222" s="25"/>
      <c r="S398222" s="25"/>
    </row>
    <row r="398268" spans="17:19" hidden="1" x14ac:dyDescent="0.2">
      <c r="Q398268" s="25"/>
      <c r="R398268" s="25"/>
      <c r="S398268" s="25"/>
    </row>
    <row r="398314" spans="17:19" hidden="1" x14ac:dyDescent="0.2">
      <c r="Q398314" s="25"/>
      <c r="R398314" s="25"/>
      <c r="S398314" s="25"/>
    </row>
    <row r="398360" spans="17:19" hidden="1" x14ac:dyDescent="0.2">
      <c r="Q398360" s="25"/>
      <c r="R398360" s="25"/>
      <c r="S398360" s="25"/>
    </row>
    <row r="398406" spans="17:19" hidden="1" x14ac:dyDescent="0.2">
      <c r="Q398406" s="25"/>
      <c r="R398406" s="25"/>
      <c r="S398406" s="25"/>
    </row>
    <row r="398452" spans="17:19" hidden="1" x14ac:dyDescent="0.2">
      <c r="Q398452" s="25"/>
      <c r="R398452" s="25"/>
      <c r="S398452" s="25"/>
    </row>
    <row r="398498" spans="17:19" hidden="1" x14ac:dyDescent="0.2">
      <c r="Q398498" s="25"/>
      <c r="R398498" s="25"/>
      <c r="S398498" s="25"/>
    </row>
    <row r="398544" spans="17:19" hidden="1" x14ac:dyDescent="0.2">
      <c r="Q398544" s="25"/>
      <c r="R398544" s="25"/>
      <c r="S398544" s="25"/>
    </row>
    <row r="398590" spans="17:19" hidden="1" x14ac:dyDescent="0.2">
      <c r="Q398590" s="25"/>
      <c r="R398590" s="25"/>
      <c r="S398590" s="25"/>
    </row>
    <row r="398636" spans="17:19" hidden="1" x14ac:dyDescent="0.2">
      <c r="Q398636" s="25"/>
      <c r="R398636" s="25"/>
      <c r="S398636" s="25"/>
    </row>
    <row r="398682" spans="17:19" hidden="1" x14ac:dyDescent="0.2">
      <c r="Q398682" s="25"/>
      <c r="R398682" s="25"/>
      <c r="S398682" s="25"/>
    </row>
    <row r="398728" spans="17:19" hidden="1" x14ac:dyDescent="0.2">
      <c r="Q398728" s="25"/>
      <c r="R398728" s="25"/>
      <c r="S398728" s="25"/>
    </row>
    <row r="398774" spans="17:19" hidden="1" x14ac:dyDescent="0.2">
      <c r="Q398774" s="25"/>
      <c r="R398774" s="25"/>
      <c r="S398774" s="25"/>
    </row>
    <row r="398820" spans="17:19" hidden="1" x14ac:dyDescent="0.2">
      <c r="Q398820" s="25"/>
      <c r="R398820" s="25"/>
      <c r="S398820" s="25"/>
    </row>
    <row r="398866" spans="17:19" hidden="1" x14ac:dyDescent="0.2">
      <c r="Q398866" s="25"/>
      <c r="R398866" s="25"/>
      <c r="S398866" s="25"/>
    </row>
    <row r="398912" spans="17:19" hidden="1" x14ac:dyDescent="0.2">
      <c r="Q398912" s="25"/>
      <c r="R398912" s="25"/>
      <c r="S398912" s="25"/>
    </row>
    <row r="398958" spans="17:19" hidden="1" x14ac:dyDescent="0.2">
      <c r="Q398958" s="25"/>
      <c r="R398958" s="25"/>
      <c r="S398958" s="25"/>
    </row>
    <row r="399004" spans="17:19" hidden="1" x14ac:dyDescent="0.2">
      <c r="Q399004" s="25"/>
      <c r="R399004" s="25"/>
      <c r="S399004" s="25"/>
    </row>
    <row r="399050" spans="17:19" hidden="1" x14ac:dyDescent="0.2">
      <c r="Q399050" s="25"/>
      <c r="R399050" s="25"/>
      <c r="S399050" s="25"/>
    </row>
    <row r="399096" spans="17:19" hidden="1" x14ac:dyDescent="0.2">
      <c r="Q399096" s="25"/>
      <c r="R399096" s="25"/>
      <c r="S399096" s="25"/>
    </row>
    <row r="399142" spans="17:19" hidden="1" x14ac:dyDescent="0.2">
      <c r="Q399142" s="25"/>
      <c r="R399142" s="25"/>
      <c r="S399142" s="25"/>
    </row>
    <row r="399188" spans="17:19" hidden="1" x14ac:dyDescent="0.2">
      <c r="Q399188" s="25"/>
      <c r="R399188" s="25"/>
      <c r="S399188" s="25"/>
    </row>
    <row r="399234" spans="17:19" hidden="1" x14ac:dyDescent="0.2">
      <c r="Q399234" s="25"/>
      <c r="R399234" s="25"/>
      <c r="S399234" s="25"/>
    </row>
    <row r="399280" spans="17:19" hidden="1" x14ac:dyDescent="0.2">
      <c r="Q399280" s="25"/>
      <c r="R399280" s="25"/>
      <c r="S399280" s="25"/>
    </row>
    <row r="399326" spans="17:19" hidden="1" x14ac:dyDescent="0.2">
      <c r="Q399326" s="25"/>
      <c r="R399326" s="25"/>
      <c r="S399326" s="25"/>
    </row>
    <row r="399372" spans="17:19" hidden="1" x14ac:dyDescent="0.2">
      <c r="Q399372" s="25"/>
      <c r="R399372" s="25"/>
      <c r="S399372" s="25"/>
    </row>
    <row r="399418" spans="17:19" hidden="1" x14ac:dyDescent="0.2">
      <c r="Q399418" s="25"/>
      <c r="R399418" s="25"/>
      <c r="S399418" s="25"/>
    </row>
    <row r="399464" spans="17:19" hidden="1" x14ac:dyDescent="0.2">
      <c r="Q399464" s="25"/>
      <c r="R399464" s="25"/>
      <c r="S399464" s="25"/>
    </row>
    <row r="399510" spans="17:19" hidden="1" x14ac:dyDescent="0.2">
      <c r="Q399510" s="25"/>
      <c r="R399510" s="25"/>
      <c r="S399510" s="25"/>
    </row>
    <row r="399556" spans="17:19" hidden="1" x14ac:dyDescent="0.2">
      <c r="Q399556" s="25"/>
      <c r="R399556" s="25"/>
      <c r="S399556" s="25"/>
    </row>
    <row r="399602" spans="17:19" hidden="1" x14ac:dyDescent="0.2">
      <c r="Q399602" s="25"/>
      <c r="R399602" s="25"/>
      <c r="S399602" s="25"/>
    </row>
    <row r="399648" spans="17:19" hidden="1" x14ac:dyDescent="0.2">
      <c r="Q399648" s="25"/>
      <c r="R399648" s="25"/>
      <c r="S399648" s="25"/>
    </row>
    <row r="399694" spans="17:19" hidden="1" x14ac:dyDescent="0.2">
      <c r="Q399694" s="25"/>
      <c r="R399694" s="25"/>
      <c r="S399694" s="25"/>
    </row>
    <row r="399740" spans="17:19" hidden="1" x14ac:dyDescent="0.2">
      <c r="Q399740" s="25"/>
      <c r="R399740" s="25"/>
      <c r="S399740" s="25"/>
    </row>
    <row r="399786" spans="17:19" hidden="1" x14ac:dyDescent="0.2">
      <c r="Q399786" s="25"/>
      <c r="R399786" s="25"/>
      <c r="S399786" s="25"/>
    </row>
    <row r="399832" spans="17:19" hidden="1" x14ac:dyDescent="0.2">
      <c r="Q399832" s="25"/>
      <c r="R399832" s="25"/>
      <c r="S399832" s="25"/>
    </row>
    <row r="399878" spans="17:19" hidden="1" x14ac:dyDescent="0.2">
      <c r="Q399878" s="25"/>
      <c r="R399878" s="25"/>
      <c r="S399878" s="25"/>
    </row>
    <row r="399924" spans="17:19" hidden="1" x14ac:dyDescent="0.2">
      <c r="Q399924" s="25"/>
      <c r="R399924" s="25"/>
      <c r="S399924" s="25"/>
    </row>
    <row r="399970" spans="17:19" hidden="1" x14ac:dyDescent="0.2">
      <c r="Q399970" s="25"/>
      <c r="R399970" s="25"/>
      <c r="S399970" s="25"/>
    </row>
    <row r="400016" spans="17:19" hidden="1" x14ac:dyDescent="0.2">
      <c r="Q400016" s="25"/>
      <c r="R400016" s="25"/>
      <c r="S400016" s="25"/>
    </row>
    <row r="400062" spans="17:19" hidden="1" x14ac:dyDescent="0.2">
      <c r="Q400062" s="25"/>
      <c r="R400062" s="25"/>
      <c r="S400062" s="25"/>
    </row>
    <row r="400108" spans="17:19" hidden="1" x14ac:dyDescent="0.2">
      <c r="Q400108" s="25"/>
      <c r="R400108" s="25"/>
      <c r="S400108" s="25"/>
    </row>
    <row r="400154" spans="17:19" hidden="1" x14ac:dyDescent="0.2">
      <c r="Q400154" s="25"/>
      <c r="R400154" s="25"/>
      <c r="S400154" s="25"/>
    </row>
    <row r="400200" spans="17:19" hidden="1" x14ac:dyDescent="0.2">
      <c r="Q400200" s="25"/>
      <c r="R400200" s="25"/>
      <c r="S400200" s="25"/>
    </row>
    <row r="400246" spans="17:19" hidden="1" x14ac:dyDescent="0.2">
      <c r="Q400246" s="25"/>
      <c r="R400246" s="25"/>
      <c r="S400246" s="25"/>
    </row>
    <row r="400292" spans="17:19" hidden="1" x14ac:dyDescent="0.2">
      <c r="Q400292" s="25"/>
      <c r="R400292" s="25"/>
      <c r="S400292" s="25"/>
    </row>
    <row r="400338" spans="17:19" hidden="1" x14ac:dyDescent="0.2">
      <c r="Q400338" s="25"/>
      <c r="R400338" s="25"/>
      <c r="S400338" s="25"/>
    </row>
    <row r="400384" spans="17:19" hidden="1" x14ac:dyDescent="0.2">
      <c r="Q400384" s="25"/>
      <c r="R400384" s="25"/>
      <c r="S400384" s="25"/>
    </row>
    <row r="400430" spans="17:19" hidden="1" x14ac:dyDescent="0.2">
      <c r="Q400430" s="25"/>
      <c r="R400430" s="25"/>
      <c r="S400430" s="25"/>
    </row>
    <row r="400476" spans="17:19" hidden="1" x14ac:dyDescent="0.2">
      <c r="Q400476" s="25"/>
      <c r="R400476" s="25"/>
      <c r="S400476" s="25"/>
    </row>
    <row r="400522" spans="17:19" hidden="1" x14ac:dyDescent="0.2">
      <c r="Q400522" s="25"/>
      <c r="R400522" s="25"/>
      <c r="S400522" s="25"/>
    </row>
    <row r="400568" spans="17:19" hidden="1" x14ac:dyDescent="0.2">
      <c r="Q400568" s="25"/>
      <c r="R400568" s="25"/>
      <c r="S400568" s="25"/>
    </row>
    <row r="400614" spans="17:19" hidden="1" x14ac:dyDescent="0.2">
      <c r="Q400614" s="25"/>
      <c r="R400614" s="25"/>
      <c r="S400614" s="25"/>
    </row>
    <row r="400660" spans="17:19" hidden="1" x14ac:dyDescent="0.2">
      <c r="Q400660" s="25"/>
      <c r="R400660" s="25"/>
      <c r="S400660" s="25"/>
    </row>
    <row r="400706" spans="17:19" hidden="1" x14ac:dyDescent="0.2">
      <c r="Q400706" s="25"/>
      <c r="R400706" s="25"/>
      <c r="S400706" s="25"/>
    </row>
    <row r="400752" spans="17:19" hidden="1" x14ac:dyDescent="0.2">
      <c r="Q400752" s="25"/>
      <c r="R400752" s="25"/>
      <c r="S400752" s="25"/>
    </row>
    <row r="400798" spans="17:19" hidden="1" x14ac:dyDescent="0.2">
      <c r="Q400798" s="25"/>
      <c r="R400798" s="25"/>
      <c r="S400798" s="25"/>
    </row>
    <row r="400844" spans="17:19" hidden="1" x14ac:dyDescent="0.2">
      <c r="Q400844" s="25"/>
      <c r="R400844" s="25"/>
      <c r="S400844" s="25"/>
    </row>
    <row r="400890" spans="17:19" hidden="1" x14ac:dyDescent="0.2">
      <c r="Q400890" s="25"/>
      <c r="R400890" s="25"/>
      <c r="S400890" s="25"/>
    </row>
    <row r="400936" spans="17:19" hidden="1" x14ac:dyDescent="0.2">
      <c r="Q400936" s="25"/>
      <c r="R400936" s="25"/>
      <c r="S400936" s="25"/>
    </row>
    <row r="400982" spans="17:19" hidden="1" x14ac:dyDescent="0.2">
      <c r="Q400982" s="25"/>
      <c r="R400982" s="25"/>
      <c r="S400982" s="25"/>
    </row>
    <row r="401028" spans="17:19" hidden="1" x14ac:dyDescent="0.2">
      <c r="Q401028" s="25"/>
      <c r="R401028" s="25"/>
      <c r="S401028" s="25"/>
    </row>
    <row r="401074" spans="17:19" hidden="1" x14ac:dyDescent="0.2">
      <c r="Q401074" s="25"/>
      <c r="R401074" s="25"/>
      <c r="S401074" s="25"/>
    </row>
    <row r="401120" spans="17:19" hidden="1" x14ac:dyDescent="0.2">
      <c r="Q401120" s="25"/>
      <c r="R401120" s="25"/>
      <c r="S401120" s="25"/>
    </row>
    <row r="401166" spans="17:19" hidden="1" x14ac:dyDescent="0.2">
      <c r="Q401166" s="25"/>
      <c r="R401166" s="25"/>
      <c r="S401166" s="25"/>
    </row>
    <row r="401212" spans="17:19" hidden="1" x14ac:dyDescent="0.2">
      <c r="Q401212" s="25"/>
      <c r="R401212" s="25"/>
      <c r="S401212" s="25"/>
    </row>
    <row r="401258" spans="17:19" hidden="1" x14ac:dyDescent="0.2">
      <c r="Q401258" s="25"/>
      <c r="R401258" s="25"/>
      <c r="S401258" s="25"/>
    </row>
    <row r="401304" spans="17:19" hidden="1" x14ac:dyDescent="0.2">
      <c r="Q401304" s="25"/>
      <c r="R401304" s="25"/>
      <c r="S401304" s="25"/>
    </row>
    <row r="401350" spans="17:19" hidden="1" x14ac:dyDescent="0.2">
      <c r="Q401350" s="25"/>
      <c r="R401350" s="25"/>
      <c r="S401350" s="25"/>
    </row>
    <row r="401396" spans="17:19" hidden="1" x14ac:dyDescent="0.2">
      <c r="Q401396" s="25"/>
      <c r="R401396" s="25"/>
      <c r="S401396" s="25"/>
    </row>
    <row r="401442" spans="17:19" hidden="1" x14ac:dyDescent="0.2">
      <c r="Q401442" s="25"/>
      <c r="R401442" s="25"/>
      <c r="S401442" s="25"/>
    </row>
    <row r="401488" spans="17:19" hidden="1" x14ac:dyDescent="0.2">
      <c r="Q401488" s="25"/>
      <c r="R401488" s="25"/>
      <c r="S401488" s="25"/>
    </row>
    <row r="401534" spans="17:19" hidden="1" x14ac:dyDescent="0.2">
      <c r="Q401534" s="25"/>
      <c r="R401534" s="25"/>
      <c r="S401534" s="25"/>
    </row>
    <row r="401580" spans="17:19" hidden="1" x14ac:dyDescent="0.2">
      <c r="Q401580" s="25"/>
      <c r="R401580" s="25"/>
      <c r="S401580" s="25"/>
    </row>
    <row r="401626" spans="17:19" hidden="1" x14ac:dyDescent="0.2">
      <c r="Q401626" s="25"/>
      <c r="R401626" s="25"/>
      <c r="S401626" s="25"/>
    </row>
    <row r="401672" spans="17:19" hidden="1" x14ac:dyDescent="0.2">
      <c r="Q401672" s="25"/>
      <c r="R401672" s="25"/>
      <c r="S401672" s="25"/>
    </row>
    <row r="401718" spans="17:19" hidden="1" x14ac:dyDescent="0.2">
      <c r="Q401718" s="25"/>
      <c r="R401718" s="25"/>
      <c r="S401718" s="25"/>
    </row>
    <row r="401764" spans="17:19" hidden="1" x14ac:dyDescent="0.2">
      <c r="Q401764" s="25"/>
      <c r="R401764" s="25"/>
      <c r="S401764" s="25"/>
    </row>
    <row r="401810" spans="17:19" hidden="1" x14ac:dyDescent="0.2">
      <c r="Q401810" s="25"/>
      <c r="R401810" s="25"/>
      <c r="S401810" s="25"/>
    </row>
    <row r="401856" spans="17:19" hidden="1" x14ac:dyDescent="0.2">
      <c r="Q401856" s="25"/>
      <c r="R401856" s="25"/>
      <c r="S401856" s="25"/>
    </row>
    <row r="401902" spans="17:19" hidden="1" x14ac:dyDescent="0.2">
      <c r="Q401902" s="25"/>
      <c r="R401902" s="25"/>
      <c r="S401902" s="25"/>
    </row>
    <row r="401948" spans="17:19" hidden="1" x14ac:dyDescent="0.2">
      <c r="Q401948" s="25"/>
      <c r="R401948" s="25"/>
      <c r="S401948" s="25"/>
    </row>
    <row r="401994" spans="17:19" hidden="1" x14ac:dyDescent="0.2">
      <c r="Q401994" s="25"/>
      <c r="R401994" s="25"/>
      <c r="S401994" s="25"/>
    </row>
    <row r="402040" spans="17:19" hidden="1" x14ac:dyDescent="0.2">
      <c r="Q402040" s="25"/>
      <c r="R402040" s="25"/>
      <c r="S402040" s="25"/>
    </row>
    <row r="402086" spans="17:19" hidden="1" x14ac:dyDescent="0.2">
      <c r="Q402086" s="25"/>
      <c r="R402086" s="25"/>
      <c r="S402086" s="25"/>
    </row>
    <row r="402132" spans="17:19" hidden="1" x14ac:dyDescent="0.2">
      <c r="Q402132" s="25"/>
      <c r="R402132" s="25"/>
      <c r="S402132" s="25"/>
    </row>
    <row r="402178" spans="17:19" hidden="1" x14ac:dyDescent="0.2">
      <c r="Q402178" s="25"/>
      <c r="R402178" s="25"/>
      <c r="S402178" s="25"/>
    </row>
    <row r="402224" spans="17:19" hidden="1" x14ac:dyDescent="0.2">
      <c r="Q402224" s="25"/>
      <c r="R402224" s="25"/>
      <c r="S402224" s="25"/>
    </row>
    <row r="402270" spans="17:19" hidden="1" x14ac:dyDescent="0.2">
      <c r="Q402270" s="25"/>
      <c r="R402270" s="25"/>
      <c r="S402270" s="25"/>
    </row>
    <row r="402316" spans="17:19" hidden="1" x14ac:dyDescent="0.2">
      <c r="Q402316" s="25"/>
      <c r="R402316" s="25"/>
      <c r="S402316" s="25"/>
    </row>
    <row r="402362" spans="17:19" hidden="1" x14ac:dyDescent="0.2">
      <c r="Q402362" s="25"/>
      <c r="R402362" s="25"/>
      <c r="S402362" s="25"/>
    </row>
    <row r="402408" spans="17:19" hidden="1" x14ac:dyDescent="0.2">
      <c r="Q402408" s="25"/>
      <c r="R402408" s="25"/>
      <c r="S402408" s="25"/>
    </row>
    <row r="402454" spans="17:19" hidden="1" x14ac:dyDescent="0.2">
      <c r="Q402454" s="25"/>
      <c r="R402454" s="25"/>
      <c r="S402454" s="25"/>
    </row>
    <row r="402500" spans="17:19" hidden="1" x14ac:dyDescent="0.2">
      <c r="Q402500" s="25"/>
      <c r="R402500" s="25"/>
      <c r="S402500" s="25"/>
    </row>
    <row r="402546" spans="17:19" hidden="1" x14ac:dyDescent="0.2">
      <c r="Q402546" s="25"/>
      <c r="R402546" s="25"/>
      <c r="S402546" s="25"/>
    </row>
    <row r="402592" spans="17:19" hidden="1" x14ac:dyDescent="0.2">
      <c r="Q402592" s="25"/>
      <c r="R402592" s="25"/>
      <c r="S402592" s="25"/>
    </row>
    <row r="402638" spans="17:19" hidden="1" x14ac:dyDescent="0.2">
      <c r="Q402638" s="25"/>
      <c r="R402638" s="25"/>
      <c r="S402638" s="25"/>
    </row>
    <row r="402684" spans="17:19" hidden="1" x14ac:dyDescent="0.2">
      <c r="Q402684" s="25"/>
      <c r="R402684" s="25"/>
      <c r="S402684" s="25"/>
    </row>
    <row r="402730" spans="17:19" hidden="1" x14ac:dyDescent="0.2">
      <c r="Q402730" s="25"/>
      <c r="R402730" s="25"/>
      <c r="S402730" s="25"/>
    </row>
    <row r="402776" spans="17:19" hidden="1" x14ac:dyDescent="0.2">
      <c r="Q402776" s="25"/>
      <c r="R402776" s="25"/>
      <c r="S402776" s="25"/>
    </row>
    <row r="402822" spans="17:19" hidden="1" x14ac:dyDescent="0.2">
      <c r="Q402822" s="25"/>
      <c r="R402822" s="25"/>
      <c r="S402822" s="25"/>
    </row>
    <row r="402868" spans="17:19" hidden="1" x14ac:dyDescent="0.2">
      <c r="Q402868" s="25"/>
      <c r="R402868" s="25"/>
      <c r="S402868" s="25"/>
    </row>
    <row r="402914" spans="17:19" hidden="1" x14ac:dyDescent="0.2">
      <c r="Q402914" s="25"/>
      <c r="R402914" s="25"/>
      <c r="S402914" s="25"/>
    </row>
    <row r="402960" spans="17:19" hidden="1" x14ac:dyDescent="0.2">
      <c r="Q402960" s="25"/>
      <c r="R402960" s="25"/>
      <c r="S402960" s="25"/>
    </row>
    <row r="403006" spans="17:19" hidden="1" x14ac:dyDescent="0.2">
      <c r="Q403006" s="25"/>
      <c r="R403006" s="25"/>
      <c r="S403006" s="25"/>
    </row>
    <row r="403052" spans="17:19" hidden="1" x14ac:dyDescent="0.2">
      <c r="Q403052" s="25"/>
      <c r="R403052" s="25"/>
      <c r="S403052" s="25"/>
    </row>
    <row r="403098" spans="17:19" hidden="1" x14ac:dyDescent="0.2">
      <c r="Q403098" s="25"/>
      <c r="R403098" s="25"/>
      <c r="S403098" s="25"/>
    </row>
    <row r="403144" spans="17:19" hidden="1" x14ac:dyDescent="0.2">
      <c r="Q403144" s="25"/>
      <c r="R403144" s="25"/>
      <c r="S403144" s="25"/>
    </row>
    <row r="403190" spans="17:19" hidden="1" x14ac:dyDescent="0.2">
      <c r="Q403190" s="25"/>
      <c r="R403190" s="25"/>
      <c r="S403190" s="25"/>
    </row>
    <row r="403236" spans="17:19" hidden="1" x14ac:dyDescent="0.2">
      <c r="Q403236" s="25"/>
      <c r="R403236" s="25"/>
      <c r="S403236" s="25"/>
    </row>
    <row r="403282" spans="17:19" hidden="1" x14ac:dyDescent="0.2">
      <c r="Q403282" s="25"/>
      <c r="R403282" s="25"/>
      <c r="S403282" s="25"/>
    </row>
    <row r="403328" spans="17:19" hidden="1" x14ac:dyDescent="0.2">
      <c r="Q403328" s="25"/>
      <c r="R403328" s="25"/>
      <c r="S403328" s="25"/>
    </row>
    <row r="403374" spans="17:19" hidden="1" x14ac:dyDescent="0.2">
      <c r="Q403374" s="25"/>
      <c r="R403374" s="25"/>
      <c r="S403374" s="25"/>
    </row>
    <row r="403420" spans="17:19" hidden="1" x14ac:dyDescent="0.2">
      <c r="Q403420" s="25"/>
      <c r="R403420" s="25"/>
      <c r="S403420" s="25"/>
    </row>
    <row r="403466" spans="17:19" hidden="1" x14ac:dyDescent="0.2">
      <c r="Q403466" s="25"/>
      <c r="R403466" s="25"/>
      <c r="S403466" s="25"/>
    </row>
    <row r="403512" spans="17:19" hidden="1" x14ac:dyDescent="0.2">
      <c r="Q403512" s="25"/>
      <c r="R403512" s="25"/>
      <c r="S403512" s="25"/>
    </row>
    <row r="403558" spans="17:19" hidden="1" x14ac:dyDescent="0.2">
      <c r="Q403558" s="25"/>
      <c r="R403558" s="25"/>
      <c r="S403558" s="25"/>
    </row>
    <row r="403604" spans="17:19" hidden="1" x14ac:dyDescent="0.2">
      <c r="Q403604" s="25"/>
      <c r="R403604" s="25"/>
      <c r="S403604" s="25"/>
    </row>
    <row r="403650" spans="17:19" hidden="1" x14ac:dyDescent="0.2">
      <c r="Q403650" s="25"/>
      <c r="R403650" s="25"/>
      <c r="S403650" s="25"/>
    </row>
    <row r="403696" spans="17:19" hidden="1" x14ac:dyDescent="0.2">
      <c r="Q403696" s="25"/>
      <c r="R403696" s="25"/>
      <c r="S403696" s="25"/>
    </row>
    <row r="403742" spans="17:19" hidden="1" x14ac:dyDescent="0.2">
      <c r="Q403742" s="25"/>
      <c r="R403742" s="25"/>
      <c r="S403742" s="25"/>
    </row>
    <row r="403788" spans="17:19" hidden="1" x14ac:dyDescent="0.2">
      <c r="Q403788" s="25"/>
      <c r="R403788" s="25"/>
      <c r="S403788" s="25"/>
    </row>
    <row r="403834" spans="17:19" hidden="1" x14ac:dyDescent="0.2">
      <c r="Q403834" s="25"/>
      <c r="R403834" s="25"/>
      <c r="S403834" s="25"/>
    </row>
    <row r="403880" spans="17:19" hidden="1" x14ac:dyDescent="0.2">
      <c r="Q403880" s="25"/>
      <c r="R403880" s="25"/>
      <c r="S403880" s="25"/>
    </row>
    <row r="403926" spans="17:19" hidden="1" x14ac:dyDescent="0.2">
      <c r="Q403926" s="25"/>
      <c r="R403926" s="25"/>
      <c r="S403926" s="25"/>
    </row>
    <row r="403972" spans="17:19" hidden="1" x14ac:dyDescent="0.2">
      <c r="Q403972" s="25"/>
      <c r="R403972" s="25"/>
      <c r="S403972" s="25"/>
    </row>
    <row r="404018" spans="17:19" hidden="1" x14ac:dyDescent="0.2">
      <c r="Q404018" s="25"/>
      <c r="R404018" s="25"/>
      <c r="S404018" s="25"/>
    </row>
    <row r="404064" spans="17:19" hidden="1" x14ac:dyDescent="0.2">
      <c r="Q404064" s="25"/>
      <c r="R404064" s="25"/>
      <c r="S404064" s="25"/>
    </row>
    <row r="404110" spans="17:19" hidden="1" x14ac:dyDescent="0.2">
      <c r="Q404110" s="25"/>
      <c r="R404110" s="25"/>
      <c r="S404110" s="25"/>
    </row>
    <row r="404156" spans="17:19" hidden="1" x14ac:dyDescent="0.2">
      <c r="Q404156" s="25"/>
      <c r="R404156" s="25"/>
      <c r="S404156" s="25"/>
    </row>
    <row r="404202" spans="17:19" hidden="1" x14ac:dyDescent="0.2">
      <c r="Q404202" s="25"/>
      <c r="R404202" s="25"/>
      <c r="S404202" s="25"/>
    </row>
    <row r="404248" spans="17:19" hidden="1" x14ac:dyDescent="0.2">
      <c r="Q404248" s="25"/>
      <c r="R404248" s="25"/>
      <c r="S404248" s="25"/>
    </row>
    <row r="404294" spans="17:19" hidden="1" x14ac:dyDescent="0.2">
      <c r="Q404294" s="25"/>
      <c r="R404294" s="25"/>
      <c r="S404294" s="25"/>
    </row>
    <row r="404340" spans="17:19" hidden="1" x14ac:dyDescent="0.2">
      <c r="Q404340" s="25"/>
      <c r="R404340" s="25"/>
      <c r="S404340" s="25"/>
    </row>
    <row r="404386" spans="17:19" hidden="1" x14ac:dyDescent="0.2">
      <c r="Q404386" s="25"/>
      <c r="R404386" s="25"/>
      <c r="S404386" s="25"/>
    </row>
    <row r="404432" spans="17:19" hidden="1" x14ac:dyDescent="0.2">
      <c r="Q404432" s="25"/>
      <c r="R404432" s="25"/>
      <c r="S404432" s="25"/>
    </row>
    <row r="404478" spans="17:19" hidden="1" x14ac:dyDescent="0.2">
      <c r="Q404478" s="25"/>
      <c r="R404478" s="25"/>
      <c r="S404478" s="25"/>
    </row>
    <row r="404524" spans="17:19" hidden="1" x14ac:dyDescent="0.2">
      <c r="Q404524" s="25"/>
      <c r="R404524" s="25"/>
      <c r="S404524" s="25"/>
    </row>
    <row r="404570" spans="17:19" hidden="1" x14ac:dyDescent="0.2">
      <c r="Q404570" s="25"/>
      <c r="R404570" s="25"/>
      <c r="S404570" s="25"/>
    </row>
    <row r="404616" spans="17:19" hidden="1" x14ac:dyDescent="0.2">
      <c r="Q404616" s="25"/>
      <c r="R404616" s="25"/>
      <c r="S404616" s="25"/>
    </row>
    <row r="404662" spans="17:19" hidden="1" x14ac:dyDescent="0.2">
      <c r="Q404662" s="25"/>
      <c r="R404662" s="25"/>
      <c r="S404662" s="25"/>
    </row>
    <row r="404708" spans="17:19" hidden="1" x14ac:dyDescent="0.2">
      <c r="Q404708" s="25"/>
      <c r="R404708" s="25"/>
      <c r="S404708" s="25"/>
    </row>
    <row r="404754" spans="17:19" hidden="1" x14ac:dyDescent="0.2">
      <c r="Q404754" s="25"/>
      <c r="R404754" s="25"/>
      <c r="S404754" s="25"/>
    </row>
    <row r="404800" spans="17:19" hidden="1" x14ac:dyDescent="0.2">
      <c r="Q404800" s="25"/>
      <c r="R404800" s="25"/>
      <c r="S404800" s="25"/>
    </row>
    <row r="404846" spans="17:19" hidden="1" x14ac:dyDescent="0.2">
      <c r="Q404846" s="25"/>
      <c r="R404846" s="25"/>
      <c r="S404846" s="25"/>
    </row>
    <row r="404892" spans="17:19" hidden="1" x14ac:dyDescent="0.2">
      <c r="Q404892" s="25"/>
      <c r="R404892" s="25"/>
      <c r="S404892" s="25"/>
    </row>
    <row r="404938" spans="17:19" hidden="1" x14ac:dyDescent="0.2">
      <c r="Q404938" s="25"/>
      <c r="R404938" s="25"/>
      <c r="S404938" s="25"/>
    </row>
    <row r="404984" spans="17:19" hidden="1" x14ac:dyDescent="0.2">
      <c r="Q404984" s="25"/>
      <c r="R404984" s="25"/>
      <c r="S404984" s="25"/>
    </row>
    <row r="405030" spans="17:19" hidden="1" x14ac:dyDescent="0.2">
      <c r="Q405030" s="25"/>
      <c r="R405030" s="25"/>
      <c r="S405030" s="25"/>
    </row>
    <row r="405076" spans="17:19" hidden="1" x14ac:dyDescent="0.2">
      <c r="Q405076" s="25"/>
      <c r="R405076" s="25"/>
      <c r="S405076" s="25"/>
    </row>
    <row r="405122" spans="17:19" hidden="1" x14ac:dyDescent="0.2">
      <c r="Q405122" s="25"/>
      <c r="R405122" s="25"/>
      <c r="S405122" s="25"/>
    </row>
    <row r="405168" spans="17:19" hidden="1" x14ac:dyDescent="0.2">
      <c r="Q405168" s="25"/>
      <c r="R405168" s="25"/>
      <c r="S405168" s="25"/>
    </row>
    <row r="405214" spans="17:19" hidden="1" x14ac:dyDescent="0.2">
      <c r="Q405214" s="25"/>
      <c r="R405214" s="25"/>
      <c r="S405214" s="25"/>
    </row>
    <row r="405260" spans="17:19" hidden="1" x14ac:dyDescent="0.2">
      <c r="Q405260" s="25"/>
      <c r="R405260" s="25"/>
      <c r="S405260" s="25"/>
    </row>
    <row r="405306" spans="17:19" hidden="1" x14ac:dyDescent="0.2">
      <c r="Q405306" s="25"/>
      <c r="R405306" s="25"/>
      <c r="S405306" s="25"/>
    </row>
    <row r="405352" spans="17:19" hidden="1" x14ac:dyDescent="0.2">
      <c r="Q405352" s="25"/>
      <c r="R405352" s="25"/>
      <c r="S405352" s="25"/>
    </row>
    <row r="405398" spans="17:19" hidden="1" x14ac:dyDescent="0.2">
      <c r="Q405398" s="25"/>
      <c r="R405398" s="25"/>
      <c r="S405398" s="25"/>
    </row>
    <row r="405444" spans="17:19" hidden="1" x14ac:dyDescent="0.2">
      <c r="Q405444" s="25"/>
      <c r="R405444" s="25"/>
      <c r="S405444" s="25"/>
    </row>
    <row r="405490" spans="17:19" hidden="1" x14ac:dyDescent="0.2">
      <c r="Q405490" s="25"/>
      <c r="R405490" s="25"/>
      <c r="S405490" s="25"/>
    </row>
    <row r="405536" spans="17:19" hidden="1" x14ac:dyDescent="0.2">
      <c r="Q405536" s="25"/>
      <c r="R405536" s="25"/>
      <c r="S405536" s="25"/>
    </row>
    <row r="405582" spans="17:19" hidden="1" x14ac:dyDescent="0.2">
      <c r="Q405582" s="25"/>
      <c r="R405582" s="25"/>
      <c r="S405582" s="25"/>
    </row>
    <row r="405628" spans="17:19" hidden="1" x14ac:dyDescent="0.2">
      <c r="Q405628" s="25"/>
      <c r="R405628" s="25"/>
      <c r="S405628" s="25"/>
    </row>
    <row r="405674" spans="17:19" hidden="1" x14ac:dyDescent="0.2">
      <c r="Q405674" s="25"/>
      <c r="R405674" s="25"/>
      <c r="S405674" s="25"/>
    </row>
    <row r="405720" spans="17:19" hidden="1" x14ac:dyDescent="0.2">
      <c r="Q405720" s="25"/>
      <c r="R405720" s="25"/>
      <c r="S405720" s="25"/>
    </row>
    <row r="405766" spans="17:19" hidden="1" x14ac:dyDescent="0.2">
      <c r="Q405766" s="25"/>
      <c r="R405766" s="25"/>
      <c r="S405766" s="25"/>
    </row>
    <row r="405812" spans="17:19" hidden="1" x14ac:dyDescent="0.2">
      <c r="Q405812" s="25"/>
      <c r="R405812" s="25"/>
      <c r="S405812" s="25"/>
    </row>
    <row r="405858" spans="17:19" hidden="1" x14ac:dyDescent="0.2">
      <c r="Q405858" s="25"/>
      <c r="R405858" s="25"/>
      <c r="S405858" s="25"/>
    </row>
    <row r="405904" spans="17:19" hidden="1" x14ac:dyDescent="0.2">
      <c r="Q405904" s="25"/>
      <c r="R405904" s="25"/>
      <c r="S405904" s="25"/>
    </row>
    <row r="405950" spans="17:19" hidden="1" x14ac:dyDescent="0.2">
      <c r="Q405950" s="25"/>
      <c r="R405950" s="25"/>
      <c r="S405950" s="25"/>
    </row>
    <row r="405996" spans="17:19" hidden="1" x14ac:dyDescent="0.2">
      <c r="Q405996" s="25"/>
      <c r="R405996" s="25"/>
      <c r="S405996" s="25"/>
    </row>
    <row r="406042" spans="17:19" hidden="1" x14ac:dyDescent="0.2">
      <c r="Q406042" s="25"/>
      <c r="R406042" s="25"/>
      <c r="S406042" s="25"/>
    </row>
    <row r="406088" spans="17:19" hidden="1" x14ac:dyDescent="0.2">
      <c r="Q406088" s="25"/>
      <c r="R406088" s="25"/>
      <c r="S406088" s="25"/>
    </row>
    <row r="406134" spans="17:19" hidden="1" x14ac:dyDescent="0.2">
      <c r="Q406134" s="25"/>
      <c r="R406134" s="25"/>
      <c r="S406134" s="25"/>
    </row>
    <row r="406180" spans="17:19" hidden="1" x14ac:dyDescent="0.2">
      <c r="Q406180" s="25"/>
      <c r="R406180" s="25"/>
      <c r="S406180" s="25"/>
    </row>
    <row r="406226" spans="17:19" hidden="1" x14ac:dyDescent="0.2">
      <c r="Q406226" s="25"/>
      <c r="R406226" s="25"/>
      <c r="S406226" s="25"/>
    </row>
    <row r="406272" spans="17:19" hidden="1" x14ac:dyDescent="0.2">
      <c r="Q406272" s="25"/>
      <c r="R406272" s="25"/>
      <c r="S406272" s="25"/>
    </row>
    <row r="406318" spans="17:19" hidden="1" x14ac:dyDescent="0.2">
      <c r="Q406318" s="25"/>
      <c r="R406318" s="25"/>
      <c r="S406318" s="25"/>
    </row>
    <row r="406364" spans="17:19" hidden="1" x14ac:dyDescent="0.2">
      <c r="Q406364" s="25"/>
      <c r="R406364" s="25"/>
      <c r="S406364" s="25"/>
    </row>
    <row r="406410" spans="17:19" hidden="1" x14ac:dyDescent="0.2">
      <c r="Q406410" s="25"/>
      <c r="R406410" s="25"/>
      <c r="S406410" s="25"/>
    </row>
    <row r="406456" spans="17:19" hidden="1" x14ac:dyDescent="0.2">
      <c r="Q406456" s="25"/>
      <c r="R406456" s="25"/>
      <c r="S406456" s="25"/>
    </row>
    <row r="406502" spans="17:19" hidden="1" x14ac:dyDescent="0.2">
      <c r="Q406502" s="25"/>
      <c r="R406502" s="25"/>
      <c r="S406502" s="25"/>
    </row>
    <row r="406548" spans="17:19" hidden="1" x14ac:dyDescent="0.2">
      <c r="Q406548" s="25"/>
      <c r="R406548" s="25"/>
      <c r="S406548" s="25"/>
    </row>
    <row r="406594" spans="17:19" hidden="1" x14ac:dyDescent="0.2">
      <c r="Q406594" s="25"/>
      <c r="R406594" s="25"/>
      <c r="S406594" s="25"/>
    </row>
    <row r="406640" spans="17:19" hidden="1" x14ac:dyDescent="0.2">
      <c r="Q406640" s="25"/>
      <c r="R406640" s="25"/>
      <c r="S406640" s="25"/>
    </row>
    <row r="406686" spans="17:19" hidden="1" x14ac:dyDescent="0.2">
      <c r="Q406686" s="25"/>
      <c r="R406686" s="25"/>
      <c r="S406686" s="25"/>
    </row>
    <row r="406732" spans="17:19" hidden="1" x14ac:dyDescent="0.2">
      <c r="Q406732" s="25"/>
      <c r="R406732" s="25"/>
      <c r="S406732" s="25"/>
    </row>
    <row r="406778" spans="17:19" hidden="1" x14ac:dyDescent="0.2">
      <c r="Q406778" s="25"/>
      <c r="R406778" s="25"/>
      <c r="S406778" s="25"/>
    </row>
    <row r="406824" spans="17:19" hidden="1" x14ac:dyDescent="0.2">
      <c r="Q406824" s="25"/>
      <c r="R406824" s="25"/>
      <c r="S406824" s="25"/>
    </row>
    <row r="406870" spans="17:19" hidden="1" x14ac:dyDescent="0.2">
      <c r="Q406870" s="25"/>
      <c r="R406870" s="25"/>
      <c r="S406870" s="25"/>
    </row>
    <row r="406916" spans="17:19" hidden="1" x14ac:dyDescent="0.2">
      <c r="Q406916" s="25"/>
      <c r="R406916" s="25"/>
      <c r="S406916" s="25"/>
    </row>
    <row r="406962" spans="17:19" hidden="1" x14ac:dyDescent="0.2">
      <c r="Q406962" s="25"/>
      <c r="R406962" s="25"/>
      <c r="S406962" s="25"/>
    </row>
    <row r="407008" spans="17:19" hidden="1" x14ac:dyDescent="0.2">
      <c r="Q407008" s="25"/>
      <c r="R407008" s="25"/>
      <c r="S407008" s="25"/>
    </row>
    <row r="407054" spans="17:19" hidden="1" x14ac:dyDescent="0.2">
      <c r="Q407054" s="25"/>
      <c r="R407054" s="25"/>
      <c r="S407054" s="25"/>
    </row>
    <row r="407100" spans="17:19" hidden="1" x14ac:dyDescent="0.2">
      <c r="Q407100" s="25"/>
      <c r="R407100" s="25"/>
      <c r="S407100" s="25"/>
    </row>
    <row r="407146" spans="17:19" hidden="1" x14ac:dyDescent="0.2">
      <c r="Q407146" s="25"/>
      <c r="R407146" s="25"/>
      <c r="S407146" s="25"/>
    </row>
    <row r="407192" spans="17:19" hidden="1" x14ac:dyDescent="0.2">
      <c r="Q407192" s="25"/>
      <c r="R407192" s="25"/>
      <c r="S407192" s="25"/>
    </row>
    <row r="407238" spans="17:19" hidden="1" x14ac:dyDescent="0.2">
      <c r="Q407238" s="25"/>
      <c r="R407238" s="25"/>
      <c r="S407238" s="25"/>
    </row>
    <row r="407284" spans="17:19" hidden="1" x14ac:dyDescent="0.2">
      <c r="Q407284" s="25"/>
      <c r="R407284" s="25"/>
      <c r="S407284" s="25"/>
    </row>
    <row r="407330" spans="17:19" hidden="1" x14ac:dyDescent="0.2">
      <c r="Q407330" s="25"/>
      <c r="R407330" s="25"/>
      <c r="S407330" s="25"/>
    </row>
    <row r="407376" spans="17:19" hidden="1" x14ac:dyDescent="0.2">
      <c r="Q407376" s="25"/>
      <c r="R407376" s="25"/>
      <c r="S407376" s="25"/>
    </row>
    <row r="407422" spans="17:19" hidden="1" x14ac:dyDescent="0.2">
      <c r="Q407422" s="25"/>
      <c r="R407422" s="25"/>
      <c r="S407422" s="25"/>
    </row>
    <row r="407468" spans="17:19" hidden="1" x14ac:dyDescent="0.2">
      <c r="Q407468" s="25"/>
      <c r="R407468" s="25"/>
      <c r="S407468" s="25"/>
    </row>
    <row r="407514" spans="17:19" hidden="1" x14ac:dyDescent="0.2">
      <c r="Q407514" s="25"/>
      <c r="R407514" s="25"/>
      <c r="S407514" s="25"/>
    </row>
    <row r="407560" spans="17:19" hidden="1" x14ac:dyDescent="0.2">
      <c r="Q407560" s="25"/>
      <c r="R407560" s="25"/>
      <c r="S407560" s="25"/>
    </row>
    <row r="407606" spans="17:19" hidden="1" x14ac:dyDescent="0.2">
      <c r="Q407606" s="25"/>
      <c r="R407606" s="25"/>
      <c r="S407606" s="25"/>
    </row>
    <row r="407652" spans="17:19" hidden="1" x14ac:dyDescent="0.2">
      <c r="Q407652" s="25"/>
      <c r="R407652" s="25"/>
      <c r="S407652" s="25"/>
    </row>
    <row r="407698" spans="17:19" hidden="1" x14ac:dyDescent="0.2">
      <c r="Q407698" s="25"/>
      <c r="R407698" s="25"/>
      <c r="S407698" s="25"/>
    </row>
    <row r="407744" spans="17:19" hidden="1" x14ac:dyDescent="0.2">
      <c r="Q407744" s="25"/>
      <c r="R407744" s="25"/>
      <c r="S407744" s="25"/>
    </row>
    <row r="407790" spans="17:19" hidden="1" x14ac:dyDescent="0.2">
      <c r="Q407790" s="25"/>
      <c r="R407790" s="25"/>
      <c r="S407790" s="25"/>
    </row>
    <row r="407836" spans="17:19" hidden="1" x14ac:dyDescent="0.2">
      <c r="Q407836" s="25"/>
      <c r="R407836" s="25"/>
      <c r="S407836" s="25"/>
    </row>
    <row r="407882" spans="17:19" hidden="1" x14ac:dyDescent="0.2">
      <c r="Q407882" s="25"/>
      <c r="R407882" s="25"/>
      <c r="S407882" s="25"/>
    </row>
    <row r="407928" spans="17:19" hidden="1" x14ac:dyDescent="0.2">
      <c r="Q407928" s="25"/>
      <c r="R407928" s="25"/>
      <c r="S407928" s="25"/>
    </row>
    <row r="407974" spans="17:19" hidden="1" x14ac:dyDescent="0.2">
      <c r="Q407974" s="25"/>
      <c r="R407974" s="25"/>
      <c r="S407974" s="25"/>
    </row>
    <row r="408020" spans="17:19" hidden="1" x14ac:dyDescent="0.2">
      <c r="Q408020" s="25"/>
      <c r="R408020" s="25"/>
      <c r="S408020" s="25"/>
    </row>
    <row r="408066" spans="17:19" hidden="1" x14ac:dyDescent="0.2">
      <c r="Q408066" s="25"/>
      <c r="R408066" s="25"/>
      <c r="S408066" s="25"/>
    </row>
    <row r="408112" spans="17:19" hidden="1" x14ac:dyDescent="0.2">
      <c r="Q408112" s="25"/>
      <c r="R408112" s="25"/>
      <c r="S408112" s="25"/>
    </row>
    <row r="408158" spans="17:19" hidden="1" x14ac:dyDescent="0.2">
      <c r="Q408158" s="25"/>
      <c r="R408158" s="25"/>
      <c r="S408158" s="25"/>
    </row>
    <row r="408204" spans="17:19" hidden="1" x14ac:dyDescent="0.2">
      <c r="Q408204" s="25"/>
      <c r="R408204" s="25"/>
      <c r="S408204" s="25"/>
    </row>
    <row r="408250" spans="17:19" hidden="1" x14ac:dyDescent="0.2">
      <c r="Q408250" s="25"/>
      <c r="R408250" s="25"/>
      <c r="S408250" s="25"/>
    </row>
    <row r="408296" spans="17:19" hidden="1" x14ac:dyDescent="0.2">
      <c r="Q408296" s="25"/>
      <c r="R408296" s="25"/>
      <c r="S408296" s="25"/>
    </row>
    <row r="408342" spans="17:19" hidden="1" x14ac:dyDescent="0.2">
      <c r="Q408342" s="25"/>
      <c r="R408342" s="25"/>
      <c r="S408342" s="25"/>
    </row>
    <row r="408388" spans="17:19" hidden="1" x14ac:dyDescent="0.2">
      <c r="Q408388" s="25"/>
      <c r="R408388" s="25"/>
      <c r="S408388" s="25"/>
    </row>
    <row r="408434" spans="17:19" hidden="1" x14ac:dyDescent="0.2">
      <c r="Q408434" s="25"/>
      <c r="R408434" s="25"/>
      <c r="S408434" s="25"/>
    </row>
    <row r="408480" spans="17:19" hidden="1" x14ac:dyDescent="0.2">
      <c r="Q408480" s="25"/>
      <c r="R408480" s="25"/>
      <c r="S408480" s="25"/>
    </row>
    <row r="408526" spans="17:19" hidden="1" x14ac:dyDescent="0.2">
      <c r="Q408526" s="25"/>
      <c r="R408526" s="25"/>
      <c r="S408526" s="25"/>
    </row>
    <row r="408572" spans="17:19" hidden="1" x14ac:dyDescent="0.2">
      <c r="Q408572" s="25"/>
      <c r="R408572" s="25"/>
      <c r="S408572" s="25"/>
    </row>
    <row r="408618" spans="17:19" hidden="1" x14ac:dyDescent="0.2">
      <c r="Q408618" s="25"/>
      <c r="R408618" s="25"/>
      <c r="S408618" s="25"/>
    </row>
    <row r="408664" spans="17:19" hidden="1" x14ac:dyDescent="0.2">
      <c r="Q408664" s="25"/>
      <c r="R408664" s="25"/>
      <c r="S408664" s="25"/>
    </row>
    <row r="408710" spans="17:19" hidden="1" x14ac:dyDescent="0.2">
      <c r="Q408710" s="25"/>
      <c r="R408710" s="25"/>
      <c r="S408710" s="25"/>
    </row>
    <row r="408756" spans="17:19" hidden="1" x14ac:dyDescent="0.2">
      <c r="Q408756" s="25"/>
      <c r="R408756" s="25"/>
      <c r="S408756" s="25"/>
    </row>
    <row r="408802" spans="17:19" hidden="1" x14ac:dyDescent="0.2">
      <c r="Q408802" s="25"/>
      <c r="R408802" s="25"/>
      <c r="S408802" s="25"/>
    </row>
    <row r="408848" spans="17:19" hidden="1" x14ac:dyDescent="0.2">
      <c r="Q408848" s="25"/>
      <c r="R408848" s="25"/>
      <c r="S408848" s="25"/>
    </row>
    <row r="408894" spans="17:19" hidden="1" x14ac:dyDescent="0.2">
      <c r="Q408894" s="25"/>
      <c r="R408894" s="25"/>
      <c r="S408894" s="25"/>
    </row>
    <row r="408940" spans="17:19" hidden="1" x14ac:dyDescent="0.2">
      <c r="Q408940" s="25"/>
      <c r="R408940" s="25"/>
      <c r="S408940" s="25"/>
    </row>
    <row r="408986" spans="17:19" hidden="1" x14ac:dyDescent="0.2">
      <c r="Q408986" s="25"/>
      <c r="R408986" s="25"/>
      <c r="S408986" s="25"/>
    </row>
    <row r="409032" spans="17:19" hidden="1" x14ac:dyDescent="0.2">
      <c r="Q409032" s="25"/>
      <c r="R409032" s="25"/>
      <c r="S409032" s="25"/>
    </row>
    <row r="409078" spans="17:19" hidden="1" x14ac:dyDescent="0.2">
      <c r="Q409078" s="25"/>
      <c r="R409078" s="25"/>
      <c r="S409078" s="25"/>
    </row>
    <row r="409124" spans="17:19" hidden="1" x14ac:dyDescent="0.2">
      <c r="Q409124" s="25"/>
      <c r="R409124" s="25"/>
      <c r="S409124" s="25"/>
    </row>
    <row r="409170" spans="17:19" hidden="1" x14ac:dyDescent="0.2">
      <c r="Q409170" s="25"/>
      <c r="R409170" s="25"/>
      <c r="S409170" s="25"/>
    </row>
    <row r="409216" spans="17:19" hidden="1" x14ac:dyDescent="0.2">
      <c r="Q409216" s="25"/>
      <c r="R409216" s="25"/>
      <c r="S409216" s="25"/>
    </row>
    <row r="409262" spans="17:19" hidden="1" x14ac:dyDescent="0.2">
      <c r="Q409262" s="25"/>
      <c r="R409262" s="25"/>
      <c r="S409262" s="25"/>
    </row>
    <row r="409308" spans="17:19" hidden="1" x14ac:dyDescent="0.2">
      <c r="Q409308" s="25"/>
      <c r="R409308" s="25"/>
      <c r="S409308" s="25"/>
    </row>
    <row r="409354" spans="17:19" hidden="1" x14ac:dyDescent="0.2">
      <c r="Q409354" s="25"/>
      <c r="R409354" s="25"/>
      <c r="S409354" s="25"/>
    </row>
    <row r="409400" spans="17:19" hidden="1" x14ac:dyDescent="0.2">
      <c r="Q409400" s="25"/>
      <c r="R409400" s="25"/>
      <c r="S409400" s="25"/>
    </row>
    <row r="409446" spans="17:19" hidden="1" x14ac:dyDescent="0.2">
      <c r="Q409446" s="25"/>
      <c r="R409446" s="25"/>
      <c r="S409446" s="25"/>
    </row>
    <row r="409492" spans="17:19" hidden="1" x14ac:dyDescent="0.2">
      <c r="Q409492" s="25"/>
      <c r="R409492" s="25"/>
      <c r="S409492" s="25"/>
    </row>
    <row r="409538" spans="17:19" hidden="1" x14ac:dyDescent="0.2">
      <c r="Q409538" s="25"/>
      <c r="R409538" s="25"/>
      <c r="S409538" s="25"/>
    </row>
    <row r="409584" spans="17:19" hidden="1" x14ac:dyDescent="0.2">
      <c r="Q409584" s="25"/>
      <c r="R409584" s="25"/>
      <c r="S409584" s="25"/>
    </row>
    <row r="409630" spans="17:19" hidden="1" x14ac:dyDescent="0.2">
      <c r="Q409630" s="25"/>
      <c r="R409630" s="25"/>
      <c r="S409630" s="25"/>
    </row>
    <row r="409676" spans="17:19" hidden="1" x14ac:dyDescent="0.2">
      <c r="Q409676" s="25"/>
      <c r="R409676" s="25"/>
      <c r="S409676" s="25"/>
    </row>
    <row r="409722" spans="17:19" hidden="1" x14ac:dyDescent="0.2">
      <c r="Q409722" s="25"/>
      <c r="R409722" s="25"/>
      <c r="S409722" s="25"/>
    </row>
    <row r="409768" spans="17:19" hidden="1" x14ac:dyDescent="0.2">
      <c r="Q409768" s="25"/>
      <c r="R409768" s="25"/>
      <c r="S409768" s="25"/>
    </row>
    <row r="409814" spans="17:19" hidden="1" x14ac:dyDescent="0.2">
      <c r="Q409814" s="25"/>
      <c r="R409814" s="25"/>
      <c r="S409814" s="25"/>
    </row>
    <row r="409860" spans="17:19" hidden="1" x14ac:dyDescent="0.2">
      <c r="Q409860" s="25"/>
      <c r="R409860" s="25"/>
      <c r="S409860" s="25"/>
    </row>
    <row r="409906" spans="17:19" hidden="1" x14ac:dyDescent="0.2">
      <c r="Q409906" s="25"/>
      <c r="R409906" s="25"/>
      <c r="S409906" s="25"/>
    </row>
    <row r="409952" spans="17:19" hidden="1" x14ac:dyDescent="0.2">
      <c r="Q409952" s="25"/>
      <c r="R409952" s="25"/>
      <c r="S409952" s="25"/>
    </row>
    <row r="409998" spans="17:19" hidden="1" x14ac:dyDescent="0.2">
      <c r="Q409998" s="25"/>
      <c r="R409998" s="25"/>
      <c r="S409998" s="25"/>
    </row>
    <row r="410044" spans="17:19" hidden="1" x14ac:dyDescent="0.2">
      <c r="Q410044" s="25"/>
      <c r="R410044" s="25"/>
      <c r="S410044" s="25"/>
    </row>
    <row r="410090" spans="17:19" hidden="1" x14ac:dyDescent="0.2">
      <c r="Q410090" s="25"/>
      <c r="R410090" s="25"/>
      <c r="S410090" s="25"/>
    </row>
    <row r="410136" spans="17:19" hidden="1" x14ac:dyDescent="0.2">
      <c r="Q410136" s="25"/>
      <c r="R410136" s="25"/>
      <c r="S410136" s="25"/>
    </row>
    <row r="410182" spans="17:19" hidden="1" x14ac:dyDescent="0.2">
      <c r="Q410182" s="25"/>
      <c r="R410182" s="25"/>
      <c r="S410182" s="25"/>
    </row>
    <row r="410228" spans="17:19" hidden="1" x14ac:dyDescent="0.2">
      <c r="Q410228" s="25"/>
      <c r="R410228" s="25"/>
      <c r="S410228" s="25"/>
    </row>
    <row r="410274" spans="17:19" hidden="1" x14ac:dyDescent="0.2">
      <c r="Q410274" s="25"/>
      <c r="R410274" s="25"/>
      <c r="S410274" s="25"/>
    </row>
    <row r="410320" spans="17:19" hidden="1" x14ac:dyDescent="0.2">
      <c r="Q410320" s="25"/>
      <c r="R410320" s="25"/>
      <c r="S410320" s="25"/>
    </row>
    <row r="410366" spans="17:19" hidden="1" x14ac:dyDescent="0.2">
      <c r="Q410366" s="25"/>
      <c r="R410366" s="25"/>
      <c r="S410366" s="25"/>
    </row>
    <row r="410412" spans="17:19" hidden="1" x14ac:dyDescent="0.2">
      <c r="Q410412" s="25"/>
      <c r="R410412" s="25"/>
      <c r="S410412" s="25"/>
    </row>
    <row r="410458" spans="17:19" hidden="1" x14ac:dyDescent="0.2">
      <c r="Q410458" s="25"/>
      <c r="R410458" s="25"/>
      <c r="S410458" s="25"/>
    </row>
    <row r="410504" spans="17:19" hidden="1" x14ac:dyDescent="0.2">
      <c r="Q410504" s="25"/>
      <c r="R410504" s="25"/>
      <c r="S410504" s="25"/>
    </row>
    <row r="410550" spans="17:19" hidden="1" x14ac:dyDescent="0.2">
      <c r="Q410550" s="25"/>
      <c r="R410550" s="25"/>
      <c r="S410550" s="25"/>
    </row>
    <row r="410596" spans="17:19" hidden="1" x14ac:dyDescent="0.2">
      <c r="Q410596" s="25"/>
      <c r="R410596" s="25"/>
      <c r="S410596" s="25"/>
    </row>
    <row r="410642" spans="17:19" hidden="1" x14ac:dyDescent="0.2">
      <c r="Q410642" s="25"/>
      <c r="R410642" s="25"/>
      <c r="S410642" s="25"/>
    </row>
    <row r="410688" spans="17:19" hidden="1" x14ac:dyDescent="0.2">
      <c r="Q410688" s="25"/>
      <c r="R410688" s="25"/>
      <c r="S410688" s="25"/>
    </row>
    <row r="410734" spans="17:19" hidden="1" x14ac:dyDescent="0.2">
      <c r="Q410734" s="25"/>
      <c r="R410734" s="25"/>
      <c r="S410734" s="25"/>
    </row>
    <row r="410780" spans="17:19" hidden="1" x14ac:dyDescent="0.2">
      <c r="Q410780" s="25"/>
      <c r="R410780" s="25"/>
      <c r="S410780" s="25"/>
    </row>
    <row r="410826" spans="17:19" hidden="1" x14ac:dyDescent="0.2">
      <c r="Q410826" s="25"/>
      <c r="R410826" s="25"/>
      <c r="S410826" s="25"/>
    </row>
    <row r="410872" spans="17:19" hidden="1" x14ac:dyDescent="0.2">
      <c r="Q410872" s="25"/>
      <c r="R410872" s="25"/>
      <c r="S410872" s="25"/>
    </row>
    <row r="410918" spans="17:19" hidden="1" x14ac:dyDescent="0.2">
      <c r="Q410918" s="25"/>
      <c r="R410918" s="25"/>
      <c r="S410918" s="25"/>
    </row>
    <row r="410964" spans="17:19" hidden="1" x14ac:dyDescent="0.2">
      <c r="Q410964" s="25"/>
      <c r="R410964" s="25"/>
      <c r="S410964" s="25"/>
    </row>
    <row r="411010" spans="17:19" hidden="1" x14ac:dyDescent="0.2">
      <c r="Q411010" s="25"/>
      <c r="R411010" s="25"/>
      <c r="S411010" s="25"/>
    </row>
    <row r="411056" spans="17:19" hidden="1" x14ac:dyDescent="0.2">
      <c r="Q411056" s="25"/>
      <c r="R411056" s="25"/>
      <c r="S411056" s="25"/>
    </row>
    <row r="411102" spans="17:19" hidden="1" x14ac:dyDescent="0.2">
      <c r="Q411102" s="25"/>
      <c r="R411102" s="25"/>
      <c r="S411102" s="25"/>
    </row>
    <row r="411148" spans="17:19" hidden="1" x14ac:dyDescent="0.2">
      <c r="Q411148" s="25"/>
      <c r="R411148" s="25"/>
      <c r="S411148" s="25"/>
    </row>
    <row r="411194" spans="17:19" hidden="1" x14ac:dyDescent="0.2">
      <c r="Q411194" s="25"/>
      <c r="R411194" s="25"/>
      <c r="S411194" s="25"/>
    </row>
    <row r="411240" spans="17:19" hidden="1" x14ac:dyDescent="0.2">
      <c r="Q411240" s="25"/>
      <c r="R411240" s="25"/>
      <c r="S411240" s="25"/>
    </row>
    <row r="411286" spans="17:19" hidden="1" x14ac:dyDescent="0.2">
      <c r="Q411286" s="25"/>
      <c r="R411286" s="25"/>
      <c r="S411286" s="25"/>
    </row>
    <row r="411332" spans="17:19" hidden="1" x14ac:dyDescent="0.2">
      <c r="Q411332" s="25"/>
      <c r="R411332" s="25"/>
      <c r="S411332" s="25"/>
    </row>
    <row r="411378" spans="17:19" hidden="1" x14ac:dyDescent="0.2">
      <c r="Q411378" s="25"/>
      <c r="R411378" s="25"/>
      <c r="S411378" s="25"/>
    </row>
    <row r="411424" spans="17:19" hidden="1" x14ac:dyDescent="0.2">
      <c r="Q411424" s="25"/>
      <c r="R411424" s="25"/>
      <c r="S411424" s="25"/>
    </row>
    <row r="411470" spans="17:19" hidden="1" x14ac:dyDescent="0.2">
      <c r="Q411470" s="25"/>
      <c r="R411470" s="25"/>
      <c r="S411470" s="25"/>
    </row>
    <row r="411516" spans="17:19" hidden="1" x14ac:dyDescent="0.2">
      <c r="Q411516" s="25"/>
      <c r="R411516" s="25"/>
      <c r="S411516" s="25"/>
    </row>
    <row r="411562" spans="17:19" hidden="1" x14ac:dyDescent="0.2">
      <c r="Q411562" s="25"/>
      <c r="R411562" s="25"/>
      <c r="S411562" s="25"/>
    </row>
    <row r="411608" spans="17:19" hidden="1" x14ac:dyDescent="0.2">
      <c r="Q411608" s="25"/>
      <c r="R411608" s="25"/>
      <c r="S411608" s="25"/>
    </row>
    <row r="411654" spans="17:19" hidden="1" x14ac:dyDescent="0.2">
      <c r="Q411654" s="25"/>
      <c r="R411654" s="25"/>
      <c r="S411654" s="25"/>
    </row>
    <row r="411700" spans="17:19" hidden="1" x14ac:dyDescent="0.2">
      <c r="Q411700" s="25"/>
      <c r="R411700" s="25"/>
      <c r="S411700" s="25"/>
    </row>
    <row r="411746" spans="17:19" hidden="1" x14ac:dyDescent="0.2">
      <c r="Q411746" s="25"/>
      <c r="R411746" s="25"/>
      <c r="S411746" s="25"/>
    </row>
    <row r="411792" spans="17:19" hidden="1" x14ac:dyDescent="0.2">
      <c r="Q411792" s="25"/>
      <c r="R411792" s="25"/>
      <c r="S411792" s="25"/>
    </row>
    <row r="411838" spans="17:19" hidden="1" x14ac:dyDescent="0.2">
      <c r="Q411838" s="25"/>
      <c r="R411838" s="25"/>
      <c r="S411838" s="25"/>
    </row>
    <row r="411884" spans="17:19" hidden="1" x14ac:dyDescent="0.2">
      <c r="Q411884" s="25"/>
      <c r="R411884" s="25"/>
      <c r="S411884" s="25"/>
    </row>
    <row r="411930" spans="17:19" hidden="1" x14ac:dyDescent="0.2">
      <c r="Q411930" s="25"/>
      <c r="R411930" s="25"/>
      <c r="S411930" s="25"/>
    </row>
    <row r="411976" spans="17:19" hidden="1" x14ac:dyDescent="0.2">
      <c r="Q411976" s="25"/>
      <c r="R411976" s="25"/>
      <c r="S411976" s="25"/>
    </row>
    <row r="412022" spans="17:19" hidden="1" x14ac:dyDescent="0.2">
      <c r="Q412022" s="25"/>
      <c r="R412022" s="25"/>
      <c r="S412022" s="25"/>
    </row>
    <row r="412068" spans="17:19" hidden="1" x14ac:dyDescent="0.2">
      <c r="Q412068" s="25"/>
      <c r="R412068" s="25"/>
      <c r="S412068" s="25"/>
    </row>
    <row r="412114" spans="17:19" hidden="1" x14ac:dyDescent="0.2">
      <c r="Q412114" s="25"/>
      <c r="R412114" s="25"/>
      <c r="S412114" s="25"/>
    </row>
    <row r="412160" spans="17:19" hidden="1" x14ac:dyDescent="0.2">
      <c r="Q412160" s="25"/>
      <c r="R412160" s="25"/>
      <c r="S412160" s="25"/>
    </row>
    <row r="412206" spans="17:19" hidden="1" x14ac:dyDescent="0.2">
      <c r="Q412206" s="25"/>
      <c r="R412206" s="25"/>
      <c r="S412206" s="25"/>
    </row>
    <row r="412252" spans="17:19" hidden="1" x14ac:dyDescent="0.2">
      <c r="Q412252" s="25"/>
      <c r="R412252" s="25"/>
      <c r="S412252" s="25"/>
    </row>
    <row r="412298" spans="17:19" hidden="1" x14ac:dyDescent="0.2">
      <c r="Q412298" s="25"/>
      <c r="R412298" s="25"/>
      <c r="S412298" s="25"/>
    </row>
    <row r="412344" spans="17:19" hidden="1" x14ac:dyDescent="0.2">
      <c r="Q412344" s="25"/>
      <c r="R412344" s="25"/>
      <c r="S412344" s="25"/>
    </row>
    <row r="412390" spans="17:19" hidden="1" x14ac:dyDescent="0.2">
      <c r="Q412390" s="25"/>
      <c r="R412390" s="25"/>
      <c r="S412390" s="25"/>
    </row>
    <row r="412436" spans="17:19" hidden="1" x14ac:dyDescent="0.2">
      <c r="Q412436" s="25"/>
      <c r="R412436" s="25"/>
      <c r="S412436" s="25"/>
    </row>
    <row r="412482" spans="17:19" hidden="1" x14ac:dyDescent="0.2">
      <c r="Q412482" s="25"/>
      <c r="R412482" s="25"/>
      <c r="S412482" s="25"/>
    </row>
    <row r="412528" spans="17:19" hidden="1" x14ac:dyDescent="0.2">
      <c r="Q412528" s="25"/>
      <c r="R412528" s="25"/>
      <c r="S412528" s="25"/>
    </row>
    <row r="412574" spans="17:19" hidden="1" x14ac:dyDescent="0.2">
      <c r="Q412574" s="25"/>
      <c r="R412574" s="25"/>
      <c r="S412574" s="25"/>
    </row>
    <row r="412620" spans="17:19" hidden="1" x14ac:dyDescent="0.2">
      <c r="Q412620" s="25"/>
      <c r="R412620" s="25"/>
      <c r="S412620" s="25"/>
    </row>
    <row r="412666" spans="17:19" hidden="1" x14ac:dyDescent="0.2">
      <c r="Q412666" s="25"/>
      <c r="R412666" s="25"/>
      <c r="S412666" s="25"/>
    </row>
    <row r="412712" spans="17:19" hidden="1" x14ac:dyDescent="0.2">
      <c r="Q412712" s="25"/>
      <c r="R412712" s="25"/>
      <c r="S412712" s="25"/>
    </row>
    <row r="412758" spans="17:19" hidden="1" x14ac:dyDescent="0.2">
      <c r="Q412758" s="25"/>
      <c r="R412758" s="25"/>
      <c r="S412758" s="25"/>
    </row>
    <row r="412804" spans="17:19" hidden="1" x14ac:dyDescent="0.2">
      <c r="Q412804" s="25"/>
      <c r="R412804" s="25"/>
      <c r="S412804" s="25"/>
    </row>
    <row r="412850" spans="17:19" hidden="1" x14ac:dyDescent="0.2">
      <c r="Q412850" s="25"/>
      <c r="R412850" s="25"/>
      <c r="S412850" s="25"/>
    </row>
    <row r="412896" spans="17:19" hidden="1" x14ac:dyDescent="0.2">
      <c r="Q412896" s="25"/>
      <c r="R412896" s="25"/>
      <c r="S412896" s="25"/>
    </row>
    <row r="412942" spans="17:19" hidden="1" x14ac:dyDescent="0.2">
      <c r="Q412942" s="25"/>
      <c r="R412942" s="25"/>
      <c r="S412942" s="25"/>
    </row>
    <row r="412988" spans="17:19" hidden="1" x14ac:dyDescent="0.2">
      <c r="Q412988" s="25"/>
      <c r="R412988" s="25"/>
      <c r="S412988" s="25"/>
    </row>
    <row r="413034" spans="17:19" hidden="1" x14ac:dyDescent="0.2">
      <c r="Q413034" s="25"/>
      <c r="R413034" s="25"/>
      <c r="S413034" s="25"/>
    </row>
    <row r="413080" spans="17:19" hidden="1" x14ac:dyDescent="0.2">
      <c r="Q413080" s="25"/>
      <c r="R413080" s="25"/>
      <c r="S413080" s="25"/>
    </row>
    <row r="413126" spans="17:19" hidden="1" x14ac:dyDescent="0.2">
      <c r="Q413126" s="25"/>
      <c r="R413126" s="25"/>
      <c r="S413126" s="25"/>
    </row>
    <row r="413172" spans="17:19" hidden="1" x14ac:dyDescent="0.2">
      <c r="Q413172" s="25"/>
      <c r="R413172" s="25"/>
      <c r="S413172" s="25"/>
    </row>
    <row r="413218" spans="17:19" hidden="1" x14ac:dyDescent="0.2">
      <c r="Q413218" s="25"/>
      <c r="R413218" s="25"/>
      <c r="S413218" s="25"/>
    </row>
    <row r="413264" spans="17:19" hidden="1" x14ac:dyDescent="0.2">
      <c r="Q413264" s="25"/>
      <c r="R413264" s="25"/>
      <c r="S413264" s="25"/>
    </row>
    <row r="413310" spans="17:19" hidden="1" x14ac:dyDescent="0.2">
      <c r="Q413310" s="25"/>
      <c r="R413310" s="25"/>
      <c r="S413310" s="25"/>
    </row>
    <row r="413356" spans="17:19" hidden="1" x14ac:dyDescent="0.2">
      <c r="Q413356" s="25"/>
      <c r="R413356" s="25"/>
      <c r="S413356" s="25"/>
    </row>
    <row r="413402" spans="17:19" hidden="1" x14ac:dyDescent="0.2">
      <c r="Q413402" s="25"/>
      <c r="R413402" s="25"/>
      <c r="S413402" s="25"/>
    </row>
    <row r="413448" spans="17:19" hidden="1" x14ac:dyDescent="0.2">
      <c r="Q413448" s="25"/>
      <c r="R413448" s="25"/>
      <c r="S413448" s="25"/>
    </row>
    <row r="413494" spans="17:19" hidden="1" x14ac:dyDescent="0.2">
      <c r="Q413494" s="25"/>
      <c r="R413494" s="25"/>
      <c r="S413494" s="25"/>
    </row>
    <row r="413540" spans="17:19" hidden="1" x14ac:dyDescent="0.2">
      <c r="Q413540" s="25"/>
      <c r="R413540" s="25"/>
      <c r="S413540" s="25"/>
    </row>
    <row r="413586" spans="17:19" hidden="1" x14ac:dyDescent="0.2">
      <c r="Q413586" s="25"/>
      <c r="R413586" s="25"/>
      <c r="S413586" s="25"/>
    </row>
    <row r="413632" spans="17:19" hidden="1" x14ac:dyDescent="0.2">
      <c r="Q413632" s="25"/>
      <c r="R413632" s="25"/>
      <c r="S413632" s="25"/>
    </row>
    <row r="413678" spans="17:19" hidden="1" x14ac:dyDescent="0.2">
      <c r="Q413678" s="25"/>
      <c r="R413678" s="25"/>
      <c r="S413678" s="25"/>
    </row>
    <row r="413724" spans="17:19" hidden="1" x14ac:dyDescent="0.2">
      <c r="Q413724" s="25"/>
      <c r="R413724" s="25"/>
      <c r="S413724" s="25"/>
    </row>
    <row r="413770" spans="17:19" hidden="1" x14ac:dyDescent="0.2">
      <c r="Q413770" s="25"/>
      <c r="R413770" s="25"/>
      <c r="S413770" s="25"/>
    </row>
    <row r="413816" spans="17:19" hidden="1" x14ac:dyDescent="0.2">
      <c r="Q413816" s="25"/>
      <c r="R413816" s="25"/>
      <c r="S413816" s="25"/>
    </row>
    <row r="413862" spans="17:19" hidden="1" x14ac:dyDescent="0.2">
      <c r="Q413862" s="25"/>
      <c r="R413862" s="25"/>
      <c r="S413862" s="25"/>
    </row>
    <row r="413908" spans="17:19" hidden="1" x14ac:dyDescent="0.2">
      <c r="Q413908" s="25"/>
      <c r="R413908" s="25"/>
      <c r="S413908" s="25"/>
    </row>
    <row r="413954" spans="17:19" hidden="1" x14ac:dyDescent="0.2">
      <c r="Q413954" s="25"/>
      <c r="R413954" s="25"/>
      <c r="S413954" s="25"/>
    </row>
    <row r="414000" spans="17:19" hidden="1" x14ac:dyDescent="0.2">
      <c r="Q414000" s="25"/>
      <c r="R414000" s="25"/>
      <c r="S414000" s="25"/>
    </row>
    <row r="414046" spans="17:19" hidden="1" x14ac:dyDescent="0.2">
      <c r="Q414046" s="25"/>
      <c r="R414046" s="25"/>
      <c r="S414046" s="25"/>
    </row>
    <row r="414092" spans="17:19" hidden="1" x14ac:dyDescent="0.2">
      <c r="Q414092" s="25"/>
      <c r="R414092" s="25"/>
      <c r="S414092" s="25"/>
    </row>
    <row r="414138" spans="17:19" hidden="1" x14ac:dyDescent="0.2">
      <c r="Q414138" s="25"/>
      <c r="R414138" s="25"/>
      <c r="S414138" s="25"/>
    </row>
    <row r="414184" spans="17:19" hidden="1" x14ac:dyDescent="0.2">
      <c r="Q414184" s="25"/>
      <c r="R414184" s="25"/>
      <c r="S414184" s="25"/>
    </row>
    <row r="414230" spans="17:19" hidden="1" x14ac:dyDescent="0.2">
      <c r="Q414230" s="25"/>
      <c r="R414230" s="25"/>
      <c r="S414230" s="25"/>
    </row>
    <row r="414276" spans="17:19" hidden="1" x14ac:dyDescent="0.2">
      <c r="Q414276" s="25"/>
      <c r="R414276" s="25"/>
      <c r="S414276" s="25"/>
    </row>
    <row r="414322" spans="17:19" hidden="1" x14ac:dyDescent="0.2">
      <c r="Q414322" s="25"/>
      <c r="R414322" s="25"/>
      <c r="S414322" s="25"/>
    </row>
    <row r="414368" spans="17:19" hidden="1" x14ac:dyDescent="0.2">
      <c r="Q414368" s="25"/>
      <c r="R414368" s="25"/>
      <c r="S414368" s="25"/>
    </row>
    <row r="414414" spans="17:19" hidden="1" x14ac:dyDescent="0.2">
      <c r="Q414414" s="25"/>
      <c r="R414414" s="25"/>
      <c r="S414414" s="25"/>
    </row>
    <row r="414460" spans="17:19" hidden="1" x14ac:dyDescent="0.2">
      <c r="Q414460" s="25"/>
      <c r="R414460" s="25"/>
      <c r="S414460" s="25"/>
    </row>
    <row r="414506" spans="17:19" hidden="1" x14ac:dyDescent="0.2">
      <c r="Q414506" s="25"/>
      <c r="R414506" s="25"/>
      <c r="S414506" s="25"/>
    </row>
    <row r="414552" spans="17:19" hidden="1" x14ac:dyDescent="0.2">
      <c r="Q414552" s="25"/>
      <c r="R414552" s="25"/>
      <c r="S414552" s="25"/>
    </row>
    <row r="414598" spans="17:19" hidden="1" x14ac:dyDescent="0.2">
      <c r="Q414598" s="25"/>
      <c r="R414598" s="25"/>
      <c r="S414598" s="25"/>
    </row>
    <row r="414644" spans="17:19" hidden="1" x14ac:dyDescent="0.2">
      <c r="Q414644" s="25"/>
      <c r="R414644" s="25"/>
      <c r="S414644" s="25"/>
    </row>
    <row r="414690" spans="17:19" hidden="1" x14ac:dyDescent="0.2">
      <c r="Q414690" s="25"/>
      <c r="R414690" s="25"/>
      <c r="S414690" s="25"/>
    </row>
    <row r="414736" spans="17:19" hidden="1" x14ac:dyDescent="0.2">
      <c r="Q414736" s="25"/>
      <c r="R414736" s="25"/>
      <c r="S414736" s="25"/>
    </row>
    <row r="414782" spans="17:19" hidden="1" x14ac:dyDescent="0.2">
      <c r="Q414782" s="25"/>
      <c r="R414782" s="25"/>
      <c r="S414782" s="25"/>
    </row>
    <row r="414828" spans="17:19" hidden="1" x14ac:dyDescent="0.2">
      <c r="Q414828" s="25"/>
      <c r="R414828" s="25"/>
      <c r="S414828" s="25"/>
    </row>
    <row r="414874" spans="17:19" hidden="1" x14ac:dyDescent="0.2">
      <c r="Q414874" s="25"/>
      <c r="R414874" s="25"/>
      <c r="S414874" s="25"/>
    </row>
    <row r="414920" spans="17:19" hidden="1" x14ac:dyDescent="0.2">
      <c r="Q414920" s="25"/>
      <c r="R414920" s="25"/>
      <c r="S414920" s="25"/>
    </row>
    <row r="414966" spans="17:19" hidden="1" x14ac:dyDescent="0.2">
      <c r="Q414966" s="25"/>
      <c r="R414966" s="25"/>
      <c r="S414966" s="25"/>
    </row>
    <row r="415012" spans="17:19" hidden="1" x14ac:dyDescent="0.2">
      <c r="Q415012" s="25"/>
      <c r="R415012" s="25"/>
      <c r="S415012" s="25"/>
    </row>
    <row r="415058" spans="17:19" hidden="1" x14ac:dyDescent="0.2">
      <c r="Q415058" s="25"/>
      <c r="R415058" s="25"/>
      <c r="S415058" s="25"/>
    </row>
    <row r="415104" spans="17:19" hidden="1" x14ac:dyDescent="0.2">
      <c r="Q415104" s="25"/>
      <c r="R415104" s="25"/>
      <c r="S415104" s="25"/>
    </row>
    <row r="415150" spans="17:19" hidden="1" x14ac:dyDescent="0.2">
      <c r="Q415150" s="25"/>
      <c r="R415150" s="25"/>
      <c r="S415150" s="25"/>
    </row>
    <row r="415196" spans="17:19" hidden="1" x14ac:dyDescent="0.2">
      <c r="Q415196" s="25"/>
      <c r="R415196" s="25"/>
      <c r="S415196" s="25"/>
    </row>
    <row r="415242" spans="17:19" hidden="1" x14ac:dyDescent="0.2">
      <c r="Q415242" s="25"/>
      <c r="R415242" s="25"/>
      <c r="S415242" s="25"/>
    </row>
    <row r="415288" spans="17:19" hidden="1" x14ac:dyDescent="0.2">
      <c r="Q415288" s="25"/>
      <c r="R415288" s="25"/>
      <c r="S415288" s="25"/>
    </row>
    <row r="415334" spans="17:19" hidden="1" x14ac:dyDescent="0.2">
      <c r="Q415334" s="25"/>
      <c r="R415334" s="25"/>
      <c r="S415334" s="25"/>
    </row>
    <row r="415380" spans="17:19" hidden="1" x14ac:dyDescent="0.2">
      <c r="Q415380" s="25"/>
      <c r="R415380" s="25"/>
      <c r="S415380" s="25"/>
    </row>
    <row r="415426" spans="17:19" hidden="1" x14ac:dyDescent="0.2">
      <c r="Q415426" s="25"/>
      <c r="R415426" s="25"/>
      <c r="S415426" s="25"/>
    </row>
    <row r="415472" spans="17:19" hidden="1" x14ac:dyDescent="0.2">
      <c r="Q415472" s="25"/>
      <c r="R415472" s="25"/>
      <c r="S415472" s="25"/>
    </row>
    <row r="415518" spans="17:19" hidden="1" x14ac:dyDescent="0.2">
      <c r="Q415518" s="25"/>
      <c r="R415518" s="25"/>
      <c r="S415518" s="25"/>
    </row>
    <row r="415564" spans="17:19" hidden="1" x14ac:dyDescent="0.2">
      <c r="Q415564" s="25"/>
      <c r="R415564" s="25"/>
      <c r="S415564" s="25"/>
    </row>
    <row r="415610" spans="17:19" hidden="1" x14ac:dyDescent="0.2">
      <c r="Q415610" s="25"/>
      <c r="R415610" s="25"/>
      <c r="S415610" s="25"/>
    </row>
    <row r="415656" spans="17:19" hidden="1" x14ac:dyDescent="0.2">
      <c r="Q415656" s="25"/>
      <c r="R415656" s="25"/>
      <c r="S415656" s="25"/>
    </row>
    <row r="415702" spans="17:19" hidden="1" x14ac:dyDescent="0.2">
      <c r="Q415702" s="25"/>
      <c r="R415702" s="25"/>
      <c r="S415702" s="25"/>
    </row>
    <row r="415748" spans="17:19" hidden="1" x14ac:dyDescent="0.2">
      <c r="Q415748" s="25"/>
      <c r="R415748" s="25"/>
      <c r="S415748" s="25"/>
    </row>
    <row r="415794" spans="17:19" hidden="1" x14ac:dyDescent="0.2">
      <c r="Q415794" s="25"/>
      <c r="R415794" s="25"/>
      <c r="S415794" s="25"/>
    </row>
    <row r="415840" spans="17:19" hidden="1" x14ac:dyDescent="0.2">
      <c r="Q415840" s="25"/>
      <c r="R415840" s="25"/>
      <c r="S415840" s="25"/>
    </row>
    <row r="415886" spans="17:19" hidden="1" x14ac:dyDescent="0.2">
      <c r="Q415886" s="25"/>
      <c r="R415886" s="25"/>
      <c r="S415886" s="25"/>
    </row>
    <row r="415932" spans="17:19" hidden="1" x14ac:dyDescent="0.2">
      <c r="Q415932" s="25"/>
      <c r="R415932" s="25"/>
      <c r="S415932" s="25"/>
    </row>
    <row r="415978" spans="17:19" hidden="1" x14ac:dyDescent="0.2">
      <c r="Q415978" s="25"/>
      <c r="R415978" s="25"/>
      <c r="S415978" s="25"/>
    </row>
    <row r="416024" spans="17:19" hidden="1" x14ac:dyDescent="0.2">
      <c r="Q416024" s="25"/>
      <c r="R416024" s="25"/>
      <c r="S416024" s="25"/>
    </row>
    <row r="416070" spans="17:19" hidden="1" x14ac:dyDescent="0.2">
      <c r="Q416070" s="25"/>
      <c r="R416070" s="25"/>
      <c r="S416070" s="25"/>
    </row>
    <row r="416116" spans="17:19" hidden="1" x14ac:dyDescent="0.2">
      <c r="Q416116" s="25"/>
      <c r="R416116" s="25"/>
      <c r="S416116" s="25"/>
    </row>
    <row r="416162" spans="17:19" hidden="1" x14ac:dyDescent="0.2">
      <c r="Q416162" s="25"/>
      <c r="R416162" s="25"/>
      <c r="S416162" s="25"/>
    </row>
    <row r="416208" spans="17:19" hidden="1" x14ac:dyDescent="0.2">
      <c r="Q416208" s="25"/>
      <c r="R416208" s="25"/>
      <c r="S416208" s="25"/>
    </row>
    <row r="416254" spans="17:19" hidden="1" x14ac:dyDescent="0.2">
      <c r="Q416254" s="25"/>
      <c r="R416254" s="25"/>
      <c r="S416254" s="25"/>
    </row>
    <row r="416300" spans="17:19" hidden="1" x14ac:dyDescent="0.2">
      <c r="Q416300" s="25"/>
      <c r="R416300" s="25"/>
      <c r="S416300" s="25"/>
    </row>
    <row r="416346" spans="17:19" hidden="1" x14ac:dyDescent="0.2">
      <c r="Q416346" s="25"/>
      <c r="R416346" s="25"/>
      <c r="S416346" s="25"/>
    </row>
    <row r="416392" spans="17:19" hidden="1" x14ac:dyDescent="0.2">
      <c r="Q416392" s="25"/>
      <c r="R416392" s="25"/>
      <c r="S416392" s="25"/>
    </row>
    <row r="416438" spans="17:19" hidden="1" x14ac:dyDescent="0.2">
      <c r="Q416438" s="25"/>
      <c r="R416438" s="25"/>
      <c r="S416438" s="25"/>
    </row>
    <row r="416484" spans="17:19" hidden="1" x14ac:dyDescent="0.2">
      <c r="Q416484" s="25"/>
      <c r="R416484" s="25"/>
      <c r="S416484" s="25"/>
    </row>
    <row r="416530" spans="17:19" hidden="1" x14ac:dyDescent="0.2">
      <c r="Q416530" s="25"/>
      <c r="R416530" s="25"/>
      <c r="S416530" s="25"/>
    </row>
    <row r="416576" spans="17:19" hidden="1" x14ac:dyDescent="0.2">
      <c r="Q416576" s="25"/>
      <c r="R416576" s="25"/>
      <c r="S416576" s="25"/>
    </row>
    <row r="416622" spans="17:19" hidden="1" x14ac:dyDescent="0.2">
      <c r="Q416622" s="25"/>
      <c r="R416622" s="25"/>
      <c r="S416622" s="25"/>
    </row>
    <row r="416668" spans="17:19" hidden="1" x14ac:dyDescent="0.2">
      <c r="Q416668" s="25"/>
      <c r="R416668" s="25"/>
      <c r="S416668" s="25"/>
    </row>
    <row r="416714" spans="17:19" hidden="1" x14ac:dyDescent="0.2">
      <c r="Q416714" s="25"/>
      <c r="R416714" s="25"/>
      <c r="S416714" s="25"/>
    </row>
    <row r="416760" spans="17:19" hidden="1" x14ac:dyDescent="0.2">
      <c r="Q416760" s="25"/>
      <c r="R416760" s="25"/>
      <c r="S416760" s="25"/>
    </row>
    <row r="416806" spans="17:19" hidden="1" x14ac:dyDescent="0.2">
      <c r="Q416806" s="25"/>
      <c r="R416806" s="25"/>
      <c r="S416806" s="25"/>
    </row>
    <row r="416852" spans="17:19" hidden="1" x14ac:dyDescent="0.2">
      <c r="Q416852" s="25"/>
      <c r="R416852" s="25"/>
      <c r="S416852" s="25"/>
    </row>
    <row r="416898" spans="17:19" hidden="1" x14ac:dyDescent="0.2">
      <c r="Q416898" s="25"/>
      <c r="R416898" s="25"/>
      <c r="S416898" s="25"/>
    </row>
    <row r="416944" spans="17:19" hidden="1" x14ac:dyDescent="0.2">
      <c r="Q416944" s="25"/>
      <c r="R416944" s="25"/>
      <c r="S416944" s="25"/>
    </row>
    <row r="416990" spans="17:19" hidden="1" x14ac:dyDescent="0.2">
      <c r="Q416990" s="25"/>
      <c r="R416990" s="25"/>
      <c r="S416990" s="25"/>
    </row>
    <row r="417036" spans="17:19" hidden="1" x14ac:dyDescent="0.2">
      <c r="Q417036" s="25"/>
      <c r="R417036" s="25"/>
      <c r="S417036" s="25"/>
    </row>
    <row r="417082" spans="17:19" hidden="1" x14ac:dyDescent="0.2">
      <c r="Q417082" s="25"/>
      <c r="R417082" s="25"/>
      <c r="S417082" s="25"/>
    </row>
    <row r="417128" spans="17:19" hidden="1" x14ac:dyDescent="0.2">
      <c r="Q417128" s="25"/>
      <c r="R417128" s="25"/>
      <c r="S417128" s="25"/>
    </row>
    <row r="417174" spans="17:19" hidden="1" x14ac:dyDescent="0.2">
      <c r="Q417174" s="25"/>
      <c r="R417174" s="25"/>
      <c r="S417174" s="25"/>
    </row>
    <row r="417220" spans="17:19" hidden="1" x14ac:dyDescent="0.2">
      <c r="Q417220" s="25"/>
      <c r="R417220" s="25"/>
      <c r="S417220" s="25"/>
    </row>
    <row r="417266" spans="17:19" hidden="1" x14ac:dyDescent="0.2">
      <c r="Q417266" s="25"/>
      <c r="R417266" s="25"/>
      <c r="S417266" s="25"/>
    </row>
    <row r="417312" spans="17:19" hidden="1" x14ac:dyDescent="0.2">
      <c r="Q417312" s="25"/>
      <c r="R417312" s="25"/>
      <c r="S417312" s="25"/>
    </row>
    <row r="417358" spans="17:19" hidden="1" x14ac:dyDescent="0.2">
      <c r="Q417358" s="25"/>
      <c r="R417358" s="25"/>
      <c r="S417358" s="25"/>
    </row>
    <row r="417404" spans="17:19" hidden="1" x14ac:dyDescent="0.2">
      <c r="Q417404" s="25"/>
      <c r="R417404" s="25"/>
      <c r="S417404" s="25"/>
    </row>
    <row r="417450" spans="17:19" hidden="1" x14ac:dyDescent="0.2">
      <c r="Q417450" s="25"/>
      <c r="R417450" s="25"/>
      <c r="S417450" s="25"/>
    </row>
    <row r="417496" spans="17:19" hidden="1" x14ac:dyDescent="0.2">
      <c r="Q417496" s="25"/>
      <c r="R417496" s="25"/>
      <c r="S417496" s="25"/>
    </row>
    <row r="417542" spans="17:19" hidden="1" x14ac:dyDescent="0.2">
      <c r="Q417542" s="25"/>
      <c r="R417542" s="25"/>
      <c r="S417542" s="25"/>
    </row>
    <row r="417588" spans="17:19" hidden="1" x14ac:dyDescent="0.2">
      <c r="Q417588" s="25"/>
      <c r="R417588" s="25"/>
      <c r="S417588" s="25"/>
    </row>
    <row r="417634" spans="17:19" hidden="1" x14ac:dyDescent="0.2">
      <c r="Q417634" s="25"/>
      <c r="R417634" s="25"/>
      <c r="S417634" s="25"/>
    </row>
    <row r="417680" spans="17:19" hidden="1" x14ac:dyDescent="0.2">
      <c r="Q417680" s="25"/>
      <c r="R417680" s="25"/>
      <c r="S417680" s="25"/>
    </row>
    <row r="417726" spans="17:19" hidden="1" x14ac:dyDescent="0.2">
      <c r="Q417726" s="25"/>
      <c r="R417726" s="25"/>
      <c r="S417726" s="25"/>
    </row>
    <row r="417772" spans="17:19" hidden="1" x14ac:dyDescent="0.2">
      <c r="Q417772" s="25"/>
      <c r="R417772" s="25"/>
      <c r="S417772" s="25"/>
    </row>
    <row r="417818" spans="17:19" hidden="1" x14ac:dyDescent="0.2">
      <c r="Q417818" s="25"/>
      <c r="R417818" s="25"/>
      <c r="S417818" s="25"/>
    </row>
    <row r="417864" spans="17:19" hidden="1" x14ac:dyDescent="0.2">
      <c r="Q417864" s="25"/>
      <c r="R417864" s="25"/>
      <c r="S417864" s="25"/>
    </row>
    <row r="417910" spans="17:19" hidden="1" x14ac:dyDescent="0.2">
      <c r="Q417910" s="25"/>
      <c r="R417910" s="25"/>
      <c r="S417910" s="25"/>
    </row>
    <row r="417956" spans="17:19" hidden="1" x14ac:dyDescent="0.2">
      <c r="Q417956" s="25"/>
      <c r="R417956" s="25"/>
      <c r="S417956" s="25"/>
    </row>
    <row r="418002" spans="17:19" hidden="1" x14ac:dyDescent="0.2">
      <c r="Q418002" s="25"/>
      <c r="R418002" s="25"/>
      <c r="S418002" s="25"/>
    </row>
    <row r="418048" spans="17:19" hidden="1" x14ac:dyDescent="0.2">
      <c r="Q418048" s="25"/>
      <c r="R418048" s="25"/>
      <c r="S418048" s="25"/>
    </row>
    <row r="418094" spans="17:19" hidden="1" x14ac:dyDescent="0.2">
      <c r="Q418094" s="25"/>
      <c r="R418094" s="25"/>
      <c r="S418094" s="25"/>
    </row>
    <row r="418140" spans="17:19" hidden="1" x14ac:dyDescent="0.2">
      <c r="Q418140" s="25"/>
      <c r="R418140" s="25"/>
      <c r="S418140" s="25"/>
    </row>
    <row r="418186" spans="17:19" hidden="1" x14ac:dyDescent="0.2">
      <c r="Q418186" s="25"/>
      <c r="R418186" s="25"/>
      <c r="S418186" s="25"/>
    </row>
    <row r="418232" spans="17:19" hidden="1" x14ac:dyDescent="0.2">
      <c r="Q418232" s="25"/>
      <c r="R418232" s="25"/>
      <c r="S418232" s="25"/>
    </row>
    <row r="418278" spans="17:19" hidden="1" x14ac:dyDescent="0.2">
      <c r="Q418278" s="25"/>
      <c r="R418278" s="25"/>
      <c r="S418278" s="25"/>
    </row>
    <row r="418324" spans="17:19" hidden="1" x14ac:dyDescent="0.2">
      <c r="Q418324" s="25"/>
      <c r="R418324" s="25"/>
      <c r="S418324" s="25"/>
    </row>
    <row r="418370" spans="17:19" hidden="1" x14ac:dyDescent="0.2">
      <c r="Q418370" s="25"/>
      <c r="R418370" s="25"/>
      <c r="S418370" s="25"/>
    </row>
    <row r="418416" spans="17:19" hidden="1" x14ac:dyDescent="0.2">
      <c r="Q418416" s="25"/>
      <c r="R418416" s="25"/>
      <c r="S418416" s="25"/>
    </row>
    <row r="418462" spans="17:19" hidden="1" x14ac:dyDescent="0.2">
      <c r="Q418462" s="25"/>
      <c r="R418462" s="25"/>
      <c r="S418462" s="25"/>
    </row>
    <row r="418508" spans="17:19" hidden="1" x14ac:dyDescent="0.2">
      <c r="Q418508" s="25"/>
      <c r="R418508" s="25"/>
      <c r="S418508" s="25"/>
    </row>
    <row r="418554" spans="17:19" hidden="1" x14ac:dyDescent="0.2">
      <c r="Q418554" s="25"/>
      <c r="R418554" s="25"/>
      <c r="S418554" s="25"/>
    </row>
    <row r="418600" spans="17:19" hidden="1" x14ac:dyDescent="0.2">
      <c r="Q418600" s="25"/>
      <c r="R418600" s="25"/>
      <c r="S418600" s="25"/>
    </row>
    <row r="418646" spans="17:19" hidden="1" x14ac:dyDescent="0.2">
      <c r="Q418646" s="25"/>
      <c r="R418646" s="25"/>
      <c r="S418646" s="25"/>
    </row>
    <row r="418692" spans="17:19" hidden="1" x14ac:dyDescent="0.2">
      <c r="Q418692" s="25"/>
      <c r="R418692" s="25"/>
      <c r="S418692" s="25"/>
    </row>
    <row r="418738" spans="17:19" hidden="1" x14ac:dyDescent="0.2">
      <c r="Q418738" s="25"/>
      <c r="R418738" s="25"/>
      <c r="S418738" s="25"/>
    </row>
    <row r="418784" spans="17:19" hidden="1" x14ac:dyDescent="0.2">
      <c r="Q418784" s="25"/>
      <c r="R418784" s="25"/>
      <c r="S418784" s="25"/>
    </row>
    <row r="418830" spans="17:19" hidden="1" x14ac:dyDescent="0.2">
      <c r="Q418830" s="25"/>
      <c r="R418830" s="25"/>
      <c r="S418830" s="25"/>
    </row>
    <row r="418876" spans="17:19" hidden="1" x14ac:dyDescent="0.2">
      <c r="Q418876" s="25"/>
      <c r="R418876" s="25"/>
      <c r="S418876" s="25"/>
    </row>
    <row r="418922" spans="17:19" hidden="1" x14ac:dyDescent="0.2">
      <c r="Q418922" s="25"/>
      <c r="R418922" s="25"/>
      <c r="S418922" s="25"/>
    </row>
    <row r="418968" spans="17:19" hidden="1" x14ac:dyDescent="0.2">
      <c r="Q418968" s="25"/>
      <c r="R418968" s="25"/>
      <c r="S418968" s="25"/>
    </row>
    <row r="419014" spans="17:19" hidden="1" x14ac:dyDescent="0.2">
      <c r="Q419014" s="25"/>
      <c r="R419014" s="25"/>
      <c r="S419014" s="25"/>
    </row>
    <row r="419060" spans="17:19" hidden="1" x14ac:dyDescent="0.2">
      <c r="Q419060" s="25"/>
      <c r="R419060" s="25"/>
      <c r="S419060" s="25"/>
    </row>
    <row r="419106" spans="17:19" hidden="1" x14ac:dyDescent="0.2">
      <c r="Q419106" s="25"/>
      <c r="R419106" s="25"/>
      <c r="S419106" s="25"/>
    </row>
    <row r="419152" spans="17:19" hidden="1" x14ac:dyDescent="0.2">
      <c r="Q419152" s="25"/>
      <c r="R419152" s="25"/>
      <c r="S419152" s="25"/>
    </row>
    <row r="419198" spans="17:19" hidden="1" x14ac:dyDescent="0.2">
      <c r="Q419198" s="25"/>
      <c r="R419198" s="25"/>
      <c r="S419198" s="25"/>
    </row>
    <row r="419244" spans="17:19" hidden="1" x14ac:dyDescent="0.2">
      <c r="Q419244" s="25"/>
      <c r="R419244" s="25"/>
      <c r="S419244" s="25"/>
    </row>
    <row r="419290" spans="17:19" hidden="1" x14ac:dyDescent="0.2">
      <c r="Q419290" s="25"/>
      <c r="R419290" s="25"/>
      <c r="S419290" s="25"/>
    </row>
    <row r="419336" spans="17:19" hidden="1" x14ac:dyDescent="0.2">
      <c r="Q419336" s="25"/>
      <c r="R419336" s="25"/>
      <c r="S419336" s="25"/>
    </row>
    <row r="419382" spans="17:19" hidden="1" x14ac:dyDescent="0.2">
      <c r="Q419382" s="25"/>
      <c r="R419382" s="25"/>
      <c r="S419382" s="25"/>
    </row>
    <row r="419428" spans="17:19" hidden="1" x14ac:dyDescent="0.2">
      <c r="Q419428" s="25"/>
      <c r="R419428" s="25"/>
      <c r="S419428" s="25"/>
    </row>
    <row r="419474" spans="17:19" hidden="1" x14ac:dyDescent="0.2">
      <c r="Q419474" s="25"/>
      <c r="R419474" s="25"/>
      <c r="S419474" s="25"/>
    </row>
    <row r="419520" spans="17:19" hidden="1" x14ac:dyDescent="0.2">
      <c r="Q419520" s="25"/>
      <c r="R419520" s="25"/>
      <c r="S419520" s="25"/>
    </row>
    <row r="419566" spans="17:19" hidden="1" x14ac:dyDescent="0.2">
      <c r="Q419566" s="25"/>
      <c r="R419566" s="25"/>
      <c r="S419566" s="25"/>
    </row>
    <row r="419612" spans="17:19" hidden="1" x14ac:dyDescent="0.2">
      <c r="Q419612" s="25"/>
      <c r="R419612" s="25"/>
      <c r="S419612" s="25"/>
    </row>
    <row r="419658" spans="17:19" hidden="1" x14ac:dyDescent="0.2">
      <c r="Q419658" s="25"/>
      <c r="R419658" s="25"/>
      <c r="S419658" s="25"/>
    </row>
    <row r="419704" spans="17:19" hidden="1" x14ac:dyDescent="0.2">
      <c r="Q419704" s="25"/>
      <c r="R419704" s="25"/>
      <c r="S419704" s="25"/>
    </row>
    <row r="419750" spans="17:19" hidden="1" x14ac:dyDescent="0.2">
      <c r="Q419750" s="25"/>
      <c r="R419750" s="25"/>
      <c r="S419750" s="25"/>
    </row>
    <row r="419796" spans="17:19" hidden="1" x14ac:dyDescent="0.2">
      <c r="Q419796" s="25"/>
      <c r="R419796" s="25"/>
      <c r="S419796" s="25"/>
    </row>
    <row r="419842" spans="17:19" hidden="1" x14ac:dyDescent="0.2">
      <c r="Q419842" s="25"/>
      <c r="R419842" s="25"/>
      <c r="S419842" s="25"/>
    </row>
    <row r="419888" spans="17:19" hidden="1" x14ac:dyDescent="0.2">
      <c r="Q419888" s="25"/>
      <c r="R419888" s="25"/>
      <c r="S419888" s="25"/>
    </row>
    <row r="419934" spans="17:19" hidden="1" x14ac:dyDescent="0.2">
      <c r="Q419934" s="25"/>
      <c r="R419934" s="25"/>
      <c r="S419934" s="25"/>
    </row>
    <row r="419980" spans="17:19" hidden="1" x14ac:dyDescent="0.2">
      <c r="Q419980" s="25"/>
      <c r="R419980" s="25"/>
      <c r="S419980" s="25"/>
    </row>
    <row r="420026" spans="17:19" hidden="1" x14ac:dyDescent="0.2">
      <c r="Q420026" s="25"/>
      <c r="R420026" s="25"/>
      <c r="S420026" s="25"/>
    </row>
    <row r="420072" spans="17:19" hidden="1" x14ac:dyDescent="0.2">
      <c r="Q420072" s="25"/>
      <c r="R420072" s="25"/>
      <c r="S420072" s="25"/>
    </row>
    <row r="420118" spans="17:19" hidden="1" x14ac:dyDescent="0.2">
      <c r="Q420118" s="25"/>
      <c r="R420118" s="25"/>
      <c r="S420118" s="25"/>
    </row>
    <row r="420164" spans="17:19" hidden="1" x14ac:dyDescent="0.2">
      <c r="Q420164" s="25"/>
      <c r="R420164" s="25"/>
      <c r="S420164" s="25"/>
    </row>
    <row r="420210" spans="17:19" hidden="1" x14ac:dyDescent="0.2">
      <c r="Q420210" s="25"/>
      <c r="R420210" s="25"/>
      <c r="S420210" s="25"/>
    </row>
    <row r="420256" spans="17:19" hidden="1" x14ac:dyDescent="0.2">
      <c r="Q420256" s="25"/>
      <c r="R420256" s="25"/>
      <c r="S420256" s="25"/>
    </row>
    <row r="420302" spans="17:19" hidden="1" x14ac:dyDescent="0.2">
      <c r="Q420302" s="25"/>
      <c r="R420302" s="25"/>
      <c r="S420302" s="25"/>
    </row>
    <row r="420348" spans="17:19" hidden="1" x14ac:dyDescent="0.2">
      <c r="Q420348" s="25"/>
      <c r="R420348" s="25"/>
      <c r="S420348" s="25"/>
    </row>
    <row r="420394" spans="17:19" hidden="1" x14ac:dyDescent="0.2">
      <c r="Q420394" s="25"/>
      <c r="R420394" s="25"/>
      <c r="S420394" s="25"/>
    </row>
    <row r="420440" spans="17:19" hidden="1" x14ac:dyDescent="0.2">
      <c r="Q420440" s="25"/>
      <c r="R420440" s="25"/>
      <c r="S420440" s="25"/>
    </row>
    <row r="420486" spans="17:19" hidden="1" x14ac:dyDescent="0.2">
      <c r="Q420486" s="25"/>
      <c r="R420486" s="25"/>
      <c r="S420486" s="25"/>
    </row>
    <row r="420532" spans="17:19" hidden="1" x14ac:dyDescent="0.2">
      <c r="Q420532" s="25"/>
      <c r="R420532" s="25"/>
      <c r="S420532" s="25"/>
    </row>
    <row r="420578" spans="17:19" hidden="1" x14ac:dyDescent="0.2">
      <c r="Q420578" s="25"/>
      <c r="R420578" s="25"/>
      <c r="S420578" s="25"/>
    </row>
    <row r="420624" spans="17:19" hidden="1" x14ac:dyDescent="0.2">
      <c r="Q420624" s="25"/>
      <c r="R420624" s="25"/>
      <c r="S420624" s="25"/>
    </row>
    <row r="420670" spans="17:19" hidden="1" x14ac:dyDescent="0.2">
      <c r="Q420670" s="25"/>
      <c r="R420670" s="25"/>
      <c r="S420670" s="25"/>
    </row>
    <row r="420716" spans="17:19" hidden="1" x14ac:dyDescent="0.2">
      <c r="Q420716" s="25"/>
      <c r="R420716" s="25"/>
      <c r="S420716" s="25"/>
    </row>
    <row r="420762" spans="17:19" hidden="1" x14ac:dyDescent="0.2">
      <c r="Q420762" s="25"/>
      <c r="R420762" s="25"/>
      <c r="S420762" s="25"/>
    </row>
    <row r="420808" spans="17:19" hidden="1" x14ac:dyDescent="0.2">
      <c r="Q420808" s="25"/>
      <c r="R420808" s="25"/>
      <c r="S420808" s="25"/>
    </row>
    <row r="420854" spans="17:19" hidden="1" x14ac:dyDescent="0.2">
      <c r="Q420854" s="25"/>
      <c r="R420854" s="25"/>
      <c r="S420854" s="25"/>
    </row>
    <row r="420900" spans="17:19" hidden="1" x14ac:dyDescent="0.2">
      <c r="Q420900" s="25"/>
      <c r="R420900" s="25"/>
      <c r="S420900" s="25"/>
    </row>
    <row r="420946" spans="17:19" hidden="1" x14ac:dyDescent="0.2">
      <c r="Q420946" s="25"/>
      <c r="R420946" s="25"/>
      <c r="S420946" s="25"/>
    </row>
    <row r="420992" spans="17:19" hidden="1" x14ac:dyDescent="0.2">
      <c r="Q420992" s="25"/>
      <c r="R420992" s="25"/>
      <c r="S420992" s="25"/>
    </row>
    <row r="421038" spans="17:19" hidden="1" x14ac:dyDescent="0.2">
      <c r="Q421038" s="25"/>
      <c r="R421038" s="25"/>
      <c r="S421038" s="25"/>
    </row>
    <row r="421084" spans="17:19" hidden="1" x14ac:dyDescent="0.2">
      <c r="Q421084" s="25"/>
      <c r="R421084" s="25"/>
      <c r="S421084" s="25"/>
    </row>
    <row r="421130" spans="17:19" hidden="1" x14ac:dyDescent="0.2">
      <c r="Q421130" s="25"/>
      <c r="R421130" s="25"/>
      <c r="S421130" s="25"/>
    </row>
    <row r="421176" spans="17:19" hidden="1" x14ac:dyDescent="0.2">
      <c r="Q421176" s="25"/>
      <c r="R421176" s="25"/>
      <c r="S421176" s="25"/>
    </row>
    <row r="421222" spans="17:19" hidden="1" x14ac:dyDescent="0.2">
      <c r="Q421222" s="25"/>
      <c r="R421222" s="25"/>
      <c r="S421222" s="25"/>
    </row>
    <row r="421268" spans="17:19" hidden="1" x14ac:dyDescent="0.2">
      <c r="Q421268" s="25"/>
      <c r="R421268" s="25"/>
      <c r="S421268" s="25"/>
    </row>
    <row r="421314" spans="17:19" hidden="1" x14ac:dyDescent="0.2">
      <c r="Q421314" s="25"/>
      <c r="R421314" s="25"/>
      <c r="S421314" s="25"/>
    </row>
    <row r="421360" spans="17:19" hidden="1" x14ac:dyDescent="0.2">
      <c r="Q421360" s="25"/>
      <c r="R421360" s="25"/>
      <c r="S421360" s="25"/>
    </row>
    <row r="421406" spans="17:19" hidden="1" x14ac:dyDescent="0.2">
      <c r="Q421406" s="25"/>
      <c r="R421406" s="25"/>
      <c r="S421406" s="25"/>
    </row>
    <row r="421452" spans="17:19" hidden="1" x14ac:dyDescent="0.2">
      <c r="Q421452" s="25"/>
      <c r="R421452" s="25"/>
      <c r="S421452" s="25"/>
    </row>
    <row r="421498" spans="17:19" hidden="1" x14ac:dyDescent="0.2">
      <c r="Q421498" s="25"/>
      <c r="R421498" s="25"/>
      <c r="S421498" s="25"/>
    </row>
    <row r="421544" spans="17:19" hidden="1" x14ac:dyDescent="0.2">
      <c r="Q421544" s="25"/>
      <c r="R421544" s="25"/>
      <c r="S421544" s="25"/>
    </row>
    <row r="421590" spans="17:19" hidden="1" x14ac:dyDescent="0.2">
      <c r="Q421590" s="25"/>
      <c r="R421590" s="25"/>
      <c r="S421590" s="25"/>
    </row>
    <row r="421636" spans="17:19" hidden="1" x14ac:dyDescent="0.2">
      <c r="Q421636" s="25"/>
      <c r="R421636" s="25"/>
      <c r="S421636" s="25"/>
    </row>
    <row r="421682" spans="17:19" hidden="1" x14ac:dyDescent="0.2">
      <c r="Q421682" s="25"/>
      <c r="R421682" s="25"/>
      <c r="S421682" s="25"/>
    </row>
    <row r="421728" spans="17:19" hidden="1" x14ac:dyDescent="0.2">
      <c r="Q421728" s="25"/>
      <c r="R421728" s="25"/>
      <c r="S421728" s="25"/>
    </row>
    <row r="421774" spans="17:19" hidden="1" x14ac:dyDescent="0.2">
      <c r="Q421774" s="25"/>
      <c r="R421774" s="25"/>
      <c r="S421774" s="25"/>
    </row>
    <row r="421820" spans="17:19" hidden="1" x14ac:dyDescent="0.2">
      <c r="Q421820" s="25"/>
      <c r="R421820" s="25"/>
      <c r="S421820" s="25"/>
    </row>
    <row r="421866" spans="17:19" hidden="1" x14ac:dyDescent="0.2">
      <c r="Q421866" s="25"/>
      <c r="R421866" s="25"/>
      <c r="S421866" s="25"/>
    </row>
    <row r="421912" spans="17:19" hidden="1" x14ac:dyDescent="0.2">
      <c r="Q421912" s="25"/>
      <c r="R421912" s="25"/>
      <c r="S421912" s="25"/>
    </row>
    <row r="421958" spans="17:19" hidden="1" x14ac:dyDescent="0.2">
      <c r="Q421958" s="25"/>
      <c r="R421958" s="25"/>
      <c r="S421958" s="25"/>
    </row>
    <row r="422004" spans="17:19" hidden="1" x14ac:dyDescent="0.2">
      <c r="Q422004" s="25"/>
      <c r="R422004" s="25"/>
      <c r="S422004" s="25"/>
    </row>
    <row r="422050" spans="17:19" hidden="1" x14ac:dyDescent="0.2">
      <c r="Q422050" s="25"/>
      <c r="R422050" s="25"/>
      <c r="S422050" s="25"/>
    </row>
    <row r="422096" spans="17:19" hidden="1" x14ac:dyDescent="0.2">
      <c r="Q422096" s="25"/>
      <c r="R422096" s="25"/>
      <c r="S422096" s="25"/>
    </row>
    <row r="422142" spans="17:19" hidden="1" x14ac:dyDescent="0.2">
      <c r="Q422142" s="25"/>
      <c r="R422142" s="25"/>
      <c r="S422142" s="25"/>
    </row>
    <row r="422188" spans="17:19" hidden="1" x14ac:dyDescent="0.2">
      <c r="Q422188" s="25"/>
      <c r="R422188" s="25"/>
      <c r="S422188" s="25"/>
    </row>
    <row r="422234" spans="17:19" hidden="1" x14ac:dyDescent="0.2">
      <c r="Q422234" s="25"/>
      <c r="R422234" s="25"/>
      <c r="S422234" s="25"/>
    </row>
    <row r="422280" spans="17:19" hidden="1" x14ac:dyDescent="0.2">
      <c r="Q422280" s="25"/>
      <c r="R422280" s="25"/>
      <c r="S422280" s="25"/>
    </row>
    <row r="422326" spans="17:19" hidden="1" x14ac:dyDescent="0.2">
      <c r="Q422326" s="25"/>
      <c r="R422326" s="25"/>
      <c r="S422326" s="25"/>
    </row>
    <row r="422372" spans="17:19" hidden="1" x14ac:dyDescent="0.2">
      <c r="Q422372" s="25"/>
      <c r="R422372" s="25"/>
      <c r="S422372" s="25"/>
    </row>
    <row r="422418" spans="17:19" hidden="1" x14ac:dyDescent="0.2">
      <c r="Q422418" s="25"/>
      <c r="R422418" s="25"/>
      <c r="S422418" s="25"/>
    </row>
    <row r="422464" spans="17:19" hidden="1" x14ac:dyDescent="0.2">
      <c r="Q422464" s="25"/>
      <c r="R422464" s="25"/>
      <c r="S422464" s="25"/>
    </row>
    <row r="422510" spans="17:19" hidden="1" x14ac:dyDescent="0.2">
      <c r="Q422510" s="25"/>
      <c r="R422510" s="25"/>
      <c r="S422510" s="25"/>
    </row>
    <row r="422556" spans="17:19" hidden="1" x14ac:dyDescent="0.2">
      <c r="Q422556" s="25"/>
      <c r="R422556" s="25"/>
      <c r="S422556" s="25"/>
    </row>
    <row r="422602" spans="17:19" hidden="1" x14ac:dyDescent="0.2">
      <c r="Q422602" s="25"/>
      <c r="R422602" s="25"/>
      <c r="S422602" s="25"/>
    </row>
    <row r="422648" spans="17:19" hidden="1" x14ac:dyDescent="0.2">
      <c r="Q422648" s="25"/>
      <c r="R422648" s="25"/>
      <c r="S422648" s="25"/>
    </row>
    <row r="422694" spans="17:19" hidden="1" x14ac:dyDescent="0.2">
      <c r="Q422694" s="25"/>
      <c r="R422694" s="25"/>
      <c r="S422694" s="25"/>
    </row>
    <row r="422740" spans="17:19" hidden="1" x14ac:dyDescent="0.2">
      <c r="Q422740" s="25"/>
      <c r="R422740" s="25"/>
      <c r="S422740" s="25"/>
    </row>
    <row r="422786" spans="17:19" hidden="1" x14ac:dyDescent="0.2">
      <c r="Q422786" s="25"/>
      <c r="R422786" s="25"/>
      <c r="S422786" s="25"/>
    </row>
    <row r="422832" spans="17:19" hidden="1" x14ac:dyDescent="0.2">
      <c r="Q422832" s="25"/>
      <c r="R422832" s="25"/>
      <c r="S422832" s="25"/>
    </row>
    <row r="422878" spans="17:19" hidden="1" x14ac:dyDescent="0.2">
      <c r="Q422878" s="25"/>
      <c r="R422878" s="25"/>
      <c r="S422878" s="25"/>
    </row>
    <row r="422924" spans="17:19" hidden="1" x14ac:dyDescent="0.2">
      <c r="Q422924" s="25"/>
      <c r="R422924" s="25"/>
      <c r="S422924" s="25"/>
    </row>
    <row r="422970" spans="17:19" hidden="1" x14ac:dyDescent="0.2">
      <c r="Q422970" s="25"/>
      <c r="R422970" s="25"/>
      <c r="S422970" s="25"/>
    </row>
    <row r="423016" spans="17:19" hidden="1" x14ac:dyDescent="0.2">
      <c r="Q423016" s="25"/>
      <c r="R423016" s="25"/>
      <c r="S423016" s="25"/>
    </row>
    <row r="423062" spans="17:19" hidden="1" x14ac:dyDescent="0.2">
      <c r="Q423062" s="25"/>
      <c r="R423062" s="25"/>
      <c r="S423062" s="25"/>
    </row>
    <row r="423108" spans="17:19" hidden="1" x14ac:dyDescent="0.2">
      <c r="Q423108" s="25"/>
      <c r="R423108" s="25"/>
      <c r="S423108" s="25"/>
    </row>
    <row r="423154" spans="17:19" hidden="1" x14ac:dyDescent="0.2">
      <c r="Q423154" s="25"/>
      <c r="R423154" s="25"/>
      <c r="S423154" s="25"/>
    </row>
    <row r="423200" spans="17:19" hidden="1" x14ac:dyDescent="0.2">
      <c r="Q423200" s="25"/>
      <c r="R423200" s="25"/>
      <c r="S423200" s="25"/>
    </row>
    <row r="423246" spans="17:19" hidden="1" x14ac:dyDescent="0.2">
      <c r="Q423246" s="25"/>
      <c r="R423246" s="25"/>
      <c r="S423246" s="25"/>
    </row>
    <row r="423292" spans="17:19" hidden="1" x14ac:dyDescent="0.2">
      <c r="Q423292" s="25"/>
      <c r="R423292" s="25"/>
      <c r="S423292" s="25"/>
    </row>
    <row r="423338" spans="17:19" hidden="1" x14ac:dyDescent="0.2">
      <c r="Q423338" s="25"/>
      <c r="R423338" s="25"/>
      <c r="S423338" s="25"/>
    </row>
    <row r="423384" spans="17:19" hidden="1" x14ac:dyDescent="0.2">
      <c r="Q423384" s="25"/>
      <c r="R423384" s="25"/>
      <c r="S423384" s="25"/>
    </row>
    <row r="423430" spans="17:19" hidden="1" x14ac:dyDescent="0.2">
      <c r="Q423430" s="25"/>
      <c r="R423430" s="25"/>
      <c r="S423430" s="25"/>
    </row>
    <row r="423476" spans="17:19" hidden="1" x14ac:dyDescent="0.2">
      <c r="Q423476" s="25"/>
      <c r="R423476" s="25"/>
      <c r="S423476" s="25"/>
    </row>
    <row r="423522" spans="17:19" hidden="1" x14ac:dyDescent="0.2">
      <c r="Q423522" s="25"/>
      <c r="R423522" s="25"/>
      <c r="S423522" s="25"/>
    </row>
    <row r="423568" spans="17:19" hidden="1" x14ac:dyDescent="0.2">
      <c r="Q423568" s="25"/>
      <c r="R423568" s="25"/>
      <c r="S423568" s="25"/>
    </row>
    <row r="423614" spans="17:19" hidden="1" x14ac:dyDescent="0.2">
      <c r="Q423614" s="25"/>
      <c r="R423614" s="25"/>
      <c r="S423614" s="25"/>
    </row>
    <row r="423660" spans="17:19" hidden="1" x14ac:dyDescent="0.2">
      <c r="Q423660" s="25"/>
      <c r="R423660" s="25"/>
      <c r="S423660" s="25"/>
    </row>
    <row r="423706" spans="17:19" hidden="1" x14ac:dyDescent="0.2">
      <c r="Q423706" s="25"/>
      <c r="R423706" s="25"/>
      <c r="S423706" s="25"/>
    </row>
    <row r="423752" spans="17:19" hidden="1" x14ac:dyDescent="0.2">
      <c r="Q423752" s="25"/>
      <c r="R423752" s="25"/>
      <c r="S423752" s="25"/>
    </row>
    <row r="423798" spans="17:19" hidden="1" x14ac:dyDescent="0.2">
      <c r="Q423798" s="25"/>
      <c r="R423798" s="25"/>
      <c r="S423798" s="25"/>
    </row>
    <row r="423844" spans="17:19" hidden="1" x14ac:dyDescent="0.2">
      <c r="Q423844" s="25"/>
      <c r="R423844" s="25"/>
      <c r="S423844" s="25"/>
    </row>
    <row r="423890" spans="17:19" hidden="1" x14ac:dyDescent="0.2">
      <c r="Q423890" s="25"/>
      <c r="R423890" s="25"/>
      <c r="S423890" s="25"/>
    </row>
    <row r="423936" spans="17:19" hidden="1" x14ac:dyDescent="0.2">
      <c r="Q423936" s="25"/>
      <c r="R423936" s="25"/>
      <c r="S423936" s="25"/>
    </row>
    <row r="423982" spans="17:19" hidden="1" x14ac:dyDescent="0.2">
      <c r="Q423982" s="25"/>
      <c r="R423982" s="25"/>
      <c r="S423982" s="25"/>
    </row>
    <row r="424028" spans="17:19" hidden="1" x14ac:dyDescent="0.2">
      <c r="Q424028" s="25"/>
      <c r="R424028" s="25"/>
      <c r="S424028" s="25"/>
    </row>
    <row r="424074" spans="17:19" hidden="1" x14ac:dyDescent="0.2">
      <c r="Q424074" s="25"/>
      <c r="R424074" s="25"/>
      <c r="S424074" s="25"/>
    </row>
    <row r="424120" spans="17:19" hidden="1" x14ac:dyDescent="0.2">
      <c r="Q424120" s="25"/>
      <c r="R424120" s="25"/>
      <c r="S424120" s="25"/>
    </row>
    <row r="424166" spans="17:19" hidden="1" x14ac:dyDescent="0.2">
      <c r="Q424166" s="25"/>
      <c r="R424166" s="25"/>
      <c r="S424166" s="25"/>
    </row>
    <row r="424212" spans="17:19" hidden="1" x14ac:dyDescent="0.2">
      <c r="Q424212" s="25"/>
      <c r="R424212" s="25"/>
      <c r="S424212" s="25"/>
    </row>
    <row r="424258" spans="17:19" hidden="1" x14ac:dyDescent="0.2">
      <c r="Q424258" s="25"/>
      <c r="R424258" s="25"/>
      <c r="S424258" s="25"/>
    </row>
    <row r="424304" spans="17:19" hidden="1" x14ac:dyDescent="0.2">
      <c r="Q424304" s="25"/>
      <c r="R424304" s="25"/>
      <c r="S424304" s="25"/>
    </row>
    <row r="424350" spans="17:19" hidden="1" x14ac:dyDescent="0.2">
      <c r="Q424350" s="25"/>
      <c r="R424350" s="25"/>
      <c r="S424350" s="25"/>
    </row>
    <row r="424396" spans="17:19" hidden="1" x14ac:dyDescent="0.2">
      <c r="Q424396" s="25"/>
      <c r="R424396" s="25"/>
      <c r="S424396" s="25"/>
    </row>
    <row r="424442" spans="17:19" hidden="1" x14ac:dyDescent="0.2">
      <c r="Q424442" s="25"/>
      <c r="R424442" s="25"/>
      <c r="S424442" s="25"/>
    </row>
    <row r="424488" spans="17:19" hidden="1" x14ac:dyDescent="0.2">
      <c r="Q424488" s="25"/>
      <c r="R424488" s="25"/>
      <c r="S424488" s="25"/>
    </row>
    <row r="424534" spans="17:19" hidden="1" x14ac:dyDescent="0.2">
      <c r="Q424534" s="25"/>
      <c r="R424534" s="25"/>
      <c r="S424534" s="25"/>
    </row>
    <row r="424580" spans="17:19" hidden="1" x14ac:dyDescent="0.2">
      <c r="Q424580" s="25"/>
      <c r="R424580" s="25"/>
      <c r="S424580" s="25"/>
    </row>
    <row r="424626" spans="17:19" hidden="1" x14ac:dyDescent="0.2">
      <c r="Q424626" s="25"/>
      <c r="R424626" s="25"/>
      <c r="S424626" s="25"/>
    </row>
    <row r="424672" spans="17:19" hidden="1" x14ac:dyDescent="0.2">
      <c r="Q424672" s="25"/>
      <c r="R424672" s="25"/>
      <c r="S424672" s="25"/>
    </row>
    <row r="424718" spans="17:19" hidden="1" x14ac:dyDescent="0.2">
      <c r="Q424718" s="25"/>
      <c r="R424718" s="25"/>
      <c r="S424718" s="25"/>
    </row>
    <row r="424764" spans="17:19" hidden="1" x14ac:dyDescent="0.2">
      <c r="Q424764" s="25"/>
      <c r="R424764" s="25"/>
      <c r="S424764" s="25"/>
    </row>
    <row r="424810" spans="17:19" hidden="1" x14ac:dyDescent="0.2">
      <c r="Q424810" s="25"/>
      <c r="R424810" s="25"/>
      <c r="S424810" s="25"/>
    </row>
    <row r="424856" spans="17:19" hidden="1" x14ac:dyDescent="0.2">
      <c r="Q424856" s="25"/>
      <c r="R424856" s="25"/>
      <c r="S424856" s="25"/>
    </row>
    <row r="424902" spans="17:19" hidden="1" x14ac:dyDescent="0.2">
      <c r="Q424902" s="25"/>
      <c r="R424902" s="25"/>
      <c r="S424902" s="25"/>
    </row>
    <row r="424948" spans="17:19" hidden="1" x14ac:dyDescent="0.2">
      <c r="Q424948" s="25"/>
      <c r="R424948" s="25"/>
      <c r="S424948" s="25"/>
    </row>
    <row r="424994" spans="17:19" hidden="1" x14ac:dyDescent="0.2">
      <c r="Q424994" s="25"/>
      <c r="R424994" s="25"/>
      <c r="S424994" s="25"/>
    </row>
    <row r="425040" spans="17:19" hidden="1" x14ac:dyDescent="0.2">
      <c r="Q425040" s="25"/>
      <c r="R425040" s="25"/>
      <c r="S425040" s="25"/>
    </row>
    <row r="425086" spans="17:19" hidden="1" x14ac:dyDescent="0.2">
      <c r="Q425086" s="25"/>
      <c r="R425086" s="25"/>
      <c r="S425086" s="25"/>
    </row>
    <row r="425132" spans="17:19" hidden="1" x14ac:dyDescent="0.2">
      <c r="Q425132" s="25"/>
      <c r="R425132" s="25"/>
      <c r="S425132" s="25"/>
    </row>
    <row r="425178" spans="17:19" hidden="1" x14ac:dyDescent="0.2">
      <c r="Q425178" s="25"/>
      <c r="R425178" s="25"/>
      <c r="S425178" s="25"/>
    </row>
    <row r="425224" spans="17:19" hidden="1" x14ac:dyDescent="0.2">
      <c r="Q425224" s="25"/>
      <c r="R425224" s="25"/>
      <c r="S425224" s="25"/>
    </row>
    <row r="425270" spans="17:19" hidden="1" x14ac:dyDescent="0.2">
      <c r="Q425270" s="25"/>
      <c r="R425270" s="25"/>
      <c r="S425270" s="25"/>
    </row>
    <row r="425316" spans="17:19" hidden="1" x14ac:dyDescent="0.2">
      <c r="Q425316" s="25"/>
      <c r="R425316" s="25"/>
      <c r="S425316" s="25"/>
    </row>
    <row r="425362" spans="17:19" hidden="1" x14ac:dyDescent="0.2">
      <c r="Q425362" s="25"/>
      <c r="R425362" s="25"/>
      <c r="S425362" s="25"/>
    </row>
    <row r="425408" spans="17:19" hidden="1" x14ac:dyDescent="0.2">
      <c r="Q425408" s="25"/>
      <c r="R425408" s="25"/>
      <c r="S425408" s="25"/>
    </row>
    <row r="425454" spans="17:19" hidden="1" x14ac:dyDescent="0.2">
      <c r="Q425454" s="25"/>
      <c r="R425454" s="25"/>
      <c r="S425454" s="25"/>
    </row>
    <row r="425500" spans="17:19" hidden="1" x14ac:dyDescent="0.2">
      <c r="Q425500" s="25"/>
      <c r="R425500" s="25"/>
      <c r="S425500" s="25"/>
    </row>
    <row r="425546" spans="17:19" hidden="1" x14ac:dyDescent="0.2">
      <c r="Q425546" s="25"/>
      <c r="R425546" s="25"/>
      <c r="S425546" s="25"/>
    </row>
    <row r="425592" spans="17:19" hidden="1" x14ac:dyDescent="0.2">
      <c r="Q425592" s="25"/>
      <c r="R425592" s="25"/>
      <c r="S425592" s="25"/>
    </row>
    <row r="425638" spans="17:19" hidden="1" x14ac:dyDescent="0.2">
      <c r="Q425638" s="25"/>
      <c r="R425638" s="25"/>
      <c r="S425638" s="25"/>
    </row>
    <row r="425684" spans="17:19" hidden="1" x14ac:dyDescent="0.2">
      <c r="Q425684" s="25"/>
      <c r="R425684" s="25"/>
      <c r="S425684" s="25"/>
    </row>
    <row r="425730" spans="17:19" hidden="1" x14ac:dyDescent="0.2">
      <c r="Q425730" s="25"/>
      <c r="R425730" s="25"/>
      <c r="S425730" s="25"/>
    </row>
    <row r="425776" spans="17:19" hidden="1" x14ac:dyDescent="0.2">
      <c r="Q425776" s="25"/>
      <c r="R425776" s="25"/>
      <c r="S425776" s="25"/>
    </row>
    <row r="425822" spans="17:19" hidden="1" x14ac:dyDescent="0.2">
      <c r="Q425822" s="25"/>
      <c r="R425822" s="25"/>
      <c r="S425822" s="25"/>
    </row>
    <row r="425868" spans="17:19" hidden="1" x14ac:dyDescent="0.2">
      <c r="Q425868" s="25"/>
      <c r="R425868" s="25"/>
      <c r="S425868" s="25"/>
    </row>
    <row r="425914" spans="17:19" hidden="1" x14ac:dyDescent="0.2">
      <c r="Q425914" s="25"/>
      <c r="R425914" s="25"/>
      <c r="S425914" s="25"/>
    </row>
    <row r="425960" spans="17:19" hidden="1" x14ac:dyDescent="0.2">
      <c r="Q425960" s="25"/>
      <c r="R425960" s="25"/>
      <c r="S425960" s="25"/>
    </row>
    <row r="426006" spans="17:19" hidden="1" x14ac:dyDescent="0.2">
      <c r="Q426006" s="25"/>
      <c r="R426006" s="25"/>
      <c r="S426006" s="25"/>
    </row>
    <row r="426052" spans="17:19" hidden="1" x14ac:dyDescent="0.2">
      <c r="Q426052" s="25"/>
      <c r="R426052" s="25"/>
      <c r="S426052" s="25"/>
    </row>
    <row r="426098" spans="17:19" hidden="1" x14ac:dyDescent="0.2">
      <c r="Q426098" s="25"/>
      <c r="R426098" s="25"/>
      <c r="S426098" s="25"/>
    </row>
    <row r="426144" spans="17:19" hidden="1" x14ac:dyDescent="0.2">
      <c r="Q426144" s="25"/>
      <c r="R426144" s="25"/>
      <c r="S426144" s="25"/>
    </row>
    <row r="426190" spans="17:19" hidden="1" x14ac:dyDescent="0.2">
      <c r="Q426190" s="25"/>
      <c r="R426190" s="25"/>
      <c r="S426190" s="25"/>
    </row>
    <row r="426236" spans="17:19" hidden="1" x14ac:dyDescent="0.2">
      <c r="Q426236" s="25"/>
      <c r="R426236" s="25"/>
      <c r="S426236" s="25"/>
    </row>
    <row r="426282" spans="17:19" hidden="1" x14ac:dyDescent="0.2">
      <c r="Q426282" s="25"/>
      <c r="R426282" s="25"/>
      <c r="S426282" s="25"/>
    </row>
    <row r="426328" spans="17:19" hidden="1" x14ac:dyDescent="0.2">
      <c r="Q426328" s="25"/>
      <c r="R426328" s="25"/>
      <c r="S426328" s="25"/>
    </row>
    <row r="426374" spans="17:19" hidden="1" x14ac:dyDescent="0.2">
      <c r="Q426374" s="25"/>
      <c r="R426374" s="25"/>
      <c r="S426374" s="25"/>
    </row>
    <row r="426420" spans="17:19" hidden="1" x14ac:dyDescent="0.2">
      <c r="Q426420" s="25"/>
      <c r="R426420" s="25"/>
      <c r="S426420" s="25"/>
    </row>
    <row r="426466" spans="17:19" hidden="1" x14ac:dyDescent="0.2">
      <c r="Q426466" s="25"/>
      <c r="R426466" s="25"/>
      <c r="S426466" s="25"/>
    </row>
    <row r="426512" spans="17:19" hidden="1" x14ac:dyDescent="0.2">
      <c r="Q426512" s="25"/>
      <c r="R426512" s="25"/>
      <c r="S426512" s="25"/>
    </row>
    <row r="426558" spans="17:19" hidden="1" x14ac:dyDescent="0.2">
      <c r="Q426558" s="25"/>
      <c r="R426558" s="25"/>
      <c r="S426558" s="25"/>
    </row>
    <row r="426604" spans="17:19" hidden="1" x14ac:dyDescent="0.2">
      <c r="Q426604" s="25"/>
      <c r="R426604" s="25"/>
      <c r="S426604" s="25"/>
    </row>
    <row r="426650" spans="17:19" hidden="1" x14ac:dyDescent="0.2">
      <c r="Q426650" s="25"/>
      <c r="R426650" s="25"/>
      <c r="S426650" s="25"/>
    </row>
    <row r="426696" spans="17:19" hidden="1" x14ac:dyDescent="0.2">
      <c r="Q426696" s="25"/>
      <c r="R426696" s="25"/>
      <c r="S426696" s="25"/>
    </row>
    <row r="426742" spans="17:19" hidden="1" x14ac:dyDescent="0.2">
      <c r="Q426742" s="25"/>
      <c r="R426742" s="25"/>
      <c r="S426742" s="25"/>
    </row>
    <row r="426788" spans="17:19" hidden="1" x14ac:dyDescent="0.2">
      <c r="Q426788" s="25"/>
      <c r="R426788" s="25"/>
      <c r="S426788" s="25"/>
    </row>
    <row r="426834" spans="17:19" hidden="1" x14ac:dyDescent="0.2">
      <c r="Q426834" s="25"/>
      <c r="R426834" s="25"/>
      <c r="S426834" s="25"/>
    </row>
    <row r="426880" spans="17:19" hidden="1" x14ac:dyDescent="0.2">
      <c r="Q426880" s="25"/>
      <c r="R426880" s="25"/>
      <c r="S426880" s="25"/>
    </row>
    <row r="426926" spans="17:19" hidden="1" x14ac:dyDescent="0.2">
      <c r="Q426926" s="25"/>
      <c r="R426926" s="25"/>
      <c r="S426926" s="25"/>
    </row>
    <row r="426972" spans="17:19" hidden="1" x14ac:dyDescent="0.2">
      <c r="Q426972" s="25"/>
      <c r="R426972" s="25"/>
      <c r="S426972" s="25"/>
    </row>
    <row r="427018" spans="17:19" hidden="1" x14ac:dyDescent="0.2">
      <c r="Q427018" s="25"/>
      <c r="R427018" s="25"/>
      <c r="S427018" s="25"/>
    </row>
    <row r="427064" spans="17:19" hidden="1" x14ac:dyDescent="0.2">
      <c r="Q427064" s="25"/>
      <c r="R427064" s="25"/>
      <c r="S427064" s="25"/>
    </row>
    <row r="427110" spans="17:19" hidden="1" x14ac:dyDescent="0.2">
      <c r="Q427110" s="25"/>
      <c r="R427110" s="25"/>
      <c r="S427110" s="25"/>
    </row>
    <row r="427156" spans="17:19" hidden="1" x14ac:dyDescent="0.2">
      <c r="Q427156" s="25"/>
      <c r="R427156" s="25"/>
      <c r="S427156" s="25"/>
    </row>
    <row r="427202" spans="17:19" hidden="1" x14ac:dyDescent="0.2">
      <c r="Q427202" s="25"/>
      <c r="R427202" s="25"/>
      <c r="S427202" s="25"/>
    </row>
    <row r="427248" spans="17:19" hidden="1" x14ac:dyDescent="0.2">
      <c r="Q427248" s="25"/>
      <c r="R427248" s="25"/>
      <c r="S427248" s="25"/>
    </row>
    <row r="427294" spans="17:19" hidden="1" x14ac:dyDescent="0.2">
      <c r="Q427294" s="25"/>
      <c r="R427294" s="25"/>
      <c r="S427294" s="25"/>
    </row>
    <row r="427340" spans="17:19" hidden="1" x14ac:dyDescent="0.2">
      <c r="Q427340" s="25"/>
      <c r="R427340" s="25"/>
      <c r="S427340" s="25"/>
    </row>
    <row r="427386" spans="17:19" hidden="1" x14ac:dyDescent="0.2">
      <c r="Q427386" s="25"/>
      <c r="R427386" s="25"/>
      <c r="S427386" s="25"/>
    </row>
    <row r="427432" spans="17:19" hidden="1" x14ac:dyDescent="0.2">
      <c r="Q427432" s="25"/>
      <c r="R427432" s="25"/>
      <c r="S427432" s="25"/>
    </row>
    <row r="427478" spans="17:19" hidden="1" x14ac:dyDescent="0.2">
      <c r="Q427478" s="25"/>
      <c r="R427478" s="25"/>
      <c r="S427478" s="25"/>
    </row>
    <row r="427524" spans="17:19" hidden="1" x14ac:dyDescent="0.2">
      <c r="Q427524" s="25"/>
      <c r="R427524" s="25"/>
      <c r="S427524" s="25"/>
    </row>
    <row r="427570" spans="17:19" hidden="1" x14ac:dyDescent="0.2">
      <c r="Q427570" s="25"/>
      <c r="R427570" s="25"/>
      <c r="S427570" s="25"/>
    </row>
    <row r="427616" spans="17:19" hidden="1" x14ac:dyDescent="0.2">
      <c r="Q427616" s="25"/>
      <c r="R427616" s="25"/>
      <c r="S427616" s="25"/>
    </row>
    <row r="427662" spans="17:19" hidden="1" x14ac:dyDescent="0.2">
      <c r="Q427662" s="25"/>
      <c r="R427662" s="25"/>
      <c r="S427662" s="25"/>
    </row>
    <row r="427708" spans="17:19" hidden="1" x14ac:dyDescent="0.2">
      <c r="Q427708" s="25"/>
      <c r="R427708" s="25"/>
      <c r="S427708" s="25"/>
    </row>
    <row r="427754" spans="17:19" hidden="1" x14ac:dyDescent="0.2">
      <c r="Q427754" s="25"/>
      <c r="R427754" s="25"/>
      <c r="S427754" s="25"/>
    </row>
    <row r="427800" spans="17:19" hidden="1" x14ac:dyDescent="0.2">
      <c r="Q427800" s="25"/>
      <c r="R427800" s="25"/>
      <c r="S427800" s="25"/>
    </row>
    <row r="427846" spans="17:19" hidden="1" x14ac:dyDescent="0.2">
      <c r="Q427846" s="25"/>
      <c r="R427846" s="25"/>
      <c r="S427846" s="25"/>
    </row>
    <row r="427892" spans="17:19" hidden="1" x14ac:dyDescent="0.2">
      <c r="Q427892" s="25"/>
      <c r="R427892" s="25"/>
      <c r="S427892" s="25"/>
    </row>
    <row r="427938" spans="17:19" hidden="1" x14ac:dyDescent="0.2">
      <c r="Q427938" s="25"/>
      <c r="R427938" s="25"/>
      <c r="S427938" s="25"/>
    </row>
    <row r="427984" spans="17:19" hidden="1" x14ac:dyDescent="0.2">
      <c r="Q427984" s="25"/>
      <c r="R427984" s="25"/>
      <c r="S427984" s="25"/>
    </row>
    <row r="428030" spans="17:19" hidden="1" x14ac:dyDescent="0.2">
      <c r="Q428030" s="25"/>
      <c r="R428030" s="25"/>
      <c r="S428030" s="25"/>
    </row>
    <row r="428076" spans="17:19" hidden="1" x14ac:dyDescent="0.2">
      <c r="Q428076" s="25"/>
      <c r="R428076" s="25"/>
      <c r="S428076" s="25"/>
    </row>
    <row r="428122" spans="17:19" hidden="1" x14ac:dyDescent="0.2">
      <c r="Q428122" s="25"/>
      <c r="R428122" s="25"/>
      <c r="S428122" s="25"/>
    </row>
    <row r="428168" spans="17:19" hidden="1" x14ac:dyDescent="0.2">
      <c r="Q428168" s="25"/>
      <c r="R428168" s="25"/>
      <c r="S428168" s="25"/>
    </row>
    <row r="428214" spans="17:19" hidden="1" x14ac:dyDescent="0.2">
      <c r="Q428214" s="25"/>
      <c r="R428214" s="25"/>
      <c r="S428214" s="25"/>
    </row>
    <row r="428260" spans="17:19" hidden="1" x14ac:dyDescent="0.2">
      <c r="Q428260" s="25"/>
      <c r="R428260" s="25"/>
      <c r="S428260" s="25"/>
    </row>
    <row r="428306" spans="17:19" hidden="1" x14ac:dyDescent="0.2">
      <c r="Q428306" s="25"/>
      <c r="R428306" s="25"/>
      <c r="S428306" s="25"/>
    </row>
    <row r="428352" spans="17:19" hidden="1" x14ac:dyDescent="0.2">
      <c r="Q428352" s="25"/>
      <c r="R428352" s="25"/>
      <c r="S428352" s="25"/>
    </row>
    <row r="428398" spans="17:19" hidden="1" x14ac:dyDescent="0.2">
      <c r="Q428398" s="25"/>
      <c r="R428398" s="25"/>
      <c r="S428398" s="25"/>
    </row>
    <row r="428444" spans="17:19" hidden="1" x14ac:dyDescent="0.2">
      <c r="Q428444" s="25"/>
      <c r="R428444" s="25"/>
      <c r="S428444" s="25"/>
    </row>
    <row r="428490" spans="17:19" hidden="1" x14ac:dyDescent="0.2">
      <c r="Q428490" s="25"/>
      <c r="R428490" s="25"/>
      <c r="S428490" s="25"/>
    </row>
    <row r="428536" spans="17:19" hidden="1" x14ac:dyDescent="0.2">
      <c r="Q428536" s="25"/>
      <c r="R428536" s="25"/>
      <c r="S428536" s="25"/>
    </row>
    <row r="428582" spans="17:19" hidden="1" x14ac:dyDescent="0.2">
      <c r="Q428582" s="25"/>
      <c r="R428582" s="25"/>
      <c r="S428582" s="25"/>
    </row>
    <row r="428628" spans="17:19" hidden="1" x14ac:dyDescent="0.2">
      <c r="Q428628" s="25"/>
      <c r="R428628" s="25"/>
      <c r="S428628" s="25"/>
    </row>
    <row r="428674" spans="17:19" hidden="1" x14ac:dyDescent="0.2">
      <c r="Q428674" s="25"/>
      <c r="R428674" s="25"/>
      <c r="S428674" s="25"/>
    </row>
    <row r="428720" spans="17:19" hidden="1" x14ac:dyDescent="0.2">
      <c r="Q428720" s="25"/>
      <c r="R428720" s="25"/>
      <c r="S428720" s="25"/>
    </row>
    <row r="428766" spans="17:19" hidden="1" x14ac:dyDescent="0.2">
      <c r="Q428766" s="25"/>
      <c r="R428766" s="25"/>
      <c r="S428766" s="25"/>
    </row>
    <row r="428812" spans="17:19" hidden="1" x14ac:dyDescent="0.2">
      <c r="Q428812" s="25"/>
      <c r="R428812" s="25"/>
      <c r="S428812" s="25"/>
    </row>
    <row r="428858" spans="17:19" hidden="1" x14ac:dyDescent="0.2">
      <c r="Q428858" s="25"/>
      <c r="R428858" s="25"/>
      <c r="S428858" s="25"/>
    </row>
    <row r="428904" spans="17:19" hidden="1" x14ac:dyDescent="0.2">
      <c r="Q428904" s="25"/>
      <c r="R428904" s="25"/>
      <c r="S428904" s="25"/>
    </row>
    <row r="428950" spans="17:19" hidden="1" x14ac:dyDescent="0.2">
      <c r="Q428950" s="25"/>
      <c r="R428950" s="25"/>
      <c r="S428950" s="25"/>
    </row>
    <row r="428996" spans="17:19" hidden="1" x14ac:dyDescent="0.2">
      <c r="Q428996" s="25"/>
      <c r="R428996" s="25"/>
      <c r="S428996" s="25"/>
    </row>
    <row r="429042" spans="17:19" hidden="1" x14ac:dyDescent="0.2">
      <c r="Q429042" s="25"/>
      <c r="R429042" s="25"/>
      <c r="S429042" s="25"/>
    </row>
    <row r="429088" spans="17:19" hidden="1" x14ac:dyDescent="0.2">
      <c r="Q429088" s="25"/>
      <c r="R429088" s="25"/>
      <c r="S429088" s="25"/>
    </row>
    <row r="429134" spans="17:19" hidden="1" x14ac:dyDescent="0.2">
      <c r="Q429134" s="25"/>
      <c r="R429134" s="25"/>
      <c r="S429134" s="25"/>
    </row>
    <row r="429180" spans="17:19" hidden="1" x14ac:dyDescent="0.2">
      <c r="Q429180" s="25"/>
      <c r="R429180" s="25"/>
      <c r="S429180" s="25"/>
    </row>
    <row r="429226" spans="17:19" hidden="1" x14ac:dyDescent="0.2">
      <c r="Q429226" s="25"/>
      <c r="R429226" s="25"/>
      <c r="S429226" s="25"/>
    </row>
    <row r="429272" spans="17:19" hidden="1" x14ac:dyDescent="0.2">
      <c r="Q429272" s="25"/>
      <c r="R429272" s="25"/>
      <c r="S429272" s="25"/>
    </row>
    <row r="429318" spans="17:19" hidden="1" x14ac:dyDescent="0.2">
      <c r="Q429318" s="25"/>
      <c r="R429318" s="25"/>
      <c r="S429318" s="25"/>
    </row>
    <row r="429364" spans="17:19" hidden="1" x14ac:dyDescent="0.2">
      <c r="Q429364" s="25"/>
      <c r="R429364" s="25"/>
      <c r="S429364" s="25"/>
    </row>
    <row r="429410" spans="17:19" hidden="1" x14ac:dyDescent="0.2">
      <c r="Q429410" s="25"/>
      <c r="R429410" s="25"/>
      <c r="S429410" s="25"/>
    </row>
    <row r="429456" spans="17:19" hidden="1" x14ac:dyDescent="0.2">
      <c r="Q429456" s="25"/>
      <c r="R429456" s="25"/>
      <c r="S429456" s="25"/>
    </row>
    <row r="429502" spans="17:19" hidden="1" x14ac:dyDescent="0.2">
      <c r="Q429502" s="25"/>
      <c r="R429502" s="25"/>
      <c r="S429502" s="25"/>
    </row>
    <row r="429548" spans="17:19" hidden="1" x14ac:dyDescent="0.2">
      <c r="Q429548" s="25"/>
      <c r="R429548" s="25"/>
      <c r="S429548" s="25"/>
    </row>
    <row r="429594" spans="17:19" hidden="1" x14ac:dyDescent="0.2">
      <c r="Q429594" s="25"/>
      <c r="R429594" s="25"/>
      <c r="S429594" s="25"/>
    </row>
    <row r="429640" spans="17:19" hidden="1" x14ac:dyDescent="0.2">
      <c r="Q429640" s="25"/>
      <c r="R429640" s="25"/>
      <c r="S429640" s="25"/>
    </row>
    <row r="429686" spans="17:19" hidden="1" x14ac:dyDescent="0.2">
      <c r="Q429686" s="25"/>
      <c r="R429686" s="25"/>
      <c r="S429686" s="25"/>
    </row>
    <row r="429732" spans="17:19" hidden="1" x14ac:dyDescent="0.2">
      <c r="Q429732" s="25"/>
      <c r="R429732" s="25"/>
      <c r="S429732" s="25"/>
    </row>
    <row r="429778" spans="17:19" hidden="1" x14ac:dyDescent="0.2">
      <c r="Q429778" s="25"/>
      <c r="R429778" s="25"/>
      <c r="S429778" s="25"/>
    </row>
    <row r="429824" spans="17:19" hidden="1" x14ac:dyDescent="0.2">
      <c r="Q429824" s="25"/>
      <c r="R429824" s="25"/>
      <c r="S429824" s="25"/>
    </row>
    <row r="429870" spans="17:19" hidden="1" x14ac:dyDescent="0.2">
      <c r="Q429870" s="25"/>
      <c r="R429870" s="25"/>
      <c r="S429870" s="25"/>
    </row>
    <row r="429916" spans="17:19" hidden="1" x14ac:dyDescent="0.2">
      <c r="Q429916" s="25"/>
      <c r="R429916" s="25"/>
      <c r="S429916" s="25"/>
    </row>
    <row r="429962" spans="17:19" hidden="1" x14ac:dyDescent="0.2">
      <c r="Q429962" s="25"/>
      <c r="R429962" s="25"/>
      <c r="S429962" s="25"/>
    </row>
    <row r="430008" spans="17:19" hidden="1" x14ac:dyDescent="0.2">
      <c r="Q430008" s="25"/>
      <c r="R430008" s="25"/>
      <c r="S430008" s="25"/>
    </row>
    <row r="430054" spans="17:19" hidden="1" x14ac:dyDescent="0.2">
      <c r="Q430054" s="25"/>
      <c r="R430054" s="25"/>
      <c r="S430054" s="25"/>
    </row>
    <row r="430100" spans="17:19" hidden="1" x14ac:dyDescent="0.2">
      <c r="Q430100" s="25"/>
      <c r="R430100" s="25"/>
      <c r="S430100" s="25"/>
    </row>
    <row r="430146" spans="17:19" hidden="1" x14ac:dyDescent="0.2">
      <c r="Q430146" s="25"/>
      <c r="R430146" s="25"/>
      <c r="S430146" s="25"/>
    </row>
    <row r="430192" spans="17:19" hidden="1" x14ac:dyDescent="0.2">
      <c r="Q430192" s="25"/>
      <c r="R430192" s="25"/>
      <c r="S430192" s="25"/>
    </row>
    <row r="430238" spans="17:19" hidden="1" x14ac:dyDescent="0.2">
      <c r="Q430238" s="25"/>
      <c r="R430238" s="25"/>
      <c r="S430238" s="25"/>
    </row>
    <row r="430284" spans="17:19" hidden="1" x14ac:dyDescent="0.2">
      <c r="Q430284" s="25"/>
      <c r="R430284" s="25"/>
      <c r="S430284" s="25"/>
    </row>
    <row r="430330" spans="17:19" hidden="1" x14ac:dyDescent="0.2">
      <c r="Q430330" s="25"/>
      <c r="R430330" s="25"/>
      <c r="S430330" s="25"/>
    </row>
    <row r="430376" spans="17:19" hidden="1" x14ac:dyDescent="0.2">
      <c r="Q430376" s="25"/>
      <c r="R430376" s="25"/>
      <c r="S430376" s="25"/>
    </row>
    <row r="430422" spans="17:19" hidden="1" x14ac:dyDescent="0.2">
      <c r="Q430422" s="25"/>
      <c r="R430422" s="25"/>
      <c r="S430422" s="25"/>
    </row>
    <row r="430468" spans="17:19" hidden="1" x14ac:dyDescent="0.2">
      <c r="Q430468" s="25"/>
      <c r="R430468" s="25"/>
      <c r="S430468" s="25"/>
    </row>
    <row r="430514" spans="17:19" hidden="1" x14ac:dyDescent="0.2">
      <c r="Q430514" s="25"/>
      <c r="R430514" s="25"/>
      <c r="S430514" s="25"/>
    </row>
    <row r="430560" spans="17:19" hidden="1" x14ac:dyDescent="0.2">
      <c r="Q430560" s="25"/>
      <c r="R430560" s="25"/>
      <c r="S430560" s="25"/>
    </row>
    <row r="430606" spans="17:19" hidden="1" x14ac:dyDescent="0.2">
      <c r="Q430606" s="25"/>
      <c r="R430606" s="25"/>
      <c r="S430606" s="25"/>
    </row>
    <row r="430652" spans="17:19" hidden="1" x14ac:dyDescent="0.2">
      <c r="Q430652" s="25"/>
      <c r="R430652" s="25"/>
      <c r="S430652" s="25"/>
    </row>
    <row r="430698" spans="17:19" hidden="1" x14ac:dyDescent="0.2">
      <c r="Q430698" s="25"/>
      <c r="R430698" s="25"/>
      <c r="S430698" s="25"/>
    </row>
    <row r="430744" spans="17:19" hidden="1" x14ac:dyDescent="0.2">
      <c r="Q430744" s="25"/>
      <c r="R430744" s="25"/>
      <c r="S430744" s="25"/>
    </row>
    <row r="430790" spans="17:19" hidden="1" x14ac:dyDescent="0.2">
      <c r="Q430790" s="25"/>
      <c r="R430790" s="25"/>
      <c r="S430790" s="25"/>
    </row>
    <row r="430836" spans="17:19" hidden="1" x14ac:dyDescent="0.2">
      <c r="Q430836" s="25"/>
      <c r="R430836" s="25"/>
      <c r="S430836" s="25"/>
    </row>
    <row r="430882" spans="17:19" hidden="1" x14ac:dyDescent="0.2">
      <c r="Q430882" s="25"/>
      <c r="R430882" s="25"/>
      <c r="S430882" s="25"/>
    </row>
    <row r="430928" spans="17:19" hidden="1" x14ac:dyDescent="0.2">
      <c r="Q430928" s="25"/>
      <c r="R430928" s="25"/>
      <c r="S430928" s="25"/>
    </row>
    <row r="430974" spans="17:19" hidden="1" x14ac:dyDescent="0.2">
      <c r="Q430974" s="25"/>
      <c r="R430974" s="25"/>
      <c r="S430974" s="25"/>
    </row>
    <row r="431020" spans="17:19" hidden="1" x14ac:dyDescent="0.2">
      <c r="Q431020" s="25"/>
      <c r="R431020" s="25"/>
      <c r="S431020" s="25"/>
    </row>
    <row r="431066" spans="17:19" hidden="1" x14ac:dyDescent="0.2">
      <c r="Q431066" s="25"/>
      <c r="R431066" s="25"/>
      <c r="S431066" s="25"/>
    </row>
    <row r="431112" spans="17:19" hidden="1" x14ac:dyDescent="0.2">
      <c r="Q431112" s="25"/>
      <c r="R431112" s="25"/>
      <c r="S431112" s="25"/>
    </row>
    <row r="431158" spans="17:19" hidden="1" x14ac:dyDescent="0.2">
      <c r="Q431158" s="25"/>
      <c r="R431158" s="25"/>
      <c r="S431158" s="25"/>
    </row>
    <row r="431204" spans="17:19" hidden="1" x14ac:dyDescent="0.2">
      <c r="Q431204" s="25"/>
      <c r="R431204" s="25"/>
      <c r="S431204" s="25"/>
    </row>
    <row r="431250" spans="17:19" hidden="1" x14ac:dyDescent="0.2">
      <c r="Q431250" s="25"/>
      <c r="R431250" s="25"/>
      <c r="S431250" s="25"/>
    </row>
    <row r="431296" spans="17:19" hidden="1" x14ac:dyDescent="0.2">
      <c r="Q431296" s="25"/>
      <c r="R431296" s="25"/>
      <c r="S431296" s="25"/>
    </row>
    <row r="431342" spans="17:19" hidden="1" x14ac:dyDescent="0.2">
      <c r="Q431342" s="25"/>
      <c r="R431342" s="25"/>
      <c r="S431342" s="25"/>
    </row>
    <row r="431388" spans="17:19" hidden="1" x14ac:dyDescent="0.2">
      <c r="Q431388" s="25"/>
      <c r="R431388" s="25"/>
      <c r="S431388" s="25"/>
    </row>
    <row r="431434" spans="17:19" hidden="1" x14ac:dyDescent="0.2">
      <c r="Q431434" s="25"/>
      <c r="R431434" s="25"/>
      <c r="S431434" s="25"/>
    </row>
    <row r="431480" spans="17:19" hidden="1" x14ac:dyDescent="0.2">
      <c r="Q431480" s="25"/>
      <c r="R431480" s="25"/>
      <c r="S431480" s="25"/>
    </row>
    <row r="431526" spans="17:19" hidden="1" x14ac:dyDescent="0.2">
      <c r="Q431526" s="25"/>
      <c r="R431526" s="25"/>
      <c r="S431526" s="25"/>
    </row>
    <row r="431572" spans="17:19" hidden="1" x14ac:dyDescent="0.2">
      <c r="Q431572" s="25"/>
      <c r="R431572" s="25"/>
      <c r="S431572" s="25"/>
    </row>
    <row r="431618" spans="17:19" hidden="1" x14ac:dyDescent="0.2">
      <c r="Q431618" s="25"/>
      <c r="R431618" s="25"/>
      <c r="S431618" s="25"/>
    </row>
    <row r="431664" spans="17:19" hidden="1" x14ac:dyDescent="0.2">
      <c r="Q431664" s="25"/>
      <c r="R431664" s="25"/>
      <c r="S431664" s="25"/>
    </row>
    <row r="431710" spans="17:19" hidden="1" x14ac:dyDescent="0.2">
      <c r="Q431710" s="25"/>
      <c r="R431710" s="25"/>
      <c r="S431710" s="25"/>
    </row>
    <row r="431756" spans="17:19" hidden="1" x14ac:dyDescent="0.2">
      <c r="Q431756" s="25"/>
      <c r="R431756" s="25"/>
      <c r="S431756" s="25"/>
    </row>
    <row r="431802" spans="17:19" hidden="1" x14ac:dyDescent="0.2">
      <c r="Q431802" s="25"/>
      <c r="R431802" s="25"/>
      <c r="S431802" s="25"/>
    </row>
    <row r="431848" spans="17:19" hidden="1" x14ac:dyDescent="0.2">
      <c r="Q431848" s="25"/>
      <c r="R431848" s="25"/>
      <c r="S431848" s="25"/>
    </row>
    <row r="431894" spans="17:19" hidden="1" x14ac:dyDescent="0.2">
      <c r="Q431894" s="25"/>
      <c r="R431894" s="25"/>
      <c r="S431894" s="25"/>
    </row>
    <row r="431940" spans="17:19" hidden="1" x14ac:dyDescent="0.2">
      <c r="Q431940" s="25"/>
      <c r="R431940" s="25"/>
      <c r="S431940" s="25"/>
    </row>
    <row r="431986" spans="17:19" hidden="1" x14ac:dyDescent="0.2">
      <c r="Q431986" s="25"/>
      <c r="R431986" s="25"/>
      <c r="S431986" s="25"/>
    </row>
    <row r="432032" spans="17:19" hidden="1" x14ac:dyDescent="0.2">
      <c r="Q432032" s="25"/>
      <c r="R432032" s="25"/>
      <c r="S432032" s="25"/>
    </row>
    <row r="432078" spans="17:19" hidden="1" x14ac:dyDescent="0.2">
      <c r="Q432078" s="25"/>
      <c r="R432078" s="25"/>
      <c r="S432078" s="25"/>
    </row>
    <row r="432124" spans="17:19" hidden="1" x14ac:dyDescent="0.2">
      <c r="Q432124" s="25"/>
      <c r="R432124" s="25"/>
      <c r="S432124" s="25"/>
    </row>
    <row r="432170" spans="17:19" hidden="1" x14ac:dyDescent="0.2">
      <c r="Q432170" s="25"/>
      <c r="R432170" s="25"/>
      <c r="S432170" s="25"/>
    </row>
    <row r="432216" spans="17:19" hidden="1" x14ac:dyDescent="0.2">
      <c r="Q432216" s="25"/>
      <c r="R432216" s="25"/>
      <c r="S432216" s="25"/>
    </row>
    <row r="432262" spans="17:19" hidden="1" x14ac:dyDescent="0.2">
      <c r="Q432262" s="25"/>
      <c r="R432262" s="25"/>
      <c r="S432262" s="25"/>
    </row>
    <row r="432308" spans="17:19" hidden="1" x14ac:dyDescent="0.2">
      <c r="Q432308" s="25"/>
      <c r="R432308" s="25"/>
      <c r="S432308" s="25"/>
    </row>
    <row r="432354" spans="17:19" hidden="1" x14ac:dyDescent="0.2">
      <c r="Q432354" s="25"/>
      <c r="R432354" s="25"/>
      <c r="S432354" s="25"/>
    </row>
    <row r="432400" spans="17:19" hidden="1" x14ac:dyDescent="0.2">
      <c r="Q432400" s="25"/>
      <c r="R432400" s="25"/>
      <c r="S432400" s="25"/>
    </row>
    <row r="432446" spans="17:19" hidden="1" x14ac:dyDescent="0.2">
      <c r="Q432446" s="25"/>
      <c r="R432446" s="25"/>
      <c r="S432446" s="25"/>
    </row>
    <row r="432492" spans="17:19" hidden="1" x14ac:dyDescent="0.2">
      <c r="Q432492" s="25"/>
      <c r="R432492" s="25"/>
      <c r="S432492" s="25"/>
    </row>
    <row r="432538" spans="17:19" hidden="1" x14ac:dyDescent="0.2">
      <c r="Q432538" s="25"/>
      <c r="R432538" s="25"/>
      <c r="S432538" s="25"/>
    </row>
    <row r="432584" spans="17:19" hidden="1" x14ac:dyDescent="0.2">
      <c r="Q432584" s="25"/>
      <c r="R432584" s="25"/>
      <c r="S432584" s="25"/>
    </row>
    <row r="432630" spans="17:19" hidden="1" x14ac:dyDescent="0.2">
      <c r="Q432630" s="25"/>
      <c r="R432630" s="25"/>
      <c r="S432630" s="25"/>
    </row>
    <row r="432676" spans="17:19" hidden="1" x14ac:dyDescent="0.2">
      <c r="Q432676" s="25"/>
      <c r="R432676" s="25"/>
      <c r="S432676" s="25"/>
    </row>
    <row r="432722" spans="17:19" hidden="1" x14ac:dyDescent="0.2">
      <c r="Q432722" s="25"/>
      <c r="R432722" s="25"/>
      <c r="S432722" s="25"/>
    </row>
    <row r="432768" spans="17:19" hidden="1" x14ac:dyDescent="0.2">
      <c r="Q432768" s="25"/>
      <c r="R432768" s="25"/>
      <c r="S432768" s="25"/>
    </row>
    <row r="432814" spans="17:19" hidden="1" x14ac:dyDescent="0.2">
      <c r="Q432814" s="25"/>
      <c r="R432814" s="25"/>
      <c r="S432814" s="25"/>
    </row>
    <row r="432860" spans="17:19" hidden="1" x14ac:dyDescent="0.2">
      <c r="Q432860" s="25"/>
      <c r="R432860" s="25"/>
      <c r="S432860" s="25"/>
    </row>
    <row r="432906" spans="17:19" hidden="1" x14ac:dyDescent="0.2">
      <c r="Q432906" s="25"/>
      <c r="R432906" s="25"/>
      <c r="S432906" s="25"/>
    </row>
    <row r="432952" spans="17:19" hidden="1" x14ac:dyDescent="0.2">
      <c r="Q432952" s="25"/>
      <c r="R432952" s="25"/>
      <c r="S432952" s="25"/>
    </row>
    <row r="432998" spans="17:19" hidden="1" x14ac:dyDescent="0.2">
      <c r="Q432998" s="25"/>
      <c r="R432998" s="25"/>
      <c r="S432998" s="25"/>
    </row>
    <row r="433044" spans="17:19" hidden="1" x14ac:dyDescent="0.2">
      <c r="Q433044" s="25"/>
      <c r="R433044" s="25"/>
      <c r="S433044" s="25"/>
    </row>
    <row r="433090" spans="17:19" hidden="1" x14ac:dyDescent="0.2">
      <c r="Q433090" s="25"/>
      <c r="R433090" s="25"/>
      <c r="S433090" s="25"/>
    </row>
    <row r="433136" spans="17:19" hidden="1" x14ac:dyDescent="0.2">
      <c r="Q433136" s="25"/>
      <c r="R433136" s="25"/>
      <c r="S433136" s="25"/>
    </row>
    <row r="433182" spans="17:19" hidden="1" x14ac:dyDescent="0.2">
      <c r="Q433182" s="25"/>
      <c r="R433182" s="25"/>
      <c r="S433182" s="25"/>
    </row>
    <row r="433228" spans="17:19" hidden="1" x14ac:dyDescent="0.2">
      <c r="Q433228" s="25"/>
      <c r="R433228" s="25"/>
      <c r="S433228" s="25"/>
    </row>
    <row r="433274" spans="17:19" hidden="1" x14ac:dyDescent="0.2">
      <c r="Q433274" s="25"/>
      <c r="R433274" s="25"/>
      <c r="S433274" s="25"/>
    </row>
    <row r="433320" spans="17:19" hidden="1" x14ac:dyDescent="0.2">
      <c r="Q433320" s="25"/>
      <c r="R433320" s="25"/>
      <c r="S433320" s="25"/>
    </row>
    <row r="433366" spans="17:19" hidden="1" x14ac:dyDescent="0.2">
      <c r="Q433366" s="25"/>
      <c r="R433366" s="25"/>
      <c r="S433366" s="25"/>
    </row>
    <row r="433412" spans="17:19" hidden="1" x14ac:dyDescent="0.2">
      <c r="Q433412" s="25"/>
      <c r="R433412" s="25"/>
      <c r="S433412" s="25"/>
    </row>
    <row r="433458" spans="17:19" hidden="1" x14ac:dyDescent="0.2">
      <c r="Q433458" s="25"/>
      <c r="R433458" s="25"/>
      <c r="S433458" s="25"/>
    </row>
    <row r="433504" spans="17:19" hidden="1" x14ac:dyDescent="0.2">
      <c r="Q433504" s="25"/>
      <c r="R433504" s="25"/>
      <c r="S433504" s="25"/>
    </row>
    <row r="433550" spans="17:19" hidden="1" x14ac:dyDescent="0.2">
      <c r="Q433550" s="25"/>
      <c r="R433550" s="25"/>
      <c r="S433550" s="25"/>
    </row>
    <row r="433596" spans="17:19" hidden="1" x14ac:dyDescent="0.2">
      <c r="Q433596" s="25"/>
      <c r="R433596" s="25"/>
      <c r="S433596" s="25"/>
    </row>
    <row r="433642" spans="17:19" hidden="1" x14ac:dyDescent="0.2">
      <c r="Q433642" s="25"/>
      <c r="R433642" s="25"/>
      <c r="S433642" s="25"/>
    </row>
    <row r="433688" spans="17:19" hidden="1" x14ac:dyDescent="0.2">
      <c r="Q433688" s="25"/>
      <c r="R433688" s="25"/>
      <c r="S433688" s="25"/>
    </row>
    <row r="433734" spans="17:19" hidden="1" x14ac:dyDescent="0.2">
      <c r="Q433734" s="25"/>
      <c r="R433734" s="25"/>
      <c r="S433734" s="25"/>
    </row>
    <row r="433780" spans="17:19" hidden="1" x14ac:dyDescent="0.2">
      <c r="Q433780" s="25"/>
      <c r="R433780" s="25"/>
      <c r="S433780" s="25"/>
    </row>
    <row r="433826" spans="17:19" hidden="1" x14ac:dyDescent="0.2">
      <c r="Q433826" s="25"/>
      <c r="R433826" s="25"/>
      <c r="S433826" s="25"/>
    </row>
    <row r="433872" spans="17:19" hidden="1" x14ac:dyDescent="0.2">
      <c r="Q433872" s="25"/>
      <c r="R433872" s="25"/>
      <c r="S433872" s="25"/>
    </row>
    <row r="433918" spans="17:19" hidden="1" x14ac:dyDescent="0.2">
      <c r="Q433918" s="25"/>
      <c r="R433918" s="25"/>
      <c r="S433918" s="25"/>
    </row>
    <row r="433964" spans="17:19" hidden="1" x14ac:dyDescent="0.2">
      <c r="Q433964" s="25"/>
      <c r="R433964" s="25"/>
      <c r="S433964" s="25"/>
    </row>
    <row r="434010" spans="17:19" hidden="1" x14ac:dyDescent="0.2">
      <c r="Q434010" s="25"/>
      <c r="R434010" s="25"/>
      <c r="S434010" s="25"/>
    </row>
    <row r="434056" spans="17:19" hidden="1" x14ac:dyDescent="0.2">
      <c r="Q434056" s="25"/>
      <c r="R434056" s="25"/>
      <c r="S434056" s="25"/>
    </row>
    <row r="434102" spans="17:19" hidden="1" x14ac:dyDescent="0.2">
      <c r="Q434102" s="25"/>
      <c r="R434102" s="25"/>
      <c r="S434102" s="25"/>
    </row>
    <row r="434148" spans="17:19" hidden="1" x14ac:dyDescent="0.2">
      <c r="Q434148" s="25"/>
      <c r="R434148" s="25"/>
      <c r="S434148" s="25"/>
    </row>
    <row r="434194" spans="17:19" hidden="1" x14ac:dyDescent="0.2">
      <c r="Q434194" s="25"/>
      <c r="R434194" s="25"/>
      <c r="S434194" s="25"/>
    </row>
    <row r="434240" spans="17:19" hidden="1" x14ac:dyDescent="0.2">
      <c r="Q434240" s="25"/>
      <c r="R434240" s="25"/>
      <c r="S434240" s="25"/>
    </row>
    <row r="434286" spans="17:19" hidden="1" x14ac:dyDescent="0.2">
      <c r="Q434286" s="25"/>
      <c r="R434286" s="25"/>
      <c r="S434286" s="25"/>
    </row>
    <row r="434332" spans="17:19" hidden="1" x14ac:dyDescent="0.2">
      <c r="Q434332" s="25"/>
      <c r="R434332" s="25"/>
      <c r="S434332" s="25"/>
    </row>
    <row r="434378" spans="17:19" hidden="1" x14ac:dyDescent="0.2">
      <c r="Q434378" s="25"/>
      <c r="R434378" s="25"/>
      <c r="S434378" s="25"/>
    </row>
    <row r="434424" spans="17:19" hidden="1" x14ac:dyDescent="0.2">
      <c r="Q434424" s="25"/>
      <c r="R434424" s="25"/>
      <c r="S434424" s="25"/>
    </row>
    <row r="434470" spans="17:19" hidden="1" x14ac:dyDescent="0.2">
      <c r="Q434470" s="25"/>
      <c r="R434470" s="25"/>
      <c r="S434470" s="25"/>
    </row>
    <row r="434516" spans="17:19" hidden="1" x14ac:dyDescent="0.2">
      <c r="Q434516" s="25"/>
      <c r="R434516" s="25"/>
      <c r="S434516" s="25"/>
    </row>
    <row r="434562" spans="17:19" hidden="1" x14ac:dyDescent="0.2">
      <c r="Q434562" s="25"/>
      <c r="R434562" s="25"/>
      <c r="S434562" s="25"/>
    </row>
    <row r="434608" spans="17:19" hidden="1" x14ac:dyDescent="0.2">
      <c r="Q434608" s="25"/>
      <c r="R434608" s="25"/>
      <c r="S434608" s="25"/>
    </row>
    <row r="434654" spans="17:19" hidden="1" x14ac:dyDescent="0.2">
      <c r="Q434654" s="25"/>
      <c r="R434654" s="25"/>
      <c r="S434654" s="25"/>
    </row>
    <row r="434700" spans="17:19" hidden="1" x14ac:dyDescent="0.2">
      <c r="Q434700" s="25"/>
      <c r="R434700" s="25"/>
      <c r="S434700" s="25"/>
    </row>
    <row r="434746" spans="17:19" hidden="1" x14ac:dyDescent="0.2">
      <c r="Q434746" s="25"/>
      <c r="R434746" s="25"/>
      <c r="S434746" s="25"/>
    </row>
    <row r="434792" spans="17:19" hidden="1" x14ac:dyDescent="0.2">
      <c r="Q434792" s="25"/>
      <c r="R434792" s="25"/>
      <c r="S434792" s="25"/>
    </row>
    <row r="434838" spans="17:19" hidden="1" x14ac:dyDescent="0.2">
      <c r="Q434838" s="25"/>
      <c r="R434838" s="25"/>
      <c r="S434838" s="25"/>
    </row>
    <row r="434884" spans="17:19" hidden="1" x14ac:dyDescent="0.2">
      <c r="Q434884" s="25"/>
      <c r="R434884" s="25"/>
      <c r="S434884" s="25"/>
    </row>
    <row r="434930" spans="17:19" hidden="1" x14ac:dyDescent="0.2">
      <c r="Q434930" s="25"/>
      <c r="R434930" s="25"/>
      <c r="S434930" s="25"/>
    </row>
    <row r="434976" spans="17:19" hidden="1" x14ac:dyDescent="0.2">
      <c r="Q434976" s="25"/>
      <c r="R434976" s="25"/>
      <c r="S434976" s="25"/>
    </row>
    <row r="435022" spans="17:19" hidden="1" x14ac:dyDescent="0.2">
      <c r="Q435022" s="25"/>
      <c r="R435022" s="25"/>
      <c r="S435022" s="25"/>
    </row>
    <row r="435068" spans="17:19" hidden="1" x14ac:dyDescent="0.2">
      <c r="Q435068" s="25"/>
      <c r="R435068" s="25"/>
      <c r="S435068" s="25"/>
    </row>
    <row r="435114" spans="17:19" hidden="1" x14ac:dyDescent="0.2">
      <c r="Q435114" s="25"/>
      <c r="R435114" s="25"/>
      <c r="S435114" s="25"/>
    </row>
    <row r="435160" spans="17:19" hidden="1" x14ac:dyDescent="0.2">
      <c r="Q435160" s="25"/>
      <c r="R435160" s="25"/>
      <c r="S435160" s="25"/>
    </row>
    <row r="435206" spans="17:19" hidden="1" x14ac:dyDescent="0.2">
      <c r="Q435206" s="25"/>
      <c r="R435206" s="25"/>
      <c r="S435206" s="25"/>
    </row>
    <row r="435252" spans="17:19" hidden="1" x14ac:dyDescent="0.2">
      <c r="Q435252" s="25"/>
      <c r="R435252" s="25"/>
      <c r="S435252" s="25"/>
    </row>
    <row r="435298" spans="17:19" hidden="1" x14ac:dyDescent="0.2">
      <c r="Q435298" s="25"/>
      <c r="R435298" s="25"/>
      <c r="S435298" s="25"/>
    </row>
    <row r="435344" spans="17:19" hidden="1" x14ac:dyDescent="0.2">
      <c r="Q435344" s="25"/>
      <c r="R435344" s="25"/>
      <c r="S435344" s="25"/>
    </row>
    <row r="435390" spans="17:19" hidden="1" x14ac:dyDescent="0.2">
      <c r="Q435390" s="25"/>
      <c r="R435390" s="25"/>
      <c r="S435390" s="25"/>
    </row>
    <row r="435436" spans="17:19" hidden="1" x14ac:dyDescent="0.2">
      <c r="Q435436" s="25"/>
      <c r="R435436" s="25"/>
      <c r="S435436" s="25"/>
    </row>
    <row r="435482" spans="17:19" hidden="1" x14ac:dyDescent="0.2">
      <c r="Q435482" s="25"/>
      <c r="R435482" s="25"/>
      <c r="S435482" s="25"/>
    </row>
    <row r="435528" spans="17:19" hidden="1" x14ac:dyDescent="0.2">
      <c r="Q435528" s="25"/>
      <c r="R435528" s="25"/>
      <c r="S435528" s="25"/>
    </row>
    <row r="435574" spans="17:19" hidden="1" x14ac:dyDescent="0.2">
      <c r="Q435574" s="25"/>
      <c r="R435574" s="25"/>
      <c r="S435574" s="25"/>
    </row>
    <row r="435620" spans="17:19" hidden="1" x14ac:dyDescent="0.2">
      <c r="Q435620" s="25"/>
      <c r="R435620" s="25"/>
      <c r="S435620" s="25"/>
    </row>
    <row r="435666" spans="17:19" hidden="1" x14ac:dyDescent="0.2">
      <c r="Q435666" s="25"/>
      <c r="R435666" s="25"/>
      <c r="S435666" s="25"/>
    </row>
    <row r="435712" spans="17:19" hidden="1" x14ac:dyDescent="0.2">
      <c r="Q435712" s="25"/>
      <c r="R435712" s="25"/>
      <c r="S435712" s="25"/>
    </row>
    <row r="435758" spans="17:19" hidden="1" x14ac:dyDescent="0.2">
      <c r="Q435758" s="25"/>
      <c r="R435758" s="25"/>
      <c r="S435758" s="25"/>
    </row>
    <row r="435804" spans="17:19" hidden="1" x14ac:dyDescent="0.2">
      <c r="Q435804" s="25"/>
      <c r="R435804" s="25"/>
      <c r="S435804" s="25"/>
    </row>
    <row r="435850" spans="17:19" hidden="1" x14ac:dyDescent="0.2">
      <c r="Q435850" s="25"/>
      <c r="R435850" s="25"/>
      <c r="S435850" s="25"/>
    </row>
    <row r="435896" spans="17:19" hidden="1" x14ac:dyDescent="0.2">
      <c r="Q435896" s="25"/>
      <c r="R435896" s="25"/>
      <c r="S435896" s="25"/>
    </row>
    <row r="435942" spans="17:19" hidden="1" x14ac:dyDescent="0.2">
      <c r="Q435942" s="25"/>
      <c r="R435942" s="25"/>
      <c r="S435942" s="25"/>
    </row>
    <row r="435988" spans="17:19" hidden="1" x14ac:dyDescent="0.2">
      <c r="Q435988" s="25"/>
      <c r="R435988" s="25"/>
      <c r="S435988" s="25"/>
    </row>
    <row r="436034" spans="17:19" hidden="1" x14ac:dyDescent="0.2">
      <c r="Q436034" s="25"/>
      <c r="R436034" s="25"/>
      <c r="S436034" s="25"/>
    </row>
    <row r="436080" spans="17:19" hidden="1" x14ac:dyDescent="0.2">
      <c r="Q436080" s="25"/>
      <c r="R436080" s="25"/>
      <c r="S436080" s="25"/>
    </row>
    <row r="436126" spans="17:19" hidden="1" x14ac:dyDescent="0.2">
      <c r="Q436126" s="25"/>
      <c r="R436126" s="25"/>
      <c r="S436126" s="25"/>
    </row>
    <row r="436172" spans="17:19" hidden="1" x14ac:dyDescent="0.2">
      <c r="Q436172" s="25"/>
      <c r="R436172" s="25"/>
      <c r="S436172" s="25"/>
    </row>
    <row r="436218" spans="17:19" hidden="1" x14ac:dyDescent="0.2">
      <c r="Q436218" s="25"/>
      <c r="R436218" s="25"/>
      <c r="S436218" s="25"/>
    </row>
    <row r="436264" spans="17:19" hidden="1" x14ac:dyDescent="0.2">
      <c r="Q436264" s="25"/>
      <c r="R436264" s="25"/>
      <c r="S436264" s="25"/>
    </row>
    <row r="436310" spans="17:19" hidden="1" x14ac:dyDescent="0.2">
      <c r="Q436310" s="25"/>
      <c r="R436310" s="25"/>
      <c r="S436310" s="25"/>
    </row>
    <row r="436356" spans="17:19" hidden="1" x14ac:dyDescent="0.2">
      <c r="Q436356" s="25"/>
      <c r="R436356" s="25"/>
      <c r="S436356" s="25"/>
    </row>
    <row r="436402" spans="17:19" hidden="1" x14ac:dyDescent="0.2">
      <c r="Q436402" s="25"/>
      <c r="R436402" s="25"/>
      <c r="S436402" s="25"/>
    </row>
    <row r="436448" spans="17:19" hidden="1" x14ac:dyDescent="0.2">
      <c r="Q436448" s="25"/>
      <c r="R436448" s="25"/>
      <c r="S436448" s="25"/>
    </row>
    <row r="436494" spans="17:19" hidden="1" x14ac:dyDescent="0.2">
      <c r="Q436494" s="25"/>
      <c r="R436494" s="25"/>
      <c r="S436494" s="25"/>
    </row>
    <row r="436540" spans="17:19" hidden="1" x14ac:dyDescent="0.2">
      <c r="Q436540" s="25"/>
      <c r="R436540" s="25"/>
      <c r="S436540" s="25"/>
    </row>
    <row r="436586" spans="17:19" hidden="1" x14ac:dyDescent="0.2">
      <c r="Q436586" s="25"/>
      <c r="R436586" s="25"/>
      <c r="S436586" s="25"/>
    </row>
    <row r="436632" spans="17:19" hidden="1" x14ac:dyDescent="0.2">
      <c r="Q436632" s="25"/>
      <c r="R436632" s="25"/>
      <c r="S436632" s="25"/>
    </row>
    <row r="436678" spans="17:19" hidden="1" x14ac:dyDescent="0.2">
      <c r="Q436678" s="25"/>
      <c r="R436678" s="25"/>
      <c r="S436678" s="25"/>
    </row>
    <row r="436724" spans="17:19" hidden="1" x14ac:dyDescent="0.2">
      <c r="Q436724" s="25"/>
      <c r="R436724" s="25"/>
      <c r="S436724" s="25"/>
    </row>
    <row r="436770" spans="17:19" hidden="1" x14ac:dyDescent="0.2">
      <c r="Q436770" s="25"/>
      <c r="R436770" s="25"/>
      <c r="S436770" s="25"/>
    </row>
    <row r="436816" spans="17:19" hidden="1" x14ac:dyDescent="0.2">
      <c r="Q436816" s="25"/>
      <c r="R436816" s="25"/>
      <c r="S436816" s="25"/>
    </row>
    <row r="436862" spans="17:19" hidden="1" x14ac:dyDescent="0.2">
      <c r="Q436862" s="25"/>
      <c r="R436862" s="25"/>
      <c r="S436862" s="25"/>
    </row>
    <row r="436908" spans="17:19" hidden="1" x14ac:dyDescent="0.2">
      <c r="Q436908" s="25"/>
      <c r="R436908" s="25"/>
      <c r="S436908" s="25"/>
    </row>
    <row r="436954" spans="17:19" hidden="1" x14ac:dyDescent="0.2">
      <c r="Q436954" s="25"/>
      <c r="R436954" s="25"/>
      <c r="S436954" s="25"/>
    </row>
    <row r="437000" spans="17:19" hidden="1" x14ac:dyDescent="0.2">
      <c r="Q437000" s="25"/>
      <c r="R437000" s="25"/>
      <c r="S437000" s="25"/>
    </row>
    <row r="437046" spans="17:19" hidden="1" x14ac:dyDescent="0.2">
      <c r="Q437046" s="25"/>
      <c r="R437046" s="25"/>
      <c r="S437046" s="25"/>
    </row>
    <row r="437092" spans="17:19" hidden="1" x14ac:dyDescent="0.2">
      <c r="Q437092" s="25"/>
      <c r="R437092" s="25"/>
      <c r="S437092" s="25"/>
    </row>
    <row r="437138" spans="17:19" hidden="1" x14ac:dyDescent="0.2">
      <c r="Q437138" s="25"/>
      <c r="R437138" s="25"/>
      <c r="S437138" s="25"/>
    </row>
    <row r="437184" spans="17:19" hidden="1" x14ac:dyDescent="0.2">
      <c r="Q437184" s="25"/>
      <c r="R437184" s="25"/>
      <c r="S437184" s="25"/>
    </row>
    <row r="437230" spans="17:19" hidden="1" x14ac:dyDescent="0.2">
      <c r="Q437230" s="25"/>
      <c r="R437230" s="25"/>
      <c r="S437230" s="25"/>
    </row>
    <row r="437276" spans="17:19" hidden="1" x14ac:dyDescent="0.2">
      <c r="Q437276" s="25"/>
      <c r="R437276" s="25"/>
      <c r="S437276" s="25"/>
    </row>
    <row r="437322" spans="17:19" hidden="1" x14ac:dyDescent="0.2">
      <c r="Q437322" s="25"/>
      <c r="R437322" s="25"/>
      <c r="S437322" s="25"/>
    </row>
    <row r="437368" spans="17:19" hidden="1" x14ac:dyDescent="0.2">
      <c r="Q437368" s="25"/>
      <c r="R437368" s="25"/>
      <c r="S437368" s="25"/>
    </row>
    <row r="437414" spans="17:19" hidden="1" x14ac:dyDescent="0.2">
      <c r="Q437414" s="25"/>
      <c r="R437414" s="25"/>
      <c r="S437414" s="25"/>
    </row>
    <row r="437460" spans="17:19" hidden="1" x14ac:dyDescent="0.2">
      <c r="Q437460" s="25"/>
      <c r="R437460" s="25"/>
      <c r="S437460" s="25"/>
    </row>
    <row r="437506" spans="17:19" hidden="1" x14ac:dyDescent="0.2">
      <c r="Q437506" s="25"/>
      <c r="R437506" s="25"/>
      <c r="S437506" s="25"/>
    </row>
    <row r="437552" spans="17:19" hidden="1" x14ac:dyDescent="0.2">
      <c r="Q437552" s="25"/>
      <c r="R437552" s="25"/>
      <c r="S437552" s="25"/>
    </row>
    <row r="437598" spans="17:19" hidden="1" x14ac:dyDescent="0.2">
      <c r="Q437598" s="25"/>
      <c r="R437598" s="25"/>
      <c r="S437598" s="25"/>
    </row>
    <row r="437644" spans="17:19" hidden="1" x14ac:dyDescent="0.2">
      <c r="Q437644" s="25"/>
      <c r="R437644" s="25"/>
      <c r="S437644" s="25"/>
    </row>
    <row r="437690" spans="17:19" hidden="1" x14ac:dyDescent="0.2">
      <c r="Q437690" s="25"/>
      <c r="R437690" s="25"/>
      <c r="S437690" s="25"/>
    </row>
    <row r="437736" spans="17:19" hidden="1" x14ac:dyDescent="0.2">
      <c r="Q437736" s="25"/>
      <c r="R437736" s="25"/>
      <c r="S437736" s="25"/>
    </row>
    <row r="437782" spans="17:19" hidden="1" x14ac:dyDescent="0.2">
      <c r="Q437782" s="25"/>
      <c r="R437782" s="25"/>
      <c r="S437782" s="25"/>
    </row>
    <row r="437828" spans="17:19" hidden="1" x14ac:dyDescent="0.2">
      <c r="Q437828" s="25"/>
      <c r="R437828" s="25"/>
      <c r="S437828" s="25"/>
    </row>
    <row r="437874" spans="17:19" hidden="1" x14ac:dyDescent="0.2">
      <c r="Q437874" s="25"/>
      <c r="R437874" s="25"/>
      <c r="S437874" s="25"/>
    </row>
    <row r="437920" spans="17:19" hidden="1" x14ac:dyDescent="0.2">
      <c r="Q437920" s="25"/>
      <c r="R437920" s="25"/>
      <c r="S437920" s="25"/>
    </row>
    <row r="437966" spans="17:19" hidden="1" x14ac:dyDescent="0.2">
      <c r="Q437966" s="25"/>
      <c r="R437966" s="25"/>
      <c r="S437966" s="25"/>
    </row>
    <row r="438012" spans="17:19" hidden="1" x14ac:dyDescent="0.2">
      <c r="Q438012" s="25"/>
      <c r="R438012" s="25"/>
      <c r="S438012" s="25"/>
    </row>
    <row r="438058" spans="17:19" hidden="1" x14ac:dyDescent="0.2">
      <c r="Q438058" s="25"/>
      <c r="R438058" s="25"/>
      <c r="S438058" s="25"/>
    </row>
    <row r="438104" spans="17:19" hidden="1" x14ac:dyDescent="0.2">
      <c r="Q438104" s="25"/>
      <c r="R438104" s="25"/>
      <c r="S438104" s="25"/>
    </row>
    <row r="438150" spans="17:19" hidden="1" x14ac:dyDescent="0.2">
      <c r="Q438150" s="25"/>
      <c r="R438150" s="25"/>
      <c r="S438150" s="25"/>
    </row>
    <row r="438196" spans="17:19" hidden="1" x14ac:dyDescent="0.2">
      <c r="Q438196" s="25"/>
      <c r="R438196" s="25"/>
      <c r="S438196" s="25"/>
    </row>
    <row r="438242" spans="17:19" hidden="1" x14ac:dyDescent="0.2">
      <c r="Q438242" s="25"/>
      <c r="R438242" s="25"/>
      <c r="S438242" s="25"/>
    </row>
    <row r="438288" spans="17:19" hidden="1" x14ac:dyDescent="0.2">
      <c r="Q438288" s="25"/>
      <c r="R438288" s="25"/>
      <c r="S438288" s="25"/>
    </row>
    <row r="438334" spans="17:19" hidden="1" x14ac:dyDescent="0.2">
      <c r="Q438334" s="25"/>
      <c r="R438334" s="25"/>
      <c r="S438334" s="25"/>
    </row>
    <row r="438380" spans="17:19" hidden="1" x14ac:dyDescent="0.2">
      <c r="Q438380" s="25"/>
      <c r="R438380" s="25"/>
      <c r="S438380" s="25"/>
    </row>
    <row r="438426" spans="17:19" hidden="1" x14ac:dyDescent="0.2">
      <c r="Q438426" s="25"/>
      <c r="R438426" s="25"/>
      <c r="S438426" s="25"/>
    </row>
    <row r="438472" spans="17:19" hidden="1" x14ac:dyDescent="0.2">
      <c r="Q438472" s="25"/>
      <c r="R438472" s="25"/>
      <c r="S438472" s="25"/>
    </row>
    <row r="438518" spans="17:19" hidden="1" x14ac:dyDescent="0.2">
      <c r="Q438518" s="25"/>
      <c r="R438518" s="25"/>
      <c r="S438518" s="25"/>
    </row>
    <row r="438564" spans="17:19" hidden="1" x14ac:dyDescent="0.2">
      <c r="Q438564" s="25"/>
      <c r="R438564" s="25"/>
      <c r="S438564" s="25"/>
    </row>
    <row r="438610" spans="17:19" hidden="1" x14ac:dyDescent="0.2">
      <c r="Q438610" s="25"/>
      <c r="R438610" s="25"/>
      <c r="S438610" s="25"/>
    </row>
    <row r="438656" spans="17:19" hidden="1" x14ac:dyDescent="0.2">
      <c r="Q438656" s="25"/>
      <c r="R438656" s="25"/>
      <c r="S438656" s="25"/>
    </row>
    <row r="438702" spans="17:19" hidden="1" x14ac:dyDescent="0.2">
      <c r="Q438702" s="25"/>
      <c r="R438702" s="25"/>
      <c r="S438702" s="25"/>
    </row>
    <row r="438748" spans="17:19" hidden="1" x14ac:dyDescent="0.2">
      <c r="Q438748" s="25"/>
      <c r="R438748" s="25"/>
      <c r="S438748" s="25"/>
    </row>
    <row r="438794" spans="17:19" hidden="1" x14ac:dyDescent="0.2">
      <c r="Q438794" s="25"/>
      <c r="R438794" s="25"/>
      <c r="S438794" s="25"/>
    </row>
    <row r="438840" spans="17:19" hidden="1" x14ac:dyDescent="0.2">
      <c r="Q438840" s="25"/>
      <c r="R438840" s="25"/>
      <c r="S438840" s="25"/>
    </row>
    <row r="438886" spans="17:19" hidden="1" x14ac:dyDescent="0.2">
      <c r="Q438886" s="25"/>
      <c r="R438886" s="25"/>
      <c r="S438886" s="25"/>
    </row>
    <row r="438932" spans="17:19" hidden="1" x14ac:dyDescent="0.2">
      <c r="Q438932" s="25"/>
      <c r="R438932" s="25"/>
      <c r="S438932" s="25"/>
    </row>
    <row r="438978" spans="17:19" hidden="1" x14ac:dyDescent="0.2">
      <c r="Q438978" s="25"/>
      <c r="R438978" s="25"/>
      <c r="S438978" s="25"/>
    </row>
    <row r="439024" spans="17:19" hidden="1" x14ac:dyDescent="0.2">
      <c r="Q439024" s="25"/>
      <c r="R439024" s="25"/>
      <c r="S439024" s="25"/>
    </row>
    <row r="439070" spans="17:19" hidden="1" x14ac:dyDescent="0.2">
      <c r="Q439070" s="25"/>
      <c r="R439070" s="25"/>
      <c r="S439070" s="25"/>
    </row>
    <row r="439116" spans="17:19" hidden="1" x14ac:dyDescent="0.2">
      <c r="Q439116" s="25"/>
      <c r="R439116" s="25"/>
      <c r="S439116" s="25"/>
    </row>
    <row r="439162" spans="17:19" hidden="1" x14ac:dyDescent="0.2">
      <c r="Q439162" s="25"/>
      <c r="R439162" s="25"/>
      <c r="S439162" s="25"/>
    </row>
    <row r="439208" spans="17:19" hidden="1" x14ac:dyDescent="0.2">
      <c r="Q439208" s="25"/>
      <c r="R439208" s="25"/>
      <c r="S439208" s="25"/>
    </row>
    <row r="439254" spans="17:19" hidden="1" x14ac:dyDescent="0.2">
      <c r="Q439254" s="25"/>
      <c r="R439254" s="25"/>
      <c r="S439254" s="25"/>
    </row>
    <row r="439300" spans="17:19" hidden="1" x14ac:dyDescent="0.2">
      <c r="Q439300" s="25"/>
      <c r="R439300" s="25"/>
      <c r="S439300" s="25"/>
    </row>
    <row r="439346" spans="17:19" hidden="1" x14ac:dyDescent="0.2">
      <c r="Q439346" s="25"/>
      <c r="R439346" s="25"/>
      <c r="S439346" s="25"/>
    </row>
    <row r="439392" spans="17:19" hidden="1" x14ac:dyDescent="0.2">
      <c r="Q439392" s="25"/>
      <c r="R439392" s="25"/>
      <c r="S439392" s="25"/>
    </row>
    <row r="439438" spans="17:19" hidden="1" x14ac:dyDescent="0.2">
      <c r="Q439438" s="25"/>
      <c r="R439438" s="25"/>
      <c r="S439438" s="25"/>
    </row>
    <row r="439484" spans="17:19" hidden="1" x14ac:dyDescent="0.2">
      <c r="Q439484" s="25"/>
      <c r="R439484" s="25"/>
      <c r="S439484" s="25"/>
    </row>
    <row r="439530" spans="17:19" hidden="1" x14ac:dyDescent="0.2">
      <c r="Q439530" s="25"/>
      <c r="R439530" s="25"/>
      <c r="S439530" s="25"/>
    </row>
    <row r="439576" spans="17:19" hidden="1" x14ac:dyDescent="0.2">
      <c r="Q439576" s="25"/>
      <c r="R439576" s="25"/>
      <c r="S439576" s="25"/>
    </row>
    <row r="439622" spans="17:19" hidden="1" x14ac:dyDescent="0.2">
      <c r="Q439622" s="25"/>
      <c r="R439622" s="25"/>
      <c r="S439622" s="25"/>
    </row>
    <row r="439668" spans="17:19" hidden="1" x14ac:dyDescent="0.2">
      <c r="Q439668" s="25"/>
      <c r="R439668" s="25"/>
      <c r="S439668" s="25"/>
    </row>
    <row r="439714" spans="17:19" hidden="1" x14ac:dyDescent="0.2">
      <c r="Q439714" s="25"/>
      <c r="R439714" s="25"/>
      <c r="S439714" s="25"/>
    </row>
    <row r="439760" spans="17:19" hidden="1" x14ac:dyDescent="0.2">
      <c r="Q439760" s="25"/>
      <c r="R439760" s="25"/>
      <c r="S439760" s="25"/>
    </row>
    <row r="439806" spans="17:19" hidden="1" x14ac:dyDescent="0.2">
      <c r="Q439806" s="25"/>
      <c r="R439806" s="25"/>
      <c r="S439806" s="25"/>
    </row>
    <row r="439852" spans="17:19" hidden="1" x14ac:dyDescent="0.2">
      <c r="Q439852" s="25"/>
      <c r="R439852" s="25"/>
      <c r="S439852" s="25"/>
    </row>
    <row r="439898" spans="17:19" hidden="1" x14ac:dyDescent="0.2">
      <c r="Q439898" s="25"/>
      <c r="R439898" s="25"/>
      <c r="S439898" s="25"/>
    </row>
    <row r="439944" spans="17:19" hidden="1" x14ac:dyDescent="0.2">
      <c r="Q439944" s="25"/>
      <c r="R439944" s="25"/>
      <c r="S439944" s="25"/>
    </row>
    <row r="439990" spans="17:19" hidden="1" x14ac:dyDescent="0.2">
      <c r="Q439990" s="25"/>
      <c r="R439990" s="25"/>
      <c r="S439990" s="25"/>
    </row>
    <row r="440036" spans="17:19" hidden="1" x14ac:dyDescent="0.2">
      <c r="Q440036" s="25"/>
      <c r="R440036" s="25"/>
      <c r="S440036" s="25"/>
    </row>
    <row r="440082" spans="17:19" hidden="1" x14ac:dyDescent="0.2">
      <c r="Q440082" s="25"/>
      <c r="R440082" s="25"/>
      <c r="S440082" s="25"/>
    </row>
    <row r="440128" spans="17:19" hidden="1" x14ac:dyDescent="0.2">
      <c r="Q440128" s="25"/>
      <c r="R440128" s="25"/>
      <c r="S440128" s="25"/>
    </row>
    <row r="440174" spans="17:19" hidden="1" x14ac:dyDescent="0.2">
      <c r="Q440174" s="25"/>
      <c r="R440174" s="25"/>
      <c r="S440174" s="25"/>
    </row>
    <row r="440220" spans="17:19" hidden="1" x14ac:dyDescent="0.2">
      <c r="Q440220" s="25"/>
      <c r="R440220" s="25"/>
      <c r="S440220" s="25"/>
    </row>
    <row r="440266" spans="17:19" hidden="1" x14ac:dyDescent="0.2">
      <c r="Q440266" s="25"/>
      <c r="R440266" s="25"/>
      <c r="S440266" s="25"/>
    </row>
    <row r="440312" spans="17:19" hidden="1" x14ac:dyDescent="0.2">
      <c r="Q440312" s="25"/>
      <c r="R440312" s="25"/>
      <c r="S440312" s="25"/>
    </row>
    <row r="440358" spans="17:19" hidden="1" x14ac:dyDescent="0.2">
      <c r="Q440358" s="25"/>
      <c r="R440358" s="25"/>
      <c r="S440358" s="25"/>
    </row>
    <row r="440404" spans="17:19" hidden="1" x14ac:dyDescent="0.2">
      <c r="Q440404" s="25"/>
      <c r="R440404" s="25"/>
      <c r="S440404" s="25"/>
    </row>
    <row r="440450" spans="17:19" hidden="1" x14ac:dyDescent="0.2">
      <c r="Q440450" s="25"/>
      <c r="R440450" s="25"/>
      <c r="S440450" s="25"/>
    </row>
    <row r="440496" spans="17:19" hidden="1" x14ac:dyDescent="0.2">
      <c r="Q440496" s="25"/>
      <c r="R440496" s="25"/>
      <c r="S440496" s="25"/>
    </row>
    <row r="440542" spans="17:19" hidden="1" x14ac:dyDescent="0.2">
      <c r="Q440542" s="25"/>
      <c r="R440542" s="25"/>
      <c r="S440542" s="25"/>
    </row>
    <row r="440588" spans="17:19" hidden="1" x14ac:dyDescent="0.2">
      <c r="Q440588" s="25"/>
      <c r="R440588" s="25"/>
      <c r="S440588" s="25"/>
    </row>
    <row r="440634" spans="17:19" hidden="1" x14ac:dyDescent="0.2">
      <c r="Q440634" s="25"/>
      <c r="R440634" s="25"/>
      <c r="S440634" s="25"/>
    </row>
    <row r="440680" spans="17:19" hidden="1" x14ac:dyDescent="0.2">
      <c r="Q440680" s="25"/>
      <c r="R440680" s="25"/>
      <c r="S440680" s="25"/>
    </row>
    <row r="440726" spans="17:19" hidden="1" x14ac:dyDescent="0.2">
      <c r="Q440726" s="25"/>
      <c r="R440726" s="25"/>
      <c r="S440726" s="25"/>
    </row>
    <row r="440772" spans="17:19" hidden="1" x14ac:dyDescent="0.2">
      <c r="Q440772" s="25"/>
      <c r="R440772" s="25"/>
      <c r="S440772" s="25"/>
    </row>
    <row r="440818" spans="17:19" hidden="1" x14ac:dyDescent="0.2">
      <c r="Q440818" s="25"/>
      <c r="R440818" s="25"/>
      <c r="S440818" s="25"/>
    </row>
    <row r="440864" spans="17:19" hidden="1" x14ac:dyDescent="0.2">
      <c r="Q440864" s="25"/>
      <c r="R440864" s="25"/>
      <c r="S440864" s="25"/>
    </row>
    <row r="440910" spans="17:19" hidden="1" x14ac:dyDescent="0.2">
      <c r="Q440910" s="25"/>
      <c r="R440910" s="25"/>
      <c r="S440910" s="25"/>
    </row>
    <row r="440956" spans="17:19" hidden="1" x14ac:dyDescent="0.2">
      <c r="Q440956" s="25"/>
      <c r="R440956" s="25"/>
      <c r="S440956" s="25"/>
    </row>
    <row r="441002" spans="17:19" hidden="1" x14ac:dyDescent="0.2">
      <c r="Q441002" s="25"/>
      <c r="R441002" s="25"/>
      <c r="S441002" s="25"/>
    </row>
    <row r="441048" spans="17:19" hidden="1" x14ac:dyDescent="0.2">
      <c r="Q441048" s="25"/>
      <c r="R441048" s="25"/>
      <c r="S441048" s="25"/>
    </row>
    <row r="441094" spans="17:19" hidden="1" x14ac:dyDescent="0.2">
      <c r="Q441094" s="25"/>
      <c r="R441094" s="25"/>
      <c r="S441094" s="25"/>
    </row>
    <row r="441140" spans="17:19" hidden="1" x14ac:dyDescent="0.2">
      <c r="Q441140" s="25"/>
      <c r="R441140" s="25"/>
      <c r="S441140" s="25"/>
    </row>
    <row r="441186" spans="17:19" hidden="1" x14ac:dyDescent="0.2">
      <c r="Q441186" s="25"/>
      <c r="R441186" s="25"/>
      <c r="S441186" s="25"/>
    </row>
    <row r="441232" spans="17:19" hidden="1" x14ac:dyDescent="0.2">
      <c r="Q441232" s="25"/>
      <c r="R441232" s="25"/>
      <c r="S441232" s="25"/>
    </row>
    <row r="441278" spans="17:19" hidden="1" x14ac:dyDescent="0.2">
      <c r="Q441278" s="25"/>
      <c r="R441278" s="25"/>
      <c r="S441278" s="25"/>
    </row>
    <row r="441324" spans="17:19" hidden="1" x14ac:dyDescent="0.2">
      <c r="Q441324" s="25"/>
      <c r="R441324" s="25"/>
      <c r="S441324" s="25"/>
    </row>
    <row r="441370" spans="17:19" hidden="1" x14ac:dyDescent="0.2">
      <c r="Q441370" s="25"/>
      <c r="R441370" s="25"/>
      <c r="S441370" s="25"/>
    </row>
    <row r="441416" spans="17:19" hidden="1" x14ac:dyDescent="0.2">
      <c r="Q441416" s="25"/>
      <c r="R441416" s="25"/>
      <c r="S441416" s="25"/>
    </row>
    <row r="441462" spans="17:19" hidden="1" x14ac:dyDescent="0.2">
      <c r="Q441462" s="25"/>
      <c r="R441462" s="25"/>
      <c r="S441462" s="25"/>
    </row>
    <row r="441508" spans="17:19" hidden="1" x14ac:dyDescent="0.2">
      <c r="Q441508" s="25"/>
      <c r="R441508" s="25"/>
      <c r="S441508" s="25"/>
    </row>
    <row r="441554" spans="17:19" hidden="1" x14ac:dyDescent="0.2">
      <c r="Q441554" s="25"/>
      <c r="R441554" s="25"/>
      <c r="S441554" s="25"/>
    </row>
    <row r="441600" spans="17:19" hidden="1" x14ac:dyDescent="0.2">
      <c r="Q441600" s="25"/>
      <c r="R441600" s="25"/>
      <c r="S441600" s="25"/>
    </row>
    <row r="441646" spans="17:19" hidden="1" x14ac:dyDescent="0.2">
      <c r="Q441646" s="25"/>
      <c r="R441646" s="25"/>
      <c r="S441646" s="25"/>
    </row>
    <row r="441692" spans="17:19" hidden="1" x14ac:dyDescent="0.2">
      <c r="Q441692" s="25"/>
      <c r="R441692" s="25"/>
      <c r="S441692" s="25"/>
    </row>
    <row r="441738" spans="17:19" hidden="1" x14ac:dyDescent="0.2">
      <c r="Q441738" s="25"/>
      <c r="R441738" s="25"/>
      <c r="S441738" s="25"/>
    </row>
    <row r="441784" spans="17:19" hidden="1" x14ac:dyDescent="0.2">
      <c r="Q441784" s="25"/>
      <c r="R441784" s="25"/>
      <c r="S441784" s="25"/>
    </row>
    <row r="441830" spans="17:19" hidden="1" x14ac:dyDescent="0.2">
      <c r="Q441830" s="25"/>
      <c r="R441830" s="25"/>
      <c r="S441830" s="25"/>
    </row>
    <row r="441876" spans="17:19" hidden="1" x14ac:dyDescent="0.2">
      <c r="Q441876" s="25"/>
      <c r="R441876" s="25"/>
      <c r="S441876" s="25"/>
    </row>
    <row r="441922" spans="17:19" hidden="1" x14ac:dyDescent="0.2">
      <c r="Q441922" s="25"/>
      <c r="R441922" s="25"/>
      <c r="S441922" s="25"/>
    </row>
    <row r="441968" spans="17:19" hidden="1" x14ac:dyDescent="0.2">
      <c r="Q441968" s="25"/>
      <c r="R441968" s="25"/>
      <c r="S441968" s="25"/>
    </row>
    <row r="442014" spans="17:19" hidden="1" x14ac:dyDescent="0.2">
      <c r="Q442014" s="25"/>
      <c r="R442014" s="25"/>
      <c r="S442014" s="25"/>
    </row>
    <row r="442060" spans="17:19" hidden="1" x14ac:dyDescent="0.2">
      <c r="Q442060" s="25"/>
      <c r="R442060" s="25"/>
      <c r="S442060" s="25"/>
    </row>
    <row r="442106" spans="17:19" hidden="1" x14ac:dyDescent="0.2">
      <c r="Q442106" s="25"/>
      <c r="R442106" s="25"/>
      <c r="S442106" s="25"/>
    </row>
    <row r="442152" spans="17:19" hidden="1" x14ac:dyDescent="0.2">
      <c r="Q442152" s="25"/>
      <c r="R442152" s="25"/>
      <c r="S442152" s="25"/>
    </row>
    <row r="442198" spans="17:19" hidden="1" x14ac:dyDescent="0.2">
      <c r="Q442198" s="25"/>
      <c r="R442198" s="25"/>
      <c r="S442198" s="25"/>
    </row>
    <row r="442244" spans="17:19" hidden="1" x14ac:dyDescent="0.2">
      <c r="Q442244" s="25"/>
      <c r="R442244" s="25"/>
      <c r="S442244" s="25"/>
    </row>
    <row r="442290" spans="17:19" hidden="1" x14ac:dyDescent="0.2">
      <c r="Q442290" s="25"/>
      <c r="R442290" s="25"/>
      <c r="S442290" s="25"/>
    </row>
    <row r="442336" spans="17:19" hidden="1" x14ac:dyDescent="0.2">
      <c r="Q442336" s="25"/>
      <c r="R442336" s="25"/>
      <c r="S442336" s="25"/>
    </row>
    <row r="442382" spans="17:19" hidden="1" x14ac:dyDescent="0.2">
      <c r="Q442382" s="25"/>
      <c r="R442382" s="25"/>
      <c r="S442382" s="25"/>
    </row>
    <row r="442428" spans="17:19" hidden="1" x14ac:dyDescent="0.2">
      <c r="Q442428" s="25"/>
      <c r="R442428" s="25"/>
      <c r="S442428" s="25"/>
    </row>
    <row r="442474" spans="17:19" hidden="1" x14ac:dyDescent="0.2">
      <c r="Q442474" s="25"/>
      <c r="R442474" s="25"/>
      <c r="S442474" s="25"/>
    </row>
    <row r="442520" spans="17:19" hidden="1" x14ac:dyDescent="0.2">
      <c r="Q442520" s="25"/>
      <c r="R442520" s="25"/>
      <c r="S442520" s="25"/>
    </row>
    <row r="442566" spans="17:19" hidden="1" x14ac:dyDescent="0.2">
      <c r="Q442566" s="25"/>
      <c r="R442566" s="25"/>
      <c r="S442566" s="25"/>
    </row>
    <row r="442612" spans="17:19" hidden="1" x14ac:dyDescent="0.2">
      <c r="Q442612" s="25"/>
      <c r="R442612" s="25"/>
      <c r="S442612" s="25"/>
    </row>
    <row r="442658" spans="17:19" hidden="1" x14ac:dyDescent="0.2">
      <c r="Q442658" s="25"/>
      <c r="R442658" s="25"/>
      <c r="S442658" s="25"/>
    </row>
    <row r="442704" spans="17:19" hidden="1" x14ac:dyDescent="0.2">
      <c r="Q442704" s="25"/>
      <c r="R442704" s="25"/>
      <c r="S442704" s="25"/>
    </row>
    <row r="442750" spans="17:19" hidden="1" x14ac:dyDescent="0.2">
      <c r="Q442750" s="25"/>
      <c r="R442750" s="25"/>
      <c r="S442750" s="25"/>
    </row>
    <row r="442796" spans="17:19" hidden="1" x14ac:dyDescent="0.2">
      <c r="Q442796" s="25"/>
      <c r="R442796" s="25"/>
      <c r="S442796" s="25"/>
    </row>
    <row r="442842" spans="17:19" hidden="1" x14ac:dyDescent="0.2">
      <c r="Q442842" s="25"/>
      <c r="R442842" s="25"/>
      <c r="S442842" s="25"/>
    </row>
    <row r="442888" spans="17:19" hidden="1" x14ac:dyDescent="0.2">
      <c r="Q442888" s="25"/>
      <c r="R442888" s="25"/>
      <c r="S442888" s="25"/>
    </row>
    <row r="442934" spans="17:19" hidden="1" x14ac:dyDescent="0.2">
      <c r="Q442934" s="25"/>
      <c r="R442934" s="25"/>
      <c r="S442934" s="25"/>
    </row>
    <row r="442980" spans="17:19" hidden="1" x14ac:dyDescent="0.2">
      <c r="Q442980" s="25"/>
      <c r="R442980" s="25"/>
      <c r="S442980" s="25"/>
    </row>
    <row r="443026" spans="17:19" hidden="1" x14ac:dyDescent="0.2">
      <c r="Q443026" s="25"/>
      <c r="R443026" s="25"/>
      <c r="S443026" s="25"/>
    </row>
    <row r="443072" spans="17:19" hidden="1" x14ac:dyDescent="0.2">
      <c r="Q443072" s="25"/>
      <c r="R443072" s="25"/>
      <c r="S443072" s="25"/>
    </row>
    <row r="443118" spans="17:19" hidden="1" x14ac:dyDescent="0.2">
      <c r="Q443118" s="25"/>
      <c r="R443118" s="25"/>
      <c r="S443118" s="25"/>
    </row>
    <row r="443164" spans="17:19" hidden="1" x14ac:dyDescent="0.2">
      <c r="Q443164" s="25"/>
      <c r="R443164" s="25"/>
      <c r="S443164" s="25"/>
    </row>
    <row r="443210" spans="17:19" hidden="1" x14ac:dyDescent="0.2">
      <c r="Q443210" s="25"/>
      <c r="R443210" s="25"/>
      <c r="S443210" s="25"/>
    </row>
    <row r="443256" spans="17:19" hidden="1" x14ac:dyDescent="0.2">
      <c r="Q443256" s="25"/>
      <c r="R443256" s="25"/>
      <c r="S443256" s="25"/>
    </row>
    <row r="443302" spans="17:19" hidden="1" x14ac:dyDescent="0.2">
      <c r="Q443302" s="25"/>
      <c r="R443302" s="25"/>
      <c r="S443302" s="25"/>
    </row>
    <row r="443348" spans="17:19" hidden="1" x14ac:dyDescent="0.2">
      <c r="Q443348" s="25"/>
      <c r="R443348" s="25"/>
      <c r="S443348" s="25"/>
    </row>
    <row r="443394" spans="17:19" hidden="1" x14ac:dyDescent="0.2">
      <c r="Q443394" s="25"/>
      <c r="R443394" s="25"/>
      <c r="S443394" s="25"/>
    </row>
    <row r="443440" spans="17:19" hidden="1" x14ac:dyDescent="0.2">
      <c r="Q443440" s="25"/>
      <c r="R443440" s="25"/>
      <c r="S443440" s="25"/>
    </row>
    <row r="443486" spans="17:19" hidden="1" x14ac:dyDescent="0.2">
      <c r="Q443486" s="25"/>
      <c r="R443486" s="25"/>
      <c r="S443486" s="25"/>
    </row>
    <row r="443532" spans="17:19" hidden="1" x14ac:dyDescent="0.2">
      <c r="Q443532" s="25"/>
      <c r="R443532" s="25"/>
      <c r="S443532" s="25"/>
    </row>
    <row r="443578" spans="17:19" hidden="1" x14ac:dyDescent="0.2">
      <c r="Q443578" s="25"/>
      <c r="R443578" s="25"/>
      <c r="S443578" s="25"/>
    </row>
    <row r="443624" spans="17:19" hidden="1" x14ac:dyDescent="0.2">
      <c r="Q443624" s="25"/>
      <c r="R443624" s="25"/>
      <c r="S443624" s="25"/>
    </row>
    <row r="443670" spans="17:19" hidden="1" x14ac:dyDescent="0.2">
      <c r="Q443670" s="25"/>
      <c r="R443670" s="25"/>
      <c r="S443670" s="25"/>
    </row>
    <row r="443716" spans="17:19" hidden="1" x14ac:dyDescent="0.2">
      <c r="Q443716" s="25"/>
      <c r="R443716" s="25"/>
      <c r="S443716" s="25"/>
    </row>
    <row r="443762" spans="17:19" hidden="1" x14ac:dyDescent="0.2">
      <c r="Q443762" s="25"/>
      <c r="R443762" s="25"/>
      <c r="S443762" s="25"/>
    </row>
    <row r="443808" spans="17:19" hidden="1" x14ac:dyDescent="0.2">
      <c r="Q443808" s="25"/>
      <c r="R443808" s="25"/>
      <c r="S443808" s="25"/>
    </row>
    <row r="443854" spans="17:19" hidden="1" x14ac:dyDescent="0.2">
      <c r="Q443854" s="25"/>
      <c r="R443854" s="25"/>
      <c r="S443854" s="25"/>
    </row>
    <row r="443900" spans="17:19" hidden="1" x14ac:dyDescent="0.2">
      <c r="Q443900" s="25"/>
      <c r="R443900" s="25"/>
      <c r="S443900" s="25"/>
    </row>
    <row r="443946" spans="17:19" hidden="1" x14ac:dyDescent="0.2">
      <c r="Q443946" s="25"/>
      <c r="R443946" s="25"/>
      <c r="S443946" s="25"/>
    </row>
    <row r="443992" spans="17:19" hidden="1" x14ac:dyDescent="0.2">
      <c r="Q443992" s="25"/>
      <c r="R443992" s="25"/>
      <c r="S443992" s="25"/>
    </row>
    <row r="444038" spans="17:19" hidden="1" x14ac:dyDescent="0.2">
      <c r="Q444038" s="25"/>
      <c r="R444038" s="25"/>
      <c r="S444038" s="25"/>
    </row>
    <row r="444084" spans="17:19" hidden="1" x14ac:dyDescent="0.2">
      <c r="Q444084" s="25"/>
      <c r="R444084" s="25"/>
      <c r="S444084" s="25"/>
    </row>
    <row r="444130" spans="17:19" hidden="1" x14ac:dyDescent="0.2">
      <c r="Q444130" s="25"/>
      <c r="R444130" s="25"/>
      <c r="S444130" s="25"/>
    </row>
    <row r="444176" spans="17:19" hidden="1" x14ac:dyDescent="0.2">
      <c r="Q444176" s="25"/>
      <c r="R444176" s="25"/>
      <c r="S444176" s="25"/>
    </row>
    <row r="444222" spans="17:19" hidden="1" x14ac:dyDescent="0.2">
      <c r="Q444222" s="25"/>
      <c r="R444222" s="25"/>
      <c r="S444222" s="25"/>
    </row>
    <row r="444268" spans="17:19" hidden="1" x14ac:dyDescent="0.2">
      <c r="Q444268" s="25"/>
      <c r="R444268" s="25"/>
      <c r="S444268" s="25"/>
    </row>
    <row r="444314" spans="17:19" hidden="1" x14ac:dyDescent="0.2">
      <c r="Q444314" s="25"/>
      <c r="R444314" s="25"/>
      <c r="S444314" s="25"/>
    </row>
    <row r="444360" spans="17:19" hidden="1" x14ac:dyDescent="0.2">
      <c r="Q444360" s="25"/>
      <c r="R444360" s="25"/>
      <c r="S444360" s="25"/>
    </row>
    <row r="444406" spans="17:19" hidden="1" x14ac:dyDescent="0.2">
      <c r="Q444406" s="25"/>
      <c r="R444406" s="25"/>
      <c r="S444406" s="25"/>
    </row>
    <row r="444452" spans="17:19" hidden="1" x14ac:dyDescent="0.2">
      <c r="Q444452" s="25"/>
      <c r="R444452" s="25"/>
      <c r="S444452" s="25"/>
    </row>
    <row r="444498" spans="17:19" hidden="1" x14ac:dyDescent="0.2">
      <c r="Q444498" s="25"/>
      <c r="R444498" s="25"/>
      <c r="S444498" s="25"/>
    </row>
    <row r="444544" spans="17:19" hidden="1" x14ac:dyDescent="0.2">
      <c r="Q444544" s="25"/>
      <c r="R444544" s="25"/>
      <c r="S444544" s="25"/>
    </row>
    <row r="444590" spans="17:19" hidden="1" x14ac:dyDescent="0.2">
      <c r="Q444590" s="25"/>
      <c r="R444590" s="25"/>
      <c r="S444590" s="25"/>
    </row>
    <row r="444636" spans="17:19" hidden="1" x14ac:dyDescent="0.2">
      <c r="Q444636" s="25"/>
      <c r="R444636" s="25"/>
      <c r="S444636" s="25"/>
    </row>
    <row r="444682" spans="17:19" hidden="1" x14ac:dyDescent="0.2">
      <c r="Q444682" s="25"/>
      <c r="R444682" s="25"/>
      <c r="S444682" s="25"/>
    </row>
    <row r="444728" spans="17:19" hidden="1" x14ac:dyDescent="0.2">
      <c r="Q444728" s="25"/>
      <c r="R444728" s="25"/>
      <c r="S444728" s="25"/>
    </row>
    <row r="444774" spans="17:19" hidden="1" x14ac:dyDescent="0.2">
      <c r="Q444774" s="25"/>
      <c r="R444774" s="25"/>
      <c r="S444774" s="25"/>
    </row>
    <row r="444820" spans="17:19" hidden="1" x14ac:dyDescent="0.2">
      <c r="Q444820" s="25"/>
      <c r="R444820" s="25"/>
      <c r="S444820" s="25"/>
    </row>
    <row r="444866" spans="17:19" hidden="1" x14ac:dyDescent="0.2">
      <c r="Q444866" s="25"/>
      <c r="R444866" s="25"/>
      <c r="S444866" s="25"/>
    </row>
    <row r="444912" spans="17:19" hidden="1" x14ac:dyDescent="0.2">
      <c r="Q444912" s="25"/>
      <c r="R444912" s="25"/>
      <c r="S444912" s="25"/>
    </row>
    <row r="444958" spans="17:19" hidden="1" x14ac:dyDescent="0.2">
      <c r="Q444958" s="25"/>
      <c r="R444958" s="25"/>
      <c r="S444958" s="25"/>
    </row>
    <row r="445004" spans="17:19" hidden="1" x14ac:dyDescent="0.2">
      <c r="Q445004" s="25"/>
      <c r="R445004" s="25"/>
      <c r="S445004" s="25"/>
    </row>
    <row r="445050" spans="17:19" hidden="1" x14ac:dyDescent="0.2">
      <c r="Q445050" s="25"/>
      <c r="R445050" s="25"/>
      <c r="S445050" s="25"/>
    </row>
    <row r="445096" spans="17:19" hidden="1" x14ac:dyDescent="0.2">
      <c r="Q445096" s="25"/>
      <c r="R445096" s="25"/>
      <c r="S445096" s="25"/>
    </row>
    <row r="445142" spans="17:19" hidden="1" x14ac:dyDescent="0.2">
      <c r="Q445142" s="25"/>
      <c r="R445142" s="25"/>
      <c r="S445142" s="25"/>
    </row>
    <row r="445188" spans="17:19" hidden="1" x14ac:dyDescent="0.2">
      <c r="Q445188" s="25"/>
      <c r="R445188" s="25"/>
      <c r="S445188" s="25"/>
    </row>
    <row r="445234" spans="17:19" hidden="1" x14ac:dyDescent="0.2">
      <c r="Q445234" s="25"/>
      <c r="R445234" s="25"/>
      <c r="S445234" s="25"/>
    </row>
    <row r="445280" spans="17:19" hidden="1" x14ac:dyDescent="0.2">
      <c r="Q445280" s="25"/>
      <c r="R445280" s="25"/>
      <c r="S445280" s="25"/>
    </row>
    <row r="445326" spans="17:19" hidden="1" x14ac:dyDescent="0.2">
      <c r="Q445326" s="25"/>
      <c r="R445326" s="25"/>
      <c r="S445326" s="25"/>
    </row>
    <row r="445372" spans="17:19" hidden="1" x14ac:dyDescent="0.2">
      <c r="Q445372" s="25"/>
      <c r="R445372" s="25"/>
      <c r="S445372" s="25"/>
    </row>
    <row r="445418" spans="17:19" hidden="1" x14ac:dyDescent="0.2">
      <c r="Q445418" s="25"/>
      <c r="R445418" s="25"/>
      <c r="S445418" s="25"/>
    </row>
    <row r="445464" spans="17:19" hidden="1" x14ac:dyDescent="0.2">
      <c r="Q445464" s="25"/>
      <c r="R445464" s="25"/>
      <c r="S445464" s="25"/>
    </row>
    <row r="445510" spans="17:19" hidden="1" x14ac:dyDescent="0.2">
      <c r="Q445510" s="25"/>
      <c r="R445510" s="25"/>
      <c r="S445510" s="25"/>
    </row>
    <row r="445556" spans="17:19" hidden="1" x14ac:dyDescent="0.2">
      <c r="Q445556" s="25"/>
      <c r="R445556" s="25"/>
      <c r="S445556" s="25"/>
    </row>
    <row r="445602" spans="17:19" hidden="1" x14ac:dyDescent="0.2">
      <c r="Q445602" s="25"/>
      <c r="R445602" s="25"/>
      <c r="S445602" s="25"/>
    </row>
    <row r="445648" spans="17:19" hidden="1" x14ac:dyDescent="0.2">
      <c r="Q445648" s="25"/>
      <c r="R445648" s="25"/>
      <c r="S445648" s="25"/>
    </row>
    <row r="445694" spans="17:19" hidden="1" x14ac:dyDescent="0.2">
      <c r="Q445694" s="25"/>
      <c r="R445694" s="25"/>
      <c r="S445694" s="25"/>
    </row>
    <row r="445740" spans="17:19" hidden="1" x14ac:dyDescent="0.2">
      <c r="Q445740" s="25"/>
      <c r="R445740" s="25"/>
      <c r="S445740" s="25"/>
    </row>
    <row r="445786" spans="17:19" hidden="1" x14ac:dyDescent="0.2">
      <c r="Q445786" s="25"/>
      <c r="R445786" s="25"/>
      <c r="S445786" s="25"/>
    </row>
    <row r="445832" spans="17:19" hidden="1" x14ac:dyDescent="0.2">
      <c r="Q445832" s="25"/>
      <c r="R445832" s="25"/>
      <c r="S445832" s="25"/>
    </row>
    <row r="445878" spans="17:19" hidden="1" x14ac:dyDescent="0.2">
      <c r="Q445878" s="25"/>
      <c r="R445878" s="25"/>
      <c r="S445878" s="25"/>
    </row>
    <row r="445924" spans="17:19" hidden="1" x14ac:dyDescent="0.2">
      <c r="Q445924" s="25"/>
      <c r="R445924" s="25"/>
      <c r="S445924" s="25"/>
    </row>
    <row r="445970" spans="17:19" hidden="1" x14ac:dyDescent="0.2">
      <c r="Q445970" s="25"/>
      <c r="R445970" s="25"/>
      <c r="S445970" s="25"/>
    </row>
    <row r="446016" spans="17:19" hidden="1" x14ac:dyDescent="0.2">
      <c r="Q446016" s="25"/>
      <c r="R446016" s="25"/>
      <c r="S446016" s="25"/>
    </row>
    <row r="446062" spans="17:19" hidden="1" x14ac:dyDescent="0.2">
      <c r="Q446062" s="25"/>
      <c r="R446062" s="25"/>
      <c r="S446062" s="25"/>
    </row>
    <row r="446108" spans="17:19" hidden="1" x14ac:dyDescent="0.2">
      <c r="Q446108" s="25"/>
      <c r="R446108" s="25"/>
      <c r="S446108" s="25"/>
    </row>
    <row r="446154" spans="17:19" hidden="1" x14ac:dyDescent="0.2">
      <c r="Q446154" s="25"/>
      <c r="R446154" s="25"/>
      <c r="S446154" s="25"/>
    </row>
    <row r="446200" spans="17:19" hidden="1" x14ac:dyDescent="0.2">
      <c r="Q446200" s="25"/>
      <c r="R446200" s="25"/>
      <c r="S446200" s="25"/>
    </row>
    <row r="446246" spans="17:19" hidden="1" x14ac:dyDescent="0.2">
      <c r="Q446246" s="25"/>
      <c r="R446246" s="25"/>
      <c r="S446246" s="25"/>
    </row>
    <row r="446292" spans="17:19" hidden="1" x14ac:dyDescent="0.2">
      <c r="Q446292" s="25"/>
      <c r="R446292" s="25"/>
      <c r="S446292" s="25"/>
    </row>
    <row r="446338" spans="17:19" hidden="1" x14ac:dyDescent="0.2">
      <c r="Q446338" s="25"/>
      <c r="R446338" s="25"/>
      <c r="S446338" s="25"/>
    </row>
    <row r="446384" spans="17:19" hidden="1" x14ac:dyDescent="0.2">
      <c r="Q446384" s="25"/>
      <c r="R446384" s="25"/>
      <c r="S446384" s="25"/>
    </row>
    <row r="446430" spans="17:19" hidden="1" x14ac:dyDescent="0.2">
      <c r="Q446430" s="25"/>
      <c r="R446430" s="25"/>
      <c r="S446430" s="25"/>
    </row>
    <row r="446476" spans="17:19" hidden="1" x14ac:dyDescent="0.2">
      <c r="Q446476" s="25"/>
      <c r="R446476" s="25"/>
      <c r="S446476" s="25"/>
    </row>
    <row r="446522" spans="17:19" hidden="1" x14ac:dyDescent="0.2">
      <c r="Q446522" s="25"/>
      <c r="R446522" s="25"/>
      <c r="S446522" s="25"/>
    </row>
    <row r="446568" spans="17:19" hidden="1" x14ac:dyDescent="0.2">
      <c r="Q446568" s="25"/>
      <c r="R446568" s="25"/>
      <c r="S446568" s="25"/>
    </row>
    <row r="446614" spans="17:19" hidden="1" x14ac:dyDescent="0.2">
      <c r="Q446614" s="25"/>
      <c r="R446614" s="25"/>
      <c r="S446614" s="25"/>
    </row>
    <row r="446660" spans="17:19" hidden="1" x14ac:dyDescent="0.2">
      <c r="Q446660" s="25"/>
      <c r="R446660" s="25"/>
      <c r="S446660" s="25"/>
    </row>
    <row r="446706" spans="17:19" hidden="1" x14ac:dyDescent="0.2">
      <c r="Q446706" s="25"/>
      <c r="R446706" s="25"/>
      <c r="S446706" s="25"/>
    </row>
    <row r="446752" spans="17:19" hidden="1" x14ac:dyDescent="0.2">
      <c r="Q446752" s="25"/>
      <c r="R446752" s="25"/>
      <c r="S446752" s="25"/>
    </row>
    <row r="446798" spans="17:19" hidden="1" x14ac:dyDescent="0.2">
      <c r="Q446798" s="25"/>
      <c r="R446798" s="25"/>
      <c r="S446798" s="25"/>
    </row>
    <row r="446844" spans="17:19" hidden="1" x14ac:dyDescent="0.2">
      <c r="Q446844" s="25"/>
      <c r="R446844" s="25"/>
      <c r="S446844" s="25"/>
    </row>
    <row r="446890" spans="17:19" hidden="1" x14ac:dyDescent="0.2">
      <c r="Q446890" s="25"/>
      <c r="R446890" s="25"/>
      <c r="S446890" s="25"/>
    </row>
    <row r="446936" spans="17:19" hidden="1" x14ac:dyDescent="0.2">
      <c r="Q446936" s="25"/>
      <c r="R446936" s="25"/>
      <c r="S446936" s="25"/>
    </row>
    <row r="446982" spans="17:19" hidden="1" x14ac:dyDescent="0.2">
      <c r="Q446982" s="25"/>
      <c r="R446982" s="25"/>
      <c r="S446982" s="25"/>
    </row>
    <row r="447028" spans="17:19" hidden="1" x14ac:dyDescent="0.2">
      <c r="Q447028" s="25"/>
      <c r="R447028" s="25"/>
      <c r="S447028" s="25"/>
    </row>
    <row r="447074" spans="17:19" hidden="1" x14ac:dyDescent="0.2">
      <c r="Q447074" s="25"/>
      <c r="R447074" s="25"/>
      <c r="S447074" s="25"/>
    </row>
    <row r="447120" spans="17:19" hidden="1" x14ac:dyDescent="0.2">
      <c r="Q447120" s="25"/>
      <c r="R447120" s="25"/>
      <c r="S447120" s="25"/>
    </row>
    <row r="447166" spans="17:19" hidden="1" x14ac:dyDescent="0.2">
      <c r="Q447166" s="25"/>
      <c r="R447166" s="25"/>
      <c r="S447166" s="25"/>
    </row>
    <row r="447212" spans="17:19" hidden="1" x14ac:dyDescent="0.2">
      <c r="Q447212" s="25"/>
      <c r="R447212" s="25"/>
      <c r="S447212" s="25"/>
    </row>
    <row r="447258" spans="17:19" hidden="1" x14ac:dyDescent="0.2">
      <c r="Q447258" s="25"/>
      <c r="R447258" s="25"/>
      <c r="S447258" s="25"/>
    </row>
    <row r="447304" spans="17:19" hidden="1" x14ac:dyDescent="0.2">
      <c r="Q447304" s="25"/>
      <c r="R447304" s="25"/>
      <c r="S447304" s="25"/>
    </row>
    <row r="447350" spans="17:19" hidden="1" x14ac:dyDescent="0.2">
      <c r="Q447350" s="25"/>
      <c r="R447350" s="25"/>
      <c r="S447350" s="25"/>
    </row>
    <row r="447396" spans="17:19" hidden="1" x14ac:dyDescent="0.2">
      <c r="Q447396" s="25"/>
      <c r="R447396" s="25"/>
      <c r="S447396" s="25"/>
    </row>
    <row r="447442" spans="17:19" hidden="1" x14ac:dyDescent="0.2">
      <c r="Q447442" s="25"/>
      <c r="R447442" s="25"/>
      <c r="S447442" s="25"/>
    </row>
    <row r="447488" spans="17:19" hidden="1" x14ac:dyDescent="0.2">
      <c r="Q447488" s="25"/>
      <c r="R447488" s="25"/>
      <c r="S447488" s="25"/>
    </row>
    <row r="447534" spans="17:19" hidden="1" x14ac:dyDescent="0.2">
      <c r="Q447534" s="25"/>
      <c r="R447534" s="25"/>
      <c r="S447534" s="25"/>
    </row>
    <row r="447580" spans="17:19" hidden="1" x14ac:dyDescent="0.2">
      <c r="Q447580" s="25"/>
      <c r="R447580" s="25"/>
      <c r="S447580" s="25"/>
    </row>
    <row r="447626" spans="17:19" hidden="1" x14ac:dyDescent="0.2">
      <c r="Q447626" s="25"/>
      <c r="R447626" s="25"/>
      <c r="S447626" s="25"/>
    </row>
    <row r="447672" spans="17:19" hidden="1" x14ac:dyDescent="0.2">
      <c r="Q447672" s="25"/>
      <c r="R447672" s="25"/>
      <c r="S447672" s="25"/>
    </row>
    <row r="447718" spans="17:19" hidden="1" x14ac:dyDescent="0.2">
      <c r="Q447718" s="25"/>
      <c r="R447718" s="25"/>
      <c r="S447718" s="25"/>
    </row>
    <row r="447764" spans="17:19" hidden="1" x14ac:dyDescent="0.2">
      <c r="Q447764" s="25"/>
      <c r="R447764" s="25"/>
      <c r="S447764" s="25"/>
    </row>
    <row r="447810" spans="17:19" hidden="1" x14ac:dyDescent="0.2">
      <c r="Q447810" s="25"/>
      <c r="R447810" s="25"/>
      <c r="S447810" s="25"/>
    </row>
    <row r="447856" spans="17:19" hidden="1" x14ac:dyDescent="0.2">
      <c r="Q447856" s="25"/>
      <c r="R447856" s="25"/>
      <c r="S447856" s="25"/>
    </row>
    <row r="447902" spans="17:19" hidden="1" x14ac:dyDescent="0.2">
      <c r="Q447902" s="25"/>
      <c r="R447902" s="25"/>
      <c r="S447902" s="25"/>
    </row>
    <row r="447948" spans="17:19" hidden="1" x14ac:dyDescent="0.2">
      <c r="Q447948" s="25"/>
      <c r="R447948" s="25"/>
      <c r="S447948" s="25"/>
    </row>
    <row r="447994" spans="17:19" hidden="1" x14ac:dyDescent="0.2">
      <c r="Q447994" s="25"/>
      <c r="R447994" s="25"/>
      <c r="S447994" s="25"/>
    </row>
    <row r="448040" spans="17:19" hidden="1" x14ac:dyDescent="0.2">
      <c r="Q448040" s="25"/>
      <c r="R448040" s="25"/>
      <c r="S448040" s="25"/>
    </row>
    <row r="448086" spans="17:19" hidden="1" x14ac:dyDescent="0.2">
      <c r="Q448086" s="25"/>
      <c r="R448086" s="25"/>
      <c r="S448086" s="25"/>
    </row>
    <row r="448132" spans="17:19" hidden="1" x14ac:dyDescent="0.2">
      <c r="Q448132" s="25"/>
      <c r="R448132" s="25"/>
      <c r="S448132" s="25"/>
    </row>
    <row r="448178" spans="17:19" hidden="1" x14ac:dyDescent="0.2">
      <c r="Q448178" s="25"/>
      <c r="R448178" s="25"/>
      <c r="S448178" s="25"/>
    </row>
    <row r="448224" spans="17:19" hidden="1" x14ac:dyDescent="0.2">
      <c r="Q448224" s="25"/>
      <c r="R448224" s="25"/>
      <c r="S448224" s="25"/>
    </row>
    <row r="448270" spans="17:19" hidden="1" x14ac:dyDescent="0.2">
      <c r="Q448270" s="25"/>
      <c r="R448270" s="25"/>
      <c r="S448270" s="25"/>
    </row>
    <row r="448316" spans="17:19" hidden="1" x14ac:dyDescent="0.2">
      <c r="Q448316" s="25"/>
      <c r="R448316" s="25"/>
      <c r="S448316" s="25"/>
    </row>
    <row r="448362" spans="17:19" hidden="1" x14ac:dyDescent="0.2">
      <c r="Q448362" s="25"/>
      <c r="R448362" s="25"/>
      <c r="S448362" s="25"/>
    </row>
    <row r="448408" spans="17:19" hidden="1" x14ac:dyDescent="0.2">
      <c r="Q448408" s="25"/>
      <c r="R448408" s="25"/>
      <c r="S448408" s="25"/>
    </row>
    <row r="448454" spans="17:19" hidden="1" x14ac:dyDescent="0.2">
      <c r="Q448454" s="25"/>
      <c r="R448454" s="25"/>
      <c r="S448454" s="25"/>
    </row>
    <row r="448500" spans="17:19" hidden="1" x14ac:dyDescent="0.2">
      <c r="Q448500" s="25"/>
      <c r="R448500" s="25"/>
      <c r="S448500" s="25"/>
    </row>
    <row r="448546" spans="17:19" hidden="1" x14ac:dyDescent="0.2">
      <c r="Q448546" s="25"/>
      <c r="R448546" s="25"/>
      <c r="S448546" s="25"/>
    </row>
    <row r="448592" spans="17:19" hidden="1" x14ac:dyDescent="0.2">
      <c r="Q448592" s="25"/>
      <c r="R448592" s="25"/>
      <c r="S448592" s="25"/>
    </row>
    <row r="448638" spans="17:19" hidden="1" x14ac:dyDescent="0.2">
      <c r="Q448638" s="25"/>
      <c r="R448638" s="25"/>
      <c r="S448638" s="25"/>
    </row>
    <row r="448684" spans="17:19" hidden="1" x14ac:dyDescent="0.2">
      <c r="Q448684" s="25"/>
      <c r="R448684" s="25"/>
      <c r="S448684" s="25"/>
    </row>
    <row r="448730" spans="17:19" hidden="1" x14ac:dyDescent="0.2">
      <c r="Q448730" s="25"/>
      <c r="R448730" s="25"/>
      <c r="S448730" s="25"/>
    </row>
    <row r="448776" spans="17:19" hidden="1" x14ac:dyDescent="0.2">
      <c r="Q448776" s="25"/>
      <c r="R448776" s="25"/>
      <c r="S448776" s="25"/>
    </row>
    <row r="448822" spans="17:19" hidden="1" x14ac:dyDescent="0.2">
      <c r="Q448822" s="25"/>
      <c r="R448822" s="25"/>
      <c r="S448822" s="25"/>
    </row>
    <row r="448868" spans="17:19" hidden="1" x14ac:dyDescent="0.2">
      <c r="Q448868" s="25"/>
      <c r="R448868" s="25"/>
      <c r="S448868" s="25"/>
    </row>
    <row r="448914" spans="17:19" hidden="1" x14ac:dyDescent="0.2">
      <c r="Q448914" s="25"/>
      <c r="R448914" s="25"/>
      <c r="S448914" s="25"/>
    </row>
    <row r="448960" spans="17:19" hidden="1" x14ac:dyDescent="0.2">
      <c r="Q448960" s="25"/>
      <c r="R448960" s="25"/>
      <c r="S448960" s="25"/>
    </row>
    <row r="449006" spans="17:19" hidden="1" x14ac:dyDescent="0.2">
      <c r="Q449006" s="25"/>
      <c r="R449006" s="25"/>
      <c r="S449006" s="25"/>
    </row>
    <row r="449052" spans="17:19" hidden="1" x14ac:dyDescent="0.2">
      <c r="Q449052" s="25"/>
      <c r="R449052" s="25"/>
      <c r="S449052" s="25"/>
    </row>
    <row r="449098" spans="17:19" hidden="1" x14ac:dyDescent="0.2">
      <c r="Q449098" s="25"/>
      <c r="R449098" s="25"/>
      <c r="S449098" s="25"/>
    </row>
    <row r="449144" spans="17:19" hidden="1" x14ac:dyDescent="0.2">
      <c r="Q449144" s="25"/>
      <c r="R449144" s="25"/>
      <c r="S449144" s="25"/>
    </row>
    <row r="449190" spans="17:19" hidden="1" x14ac:dyDescent="0.2">
      <c r="Q449190" s="25"/>
      <c r="R449190" s="25"/>
      <c r="S449190" s="25"/>
    </row>
    <row r="449236" spans="17:19" hidden="1" x14ac:dyDescent="0.2">
      <c r="Q449236" s="25"/>
      <c r="R449236" s="25"/>
      <c r="S449236" s="25"/>
    </row>
    <row r="449282" spans="17:19" hidden="1" x14ac:dyDescent="0.2">
      <c r="Q449282" s="25"/>
      <c r="R449282" s="25"/>
      <c r="S449282" s="25"/>
    </row>
    <row r="449328" spans="17:19" hidden="1" x14ac:dyDescent="0.2">
      <c r="Q449328" s="25"/>
      <c r="R449328" s="25"/>
      <c r="S449328" s="25"/>
    </row>
    <row r="449374" spans="17:19" hidden="1" x14ac:dyDescent="0.2">
      <c r="Q449374" s="25"/>
      <c r="R449374" s="25"/>
      <c r="S449374" s="25"/>
    </row>
    <row r="449420" spans="17:19" hidden="1" x14ac:dyDescent="0.2">
      <c r="Q449420" s="25"/>
      <c r="R449420" s="25"/>
      <c r="S449420" s="25"/>
    </row>
    <row r="449466" spans="17:19" hidden="1" x14ac:dyDescent="0.2">
      <c r="Q449466" s="25"/>
      <c r="R449466" s="25"/>
      <c r="S449466" s="25"/>
    </row>
    <row r="449512" spans="17:19" hidden="1" x14ac:dyDescent="0.2">
      <c r="Q449512" s="25"/>
      <c r="R449512" s="25"/>
      <c r="S449512" s="25"/>
    </row>
    <row r="449558" spans="17:19" hidden="1" x14ac:dyDescent="0.2">
      <c r="Q449558" s="25"/>
      <c r="R449558" s="25"/>
      <c r="S449558" s="25"/>
    </row>
    <row r="449604" spans="17:19" hidden="1" x14ac:dyDescent="0.2">
      <c r="Q449604" s="25"/>
      <c r="R449604" s="25"/>
      <c r="S449604" s="25"/>
    </row>
    <row r="449650" spans="17:19" hidden="1" x14ac:dyDescent="0.2">
      <c r="Q449650" s="25"/>
      <c r="R449650" s="25"/>
      <c r="S449650" s="25"/>
    </row>
    <row r="449696" spans="17:19" hidden="1" x14ac:dyDescent="0.2">
      <c r="Q449696" s="25"/>
      <c r="R449696" s="25"/>
      <c r="S449696" s="25"/>
    </row>
    <row r="449742" spans="17:19" hidden="1" x14ac:dyDescent="0.2">
      <c r="Q449742" s="25"/>
      <c r="R449742" s="25"/>
      <c r="S449742" s="25"/>
    </row>
    <row r="449788" spans="17:19" hidden="1" x14ac:dyDescent="0.2">
      <c r="Q449788" s="25"/>
      <c r="R449788" s="25"/>
      <c r="S449788" s="25"/>
    </row>
    <row r="449834" spans="17:19" hidden="1" x14ac:dyDescent="0.2">
      <c r="Q449834" s="25"/>
      <c r="R449834" s="25"/>
      <c r="S449834" s="25"/>
    </row>
    <row r="449880" spans="17:19" hidden="1" x14ac:dyDescent="0.2">
      <c r="Q449880" s="25"/>
      <c r="R449880" s="25"/>
      <c r="S449880" s="25"/>
    </row>
    <row r="449926" spans="17:19" hidden="1" x14ac:dyDescent="0.2">
      <c r="Q449926" s="25"/>
      <c r="R449926" s="25"/>
      <c r="S449926" s="25"/>
    </row>
    <row r="449972" spans="17:19" hidden="1" x14ac:dyDescent="0.2">
      <c r="Q449972" s="25"/>
      <c r="R449972" s="25"/>
      <c r="S449972" s="25"/>
    </row>
    <row r="450018" spans="17:19" hidden="1" x14ac:dyDescent="0.2">
      <c r="Q450018" s="25"/>
      <c r="R450018" s="25"/>
      <c r="S450018" s="25"/>
    </row>
    <row r="450064" spans="17:19" hidden="1" x14ac:dyDescent="0.2">
      <c r="Q450064" s="25"/>
      <c r="R450064" s="25"/>
      <c r="S450064" s="25"/>
    </row>
    <row r="450110" spans="17:19" hidden="1" x14ac:dyDescent="0.2">
      <c r="Q450110" s="25"/>
      <c r="R450110" s="25"/>
      <c r="S450110" s="25"/>
    </row>
    <row r="450156" spans="17:19" hidden="1" x14ac:dyDescent="0.2">
      <c r="Q450156" s="25"/>
      <c r="R450156" s="25"/>
      <c r="S450156" s="25"/>
    </row>
    <row r="450202" spans="17:19" hidden="1" x14ac:dyDescent="0.2">
      <c r="Q450202" s="25"/>
      <c r="R450202" s="25"/>
      <c r="S450202" s="25"/>
    </row>
    <row r="450248" spans="17:19" hidden="1" x14ac:dyDescent="0.2">
      <c r="Q450248" s="25"/>
      <c r="R450248" s="25"/>
      <c r="S450248" s="25"/>
    </row>
    <row r="450294" spans="17:19" hidden="1" x14ac:dyDescent="0.2">
      <c r="Q450294" s="25"/>
      <c r="R450294" s="25"/>
      <c r="S450294" s="25"/>
    </row>
    <row r="450340" spans="17:19" hidden="1" x14ac:dyDescent="0.2">
      <c r="Q450340" s="25"/>
      <c r="R450340" s="25"/>
      <c r="S450340" s="25"/>
    </row>
    <row r="450386" spans="17:19" hidden="1" x14ac:dyDescent="0.2">
      <c r="Q450386" s="25"/>
      <c r="R450386" s="25"/>
      <c r="S450386" s="25"/>
    </row>
    <row r="450432" spans="17:19" hidden="1" x14ac:dyDescent="0.2">
      <c r="Q450432" s="25"/>
      <c r="R450432" s="25"/>
      <c r="S450432" s="25"/>
    </row>
    <row r="450478" spans="17:19" hidden="1" x14ac:dyDescent="0.2">
      <c r="Q450478" s="25"/>
      <c r="R450478" s="25"/>
      <c r="S450478" s="25"/>
    </row>
    <row r="450524" spans="17:19" hidden="1" x14ac:dyDescent="0.2">
      <c r="Q450524" s="25"/>
      <c r="R450524" s="25"/>
      <c r="S450524" s="25"/>
    </row>
    <row r="450570" spans="17:19" hidden="1" x14ac:dyDescent="0.2">
      <c r="Q450570" s="25"/>
      <c r="R450570" s="25"/>
      <c r="S450570" s="25"/>
    </row>
    <row r="450616" spans="17:19" hidden="1" x14ac:dyDescent="0.2">
      <c r="Q450616" s="25"/>
      <c r="R450616" s="25"/>
      <c r="S450616" s="25"/>
    </row>
    <row r="450662" spans="17:19" hidden="1" x14ac:dyDescent="0.2">
      <c r="Q450662" s="25"/>
      <c r="R450662" s="25"/>
      <c r="S450662" s="25"/>
    </row>
    <row r="450708" spans="17:19" hidden="1" x14ac:dyDescent="0.2">
      <c r="Q450708" s="25"/>
      <c r="R450708" s="25"/>
      <c r="S450708" s="25"/>
    </row>
    <row r="450754" spans="17:19" hidden="1" x14ac:dyDescent="0.2">
      <c r="Q450754" s="25"/>
      <c r="R450754" s="25"/>
      <c r="S450754" s="25"/>
    </row>
    <row r="450800" spans="17:19" hidden="1" x14ac:dyDescent="0.2">
      <c r="Q450800" s="25"/>
      <c r="R450800" s="25"/>
      <c r="S450800" s="25"/>
    </row>
    <row r="450846" spans="17:19" hidden="1" x14ac:dyDescent="0.2">
      <c r="Q450846" s="25"/>
      <c r="R450846" s="25"/>
      <c r="S450846" s="25"/>
    </row>
    <row r="450892" spans="17:19" hidden="1" x14ac:dyDescent="0.2">
      <c r="Q450892" s="25"/>
      <c r="R450892" s="25"/>
      <c r="S450892" s="25"/>
    </row>
    <row r="450938" spans="17:19" hidden="1" x14ac:dyDescent="0.2">
      <c r="Q450938" s="25"/>
      <c r="R450938" s="25"/>
      <c r="S450938" s="25"/>
    </row>
    <row r="450984" spans="17:19" hidden="1" x14ac:dyDescent="0.2">
      <c r="Q450984" s="25"/>
      <c r="R450984" s="25"/>
      <c r="S450984" s="25"/>
    </row>
    <row r="451030" spans="17:19" hidden="1" x14ac:dyDescent="0.2">
      <c r="Q451030" s="25"/>
      <c r="R451030" s="25"/>
      <c r="S451030" s="25"/>
    </row>
    <row r="451076" spans="17:19" hidden="1" x14ac:dyDescent="0.2">
      <c r="Q451076" s="25"/>
      <c r="R451076" s="25"/>
      <c r="S451076" s="25"/>
    </row>
    <row r="451122" spans="17:19" hidden="1" x14ac:dyDescent="0.2">
      <c r="Q451122" s="25"/>
      <c r="R451122" s="25"/>
      <c r="S451122" s="25"/>
    </row>
    <row r="451168" spans="17:19" hidden="1" x14ac:dyDescent="0.2">
      <c r="Q451168" s="25"/>
      <c r="R451168" s="25"/>
      <c r="S451168" s="25"/>
    </row>
    <row r="451214" spans="17:19" hidden="1" x14ac:dyDescent="0.2">
      <c r="Q451214" s="25"/>
      <c r="R451214" s="25"/>
      <c r="S451214" s="25"/>
    </row>
    <row r="451260" spans="17:19" hidden="1" x14ac:dyDescent="0.2">
      <c r="Q451260" s="25"/>
      <c r="R451260" s="25"/>
      <c r="S451260" s="25"/>
    </row>
    <row r="451306" spans="17:19" hidden="1" x14ac:dyDescent="0.2">
      <c r="Q451306" s="25"/>
      <c r="R451306" s="25"/>
      <c r="S451306" s="25"/>
    </row>
    <row r="451352" spans="17:19" hidden="1" x14ac:dyDescent="0.2">
      <c r="Q451352" s="25"/>
      <c r="R451352" s="25"/>
      <c r="S451352" s="25"/>
    </row>
    <row r="451398" spans="17:19" hidden="1" x14ac:dyDescent="0.2">
      <c r="Q451398" s="25"/>
      <c r="R451398" s="25"/>
      <c r="S451398" s="25"/>
    </row>
    <row r="451444" spans="17:19" hidden="1" x14ac:dyDescent="0.2">
      <c r="Q451444" s="25"/>
      <c r="R451444" s="25"/>
      <c r="S451444" s="25"/>
    </row>
    <row r="451490" spans="17:19" hidden="1" x14ac:dyDescent="0.2">
      <c r="Q451490" s="25"/>
      <c r="R451490" s="25"/>
      <c r="S451490" s="25"/>
    </row>
    <row r="451536" spans="17:19" hidden="1" x14ac:dyDescent="0.2">
      <c r="Q451536" s="25"/>
      <c r="R451536" s="25"/>
      <c r="S451536" s="25"/>
    </row>
    <row r="451582" spans="17:19" hidden="1" x14ac:dyDescent="0.2">
      <c r="Q451582" s="25"/>
      <c r="R451582" s="25"/>
      <c r="S451582" s="25"/>
    </row>
    <row r="451628" spans="17:19" hidden="1" x14ac:dyDescent="0.2">
      <c r="Q451628" s="25"/>
      <c r="R451628" s="25"/>
      <c r="S451628" s="25"/>
    </row>
    <row r="451674" spans="17:19" hidden="1" x14ac:dyDescent="0.2">
      <c r="Q451674" s="25"/>
      <c r="R451674" s="25"/>
      <c r="S451674" s="25"/>
    </row>
    <row r="451720" spans="17:19" hidden="1" x14ac:dyDescent="0.2">
      <c r="Q451720" s="25"/>
      <c r="R451720" s="25"/>
      <c r="S451720" s="25"/>
    </row>
    <row r="451766" spans="17:19" hidden="1" x14ac:dyDescent="0.2">
      <c r="Q451766" s="25"/>
      <c r="R451766" s="25"/>
      <c r="S451766" s="25"/>
    </row>
    <row r="451812" spans="17:19" hidden="1" x14ac:dyDescent="0.2">
      <c r="Q451812" s="25"/>
      <c r="R451812" s="25"/>
      <c r="S451812" s="25"/>
    </row>
    <row r="451858" spans="17:19" hidden="1" x14ac:dyDescent="0.2">
      <c r="Q451858" s="25"/>
      <c r="R451858" s="25"/>
      <c r="S451858" s="25"/>
    </row>
    <row r="451904" spans="17:19" hidden="1" x14ac:dyDescent="0.2">
      <c r="Q451904" s="25"/>
      <c r="R451904" s="25"/>
      <c r="S451904" s="25"/>
    </row>
    <row r="451950" spans="17:19" hidden="1" x14ac:dyDescent="0.2">
      <c r="Q451950" s="25"/>
      <c r="R451950" s="25"/>
      <c r="S451950" s="25"/>
    </row>
    <row r="451996" spans="17:19" hidden="1" x14ac:dyDescent="0.2">
      <c r="Q451996" s="25"/>
      <c r="R451996" s="25"/>
      <c r="S451996" s="25"/>
    </row>
    <row r="452042" spans="17:19" hidden="1" x14ac:dyDescent="0.2">
      <c r="Q452042" s="25"/>
      <c r="R452042" s="25"/>
      <c r="S452042" s="25"/>
    </row>
    <row r="452088" spans="17:19" hidden="1" x14ac:dyDescent="0.2">
      <c r="Q452088" s="25"/>
      <c r="R452088" s="25"/>
      <c r="S452088" s="25"/>
    </row>
    <row r="452134" spans="17:19" hidden="1" x14ac:dyDescent="0.2">
      <c r="Q452134" s="25"/>
      <c r="R452134" s="25"/>
      <c r="S452134" s="25"/>
    </row>
    <row r="452180" spans="17:19" hidden="1" x14ac:dyDescent="0.2">
      <c r="Q452180" s="25"/>
      <c r="R452180" s="25"/>
      <c r="S452180" s="25"/>
    </row>
    <row r="452226" spans="17:19" hidden="1" x14ac:dyDescent="0.2">
      <c r="Q452226" s="25"/>
      <c r="R452226" s="25"/>
      <c r="S452226" s="25"/>
    </row>
    <row r="452272" spans="17:19" hidden="1" x14ac:dyDescent="0.2">
      <c r="Q452272" s="25"/>
      <c r="R452272" s="25"/>
      <c r="S452272" s="25"/>
    </row>
    <row r="452318" spans="17:19" hidden="1" x14ac:dyDescent="0.2">
      <c r="Q452318" s="25"/>
      <c r="R452318" s="25"/>
      <c r="S452318" s="25"/>
    </row>
    <row r="452364" spans="17:19" hidden="1" x14ac:dyDescent="0.2">
      <c r="Q452364" s="25"/>
      <c r="R452364" s="25"/>
      <c r="S452364" s="25"/>
    </row>
    <row r="452410" spans="17:19" hidden="1" x14ac:dyDescent="0.2">
      <c r="Q452410" s="25"/>
      <c r="R452410" s="25"/>
      <c r="S452410" s="25"/>
    </row>
    <row r="452456" spans="17:19" hidden="1" x14ac:dyDescent="0.2">
      <c r="Q452456" s="25"/>
      <c r="R452456" s="25"/>
      <c r="S452456" s="25"/>
    </row>
    <row r="452502" spans="17:19" hidden="1" x14ac:dyDescent="0.2">
      <c r="Q452502" s="25"/>
      <c r="R452502" s="25"/>
      <c r="S452502" s="25"/>
    </row>
    <row r="452548" spans="17:19" hidden="1" x14ac:dyDescent="0.2">
      <c r="Q452548" s="25"/>
      <c r="R452548" s="25"/>
      <c r="S452548" s="25"/>
    </row>
    <row r="452594" spans="17:19" hidden="1" x14ac:dyDescent="0.2">
      <c r="Q452594" s="25"/>
      <c r="R452594" s="25"/>
      <c r="S452594" s="25"/>
    </row>
    <row r="452640" spans="17:19" hidden="1" x14ac:dyDescent="0.2">
      <c r="Q452640" s="25"/>
      <c r="R452640" s="25"/>
      <c r="S452640" s="25"/>
    </row>
    <row r="452686" spans="17:19" hidden="1" x14ac:dyDescent="0.2">
      <c r="Q452686" s="25"/>
      <c r="R452686" s="25"/>
      <c r="S452686" s="25"/>
    </row>
    <row r="452732" spans="17:19" hidden="1" x14ac:dyDescent="0.2">
      <c r="Q452732" s="25"/>
      <c r="R452732" s="25"/>
      <c r="S452732" s="25"/>
    </row>
    <row r="452778" spans="17:19" hidden="1" x14ac:dyDescent="0.2">
      <c r="Q452778" s="25"/>
      <c r="R452778" s="25"/>
      <c r="S452778" s="25"/>
    </row>
    <row r="452824" spans="17:19" hidden="1" x14ac:dyDescent="0.2">
      <c r="Q452824" s="25"/>
      <c r="R452824" s="25"/>
      <c r="S452824" s="25"/>
    </row>
    <row r="452870" spans="17:19" hidden="1" x14ac:dyDescent="0.2">
      <c r="Q452870" s="25"/>
      <c r="R452870" s="25"/>
      <c r="S452870" s="25"/>
    </row>
    <row r="452916" spans="17:19" hidden="1" x14ac:dyDescent="0.2">
      <c r="Q452916" s="25"/>
      <c r="R452916" s="25"/>
      <c r="S452916" s="25"/>
    </row>
    <row r="452962" spans="17:19" hidden="1" x14ac:dyDescent="0.2">
      <c r="Q452962" s="25"/>
      <c r="R452962" s="25"/>
      <c r="S452962" s="25"/>
    </row>
    <row r="453008" spans="17:19" hidden="1" x14ac:dyDescent="0.2">
      <c r="Q453008" s="25"/>
      <c r="R453008" s="25"/>
      <c r="S453008" s="25"/>
    </row>
    <row r="453054" spans="17:19" hidden="1" x14ac:dyDescent="0.2">
      <c r="Q453054" s="25"/>
      <c r="R453054" s="25"/>
      <c r="S453054" s="25"/>
    </row>
    <row r="453100" spans="17:19" hidden="1" x14ac:dyDescent="0.2">
      <c r="Q453100" s="25"/>
      <c r="R453100" s="25"/>
      <c r="S453100" s="25"/>
    </row>
    <row r="453146" spans="17:19" hidden="1" x14ac:dyDescent="0.2">
      <c r="Q453146" s="25"/>
      <c r="R453146" s="25"/>
      <c r="S453146" s="25"/>
    </row>
    <row r="453192" spans="17:19" hidden="1" x14ac:dyDescent="0.2">
      <c r="Q453192" s="25"/>
      <c r="R453192" s="25"/>
      <c r="S453192" s="25"/>
    </row>
    <row r="453238" spans="17:19" hidden="1" x14ac:dyDescent="0.2">
      <c r="Q453238" s="25"/>
      <c r="R453238" s="25"/>
      <c r="S453238" s="25"/>
    </row>
    <row r="453284" spans="17:19" hidden="1" x14ac:dyDescent="0.2">
      <c r="Q453284" s="25"/>
      <c r="R453284" s="25"/>
      <c r="S453284" s="25"/>
    </row>
    <row r="453330" spans="17:19" hidden="1" x14ac:dyDescent="0.2">
      <c r="Q453330" s="25"/>
      <c r="R453330" s="25"/>
      <c r="S453330" s="25"/>
    </row>
    <row r="453376" spans="17:19" hidden="1" x14ac:dyDescent="0.2">
      <c r="Q453376" s="25"/>
      <c r="R453376" s="25"/>
      <c r="S453376" s="25"/>
    </row>
    <row r="453422" spans="17:19" hidden="1" x14ac:dyDescent="0.2">
      <c r="Q453422" s="25"/>
      <c r="R453422" s="25"/>
      <c r="S453422" s="25"/>
    </row>
    <row r="453468" spans="17:19" hidden="1" x14ac:dyDescent="0.2">
      <c r="Q453468" s="25"/>
      <c r="R453468" s="25"/>
      <c r="S453468" s="25"/>
    </row>
    <row r="453514" spans="17:19" hidden="1" x14ac:dyDescent="0.2">
      <c r="Q453514" s="25"/>
      <c r="R453514" s="25"/>
      <c r="S453514" s="25"/>
    </row>
    <row r="453560" spans="17:19" hidden="1" x14ac:dyDescent="0.2">
      <c r="Q453560" s="25"/>
      <c r="R453560" s="25"/>
      <c r="S453560" s="25"/>
    </row>
    <row r="453606" spans="17:19" hidden="1" x14ac:dyDescent="0.2">
      <c r="Q453606" s="25"/>
      <c r="R453606" s="25"/>
      <c r="S453606" s="25"/>
    </row>
    <row r="453652" spans="17:19" hidden="1" x14ac:dyDescent="0.2">
      <c r="Q453652" s="25"/>
      <c r="R453652" s="25"/>
      <c r="S453652" s="25"/>
    </row>
    <row r="453698" spans="17:19" hidden="1" x14ac:dyDescent="0.2">
      <c r="Q453698" s="25"/>
      <c r="R453698" s="25"/>
      <c r="S453698" s="25"/>
    </row>
    <row r="453744" spans="17:19" hidden="1" x14ac:dyDescent="0.2">
      <c r="Q453744" s="25"/>
      <c r="R453744" s="25"/>
      <c r="S453744" s="25"/>
    </row>
    <row r="453790" spans="17:19" hidden="1" x14ac:dyDescent="0.2">
      <c r="Q453790" s="25"/>
      <c r="R453790" s="25"/>
      <c r="S453790" s="25"/>
    </row>
    <row r="453836" spans="17:19" hidden="1" x14ac:dyDescent="0.2">
      <c r="Q453836" s="25"/>
      <c r="R453836" s="25"/>
      <c r="S453836" s="25"/>
    </row>
    <row r="453882" spans="17:19" hidden="1" x14ac:dyDescent="0.2">
      <c r="Q453882" s="25"/>
      <c r="R453882" s="25"/>
      <c r="S453882" s="25"/>
    </row>
    <row r="453928" spans="17:19" hidden="1" x14ac:dyDescent="0.2">
      <c r="Q453928" s="25"/>
      <c r="R453928" s="25"/>
      <c r="S453928" s="25"/>
    </row>
    <row r="453974" spans="17:19" hidden="1" x14ac:dyDescent="0.2">
      <c r="Q453974" s="25"/>
      <c r="R453974" s="25"/>
      <c r="S453974" s="25"/>
    </row>
    <row r="454020" spans="17:19" hidden="1" x14ac:dyDescent="0.2">
      <c r="Q454020" s="25"/>
      <c r="R454020" s="25"/>
      <c r="S454020" s="25"/>
    </row>
    <row r="454066" spans="17:19" hidden="1" x14ac:dyDescent="0.2">
      <c r="Q454066" s="25"/>
      <c r="R454066" s="25"/>
      <c r="S454066" s="25"/>
    </row>
    <row r="454112" spans="17:19" hidden="1" x14ac:dyDescent="0.2">
      <c r="Q454112" s="25"/>
      <c r="R454112" s="25"/>
      <c r="S454112" s="25"/>
    </row>
    <row r="454158" spans="17:19" hidden="1" x14ac:dyDescent="0.2">
      <c r="Q454158" s="25"/>
      <c r="R454158" s="25"/>
      <c r="S454158" s="25"/>
    </row>
    <row r="454204" spans="17:19" hidden="1" x14ac:dyDescent="0.2">
      <c r="Q454204" s="25"/>
      <c r="R454204" s="25"/>
      <c r="S454204" s="25"/>
    </row>
    <row r="454250" spans="17:19" hidden="1" x14ac:dyDescent="0.2">
      <c r="Q454250" s="25"/>
      <c r="R454250" s="25"/>
      <c r="S454250" s="25"/>
    </row>
    <row r="454296" spans="17:19" hidden="1" x14ac:dyDescent="0.2">
      <c r="Q454296" s="25"/>
      <c r="R454296" s="25"/>
      <c r="S454296" s="25"/>
    </row>
    <row r="454342" spans="17:19" hidden="1" x14ac:dyDescent="0.2">
      <c r="Q454342" s="25"/>
      <c r="R454342" s="25"/>
      <c r="S454342" s="25"/>
    </row>
    <row r="454388" spans="17:19" hidden="1" x14ac:dyDescent="0.2">
      <c r="Q454388" s="25"/>
      <c r="R454388" s="25"/>
      <c r="S454388" s="25"/>
    </row>
    <row r="454434" spans="17:19" hidden="1" x14ac:dyDescent="0.2">
      <c r="Q454434" s="25"/>
      <c r="R454434" s="25"/>
      <c r="S454434" s="25"/>
    </row>
    <row r="454480" spans="17:19" hidden="1" x14ac:dyDescent="0.2">
      <c r="Q454480" s="25"/>
      <c r="R454480" s="25"/>
      <c r="S454480" s="25"/>
    </row>
    <row r="454526" spans="17:19" hidden="1" x14ac:dyDescent="0.2">
      <c r="Q454526" s="25"/>
      <c r="R454526" s="25"/>
      <c r="S454526" s="25"/>
    </row>
    <row r="454572" spans="17:19" hidden="1" x14ac:dyDescent="0.2">
      <c r="Q454572" s="25"/>
      <c r="R454572" s="25"/>
      <c r="S454572" s="25"/>
    </row>
    <row r="454618" spans="17:19" hidden="1" x14ac:dyDescent="0.2">
      <c r="Q454618" s="25"/>
      <c r="R454618" s="25"/>
      <c r="S454618" s="25"/>
    </row>
    <row r="454664" spans="17:19" hidden="1" x14ac:dyDescent="0.2">
      <c r="Q454664" s="25"/>
      <c r="R454664" s="25"/>
      <c r="S454664" s="25"/>
    </row>
    <row r="454710" spans="17:19" hidden="1" x14ac:dyDescent="0.2">
      <c r="Q454710" s="25"/>
      <c r="R454710" s="25"/>
      <c r="S454710" s="25"/>
    </row>
    <row r="454756" spans="17:19" hidden="1" x14ac:dyDescent="0.2">
      <c r="Q454756" s="25"/>
      <c r="R454756" s="25"/>
      <c r="S454756" s="25"/>
    </row>
    <row r="454802" spans="17:19" hidden="1" x14ac:dyDescent="0.2">
      <c r="Q454802" s="25"/>
      <c r="R454802" s="25"/>
      <c r="S454802" s="25"/>
    </row>
    <row r="454848" spans="17:19" hidden="1" x14ac:dyDescent="0.2">
      <c r="Q454848" s="25"/>
      <c r="R454848" s="25"/>
      <c r="S454848" s="25"/>
    </row>
    <row r="454894" spans="17:19" hidden="1" x14ac:dyDescent="0.2">
      <c r="Q454894" s="25"/>
      <c r="R454894" s="25"/>
      <c r="S454894" s="25"/>
    </row>
    <row r="454940" spans="17:19" hidden="1" x14ac:dyDescent="0.2">
      <c r="Q454940" s="25"/>
      <c r="R454940" s="25"/>
      <c r="S454940" s="25"/>
    </row>
    <row r="454986" spans="17:19" hidden="1" x14ac:dyDescent="0.2">
      <c r="Q454986" s="25"/>
      <c r="R454986" s="25"/>
      <c r="S454986" s="25"/>
    </row>
    <row r="455032" spans="17:19" hidden="1" x14ac:dyDescent="0.2">
      <c r="Q455032" s="25"/>
      <c r="R455032" s="25"/>
      <c r="S455032" s="25"/>
    </row>
    <row r="455078" spans="17:19" hidden="1" x14ac:dyDescent="0.2">
      <c r="Q455078" s="25"/>
      <c r="R455078" s="25"/>
      <c r="S455078" s="25"/>
    </row>
    <row r="455124" spans="17:19" hidden="1" x14ac:dyDescent="0.2">
      <c r="Q455124" s="25"/>
      <c r="R455124" s="25"/>
      <c r="S455124" s="25"/>
    </row>
    <row r="455170" spans="17:19" hidden="1" x14ac:dyDescent="0.2">
      <c r="Q455170" s="25"/>
      <c r="R455170" s="25"/>
      <c r="S455170" s="25"/>
    </row>
    <row r="455216" spans="17:19" hidden="1" x14ac:dyDescent="0.2">
      <c r="Q455216" s="25"/>
      <c r="R455216" s="25"/>
      <c r="S455216" s="25"/>
    </row>
    <row r="455262" spans="17:19" hidden="1" x14ac:dyDescent="0.2">
      <c r="Q455262" s="25"/>
      <c r="R455262" s="25"/>
      <c r="S455262" s="25"/>
    </row>
    <row r="455308" spans="17:19" hidden="1" x14ac:dyDescent="0.2">
      <c r="Q455308" s="25"/>
      <c r="R455308" s="25"/>
      <c r="S455308" s="25"/>
    </row>
    <row r="455354" spans="17:19" hidden="1" x14ac:dyDescent="0.2">
      <c r="Q455354" s="25"/>
      <c r="R455354" s="25"/>
      <c r="S455354" s="25"/>
    </row>
    <row r="455400" spans="17:19" hidden="1" x14ac:dyDescent="0.2">
      <c r="Q455400" s="25"/>
      <c r="R455400" s="25"/>
      <c r="S455400" s="25"/>
    </row>
    <row r="455446" spans="17:19" hidden="1" x14ac:dyDescent="0.2">
      <c r="Q455446" s="25"/>
      <c r="R455446" s="25"/>
      <c r="S455446" s="25"/>
    </row>
    <row r="455492" spans="17:19" hidden="1" x14ac:dyDescent="0.2">
      <c r="Q455492" s="25"/>
      <c r="R455492" s="25"/>
      <c r="S455492" s="25"/>
    </row>
    <row r="455538" spans="17:19" hidden="1" x14ac:dyDescent="0.2">
      <c r="Q455538" s="25"/>
      <c r="R455538" s="25"/>
      <c r="S455538" s="25"/>
    </row>
    <row r="455584" spans="17:19" hidden="1" x14ac:dyDescent="0.2">
      <c r="Q455584" s="25"/>
      <c r="R455584" s="25"/>
      <c r="S455584" s="25"/>
    </row>
    <row r="455630" spans="17:19" hidden="1" x14ac:dyDescent="0.2">
      <c r="Q455630" s="25"/>
      <c r="R455630" s="25"/>
      <c r="S455630" s="25"/>
    </row>
    <row r="455676" spans="17:19" hidden="1" x14ac:dyDescent="0.2">
      <c r="Q455676" s="25"/>
      <c r="R455676" s="25"/>
      <c r="S455676" s="25"/>
    </row>
    <row r="455722" spans="17:19" hidden="1" x14ac:dyDescent="0.2">
      <c r="Q455722" s="25"/>
      <c r="R455722" s="25"/>
      <c r="S455722" s="25"/>
    </row>
    <row r="455768" spans="17:19" hidden="1" x14ac:dyDescent="0.2">
      <c r="Q455768" s="25"/>
      <c r="R455768" s="25"/>
      <c r="S455768" s="25"/>
    </row>
    <row r="455814" spans="17:19" hidden="1" x14ac:dyDescent="0.2">
      <c r="Q455814" s="25"/>
      <c r="R455814" s="25"/>
      <c r="S455814" s="25"/>
    </row>
    <row r="455860" spans="17:19" hidden="1" x14ac:dyDescent="0.2">
      <c r="Q455860" s="25"/>
      <c r="R455860" s="25"/>
      <c r="S455860" s="25"/>
    </row>
    <row r="455906" spans="17:19" hidden="1" x14ac:dyDescent="0.2">
      <c r="Q455906" s="25"/>
      <c r="R455906" s="25"/>
      <c r="S455906" s="25"/>
    </row>
    <row r="455952" spans="17:19" hidden="1" x14ac:dyDescent="0.2">
      <c r="Q455952" s="25"/>
      <c r="R455952" s="25"/>
      <c r="S455952" s="25"/>
    </row>
    <row r="455998" spans="17:19" hidden="1" x14ac:dyDescent="0.2">
      <c r="Q455998" s="25"/>
      <c r="R455998" s="25"/>
      <c r="S455998" s="25"/>
    </row>
    <row r="456044" spans="17:19" hidden="1" x14ac:dyDescent="0.2">
      <c r="Q456044" s="25"/>
      <c r="R456044" s="25"/>
      <c r="S456044" s="25"/>
    </row>
    <row r="456090" spans="17:19" hidden="1" x14ac:dyDescent="0.2">
      <c r="Q456090" s="25"/>
      <c r="R456090" s="25"/>
      <c r="S456090" s="25"/>
    </row>
    <row r="456136" spans="17:19" hidden="1" x14ac:dyDescent="0.2">
      <c r="Q456136" s="25"/>
      <c r="R456136" s="25"/>
      <c r="S456136" s="25"/>
    </row>
    <row r="456182" spans="17:19" hidden="1" x14ac:dyDescent="0.2">
      <c r="Q456182" s="25"/>
      <c r="R456182" s="25"/>
      <c r="S456182" s="25"/>
    </row>
    <row r="456228" spans="17:19" hidden="1" x14ac:dyDescent="0.2">
      <c r="Q456228" s="25"/>
      <c r="R456228" s="25"/>
      <c r="S456228" s="25"/>
    </row>
    <row r="456274" spans="17:19" hidden="1" x14ac:dyDescent="0.2">
      <c r="Q456274" s="25"/>
      <c r="R456274" s="25"/>
      <c r="S456274" s="25"/>
    </row>
    <row r="456320" spans="17:19" hidden="1" x14ac:dyDescent="0.2">
      <c r="Q456320" s="25"/>
      <c r="R456320" s="25"/>
      <c r="S456320" s="25"/>
    </row>
    <row r="456366" spans="17:19" hidden="1" x14ac:dyDescent="0.2">
      <c r="Q456366" s="25"/>
      <c r="R456366" s="25"/>
      <c r="S456366" s="25"/>
    </row>
    <row r="456412" spans="17:19" hidden="1" x14ac:dyDescent="0.2">
      <c r="Q456412" s="25"/>
      <c r="R456412" s="25"/>
      <c r="S456412" s="25"/>
    </row>
    <row r="456458" spans="17:19" hidden="1" x14ac:dyDescent="0.2">
      <c r="Q456458" s="25"/>
      <c r="R456458" s="25"/>
      <c r="S456458" s="25"/>
    </row>
    <row r="456504" spans="17:19" hidden="1" x14ac:dyDescent="0.2">
      <c r="Q456504" s="25"/>
      <c r="R456504" s="25"/>
      <c r="S456504" s="25"/>
    </row>
    <row r="456550" spans="17:19" hidden="1" x14ac:dyDescent="0.2">
      <c r="Q456550" s="25"/>
      <c r="R456550" s="25"/>
      <c r="S456550" s="25"/>
    </row>
    <row r="456596" spans="17:19" hidden="1" x14ac:dyDescent="0.2">
      <c r="Q456596" s="25"/>
      <c r="R456596" s="25"/>
      <c r="S456596" s="25"/>
    </row>
    <row r="456642" spans="17:19" hidden="1" x14ac:dyDescent="0.2">
      <c r="Q456642" s="25"/>
      <c r="R456642" s="25"/>
      <c r="S456642" s="25"/>
    </row>
    <row r="456688" spans="17:19" hidden="1" x14ac:dyDescent="0.2">
      <c r="Q456688" s="25"/>
      <c r="R456688" s="25"/>
      <c r="S456688" s="25"/>
    </row>
    <row r="456734" spans="17:19" hidden="1" x14ac:dyDescent="0.2">
      <c r="Q456734" s="25"/>
      <c r="R456734" s="25"/>
      <c r="S456734" s="25"/>
    </row>
    <row r="456780" spans="17:19" hidden="1" x14ac:dyDescent="0.2">
      <c r="Q456780" s="25"/>
      <c r="R456780" s="25"/>
      <c r="S456780" s="25"/>
    </row>
    <row r="456826" spans="17:19" hidden="1" x14ac:dyDescent="0.2">
      <c r="Q456826" s="25"/>
      <c r="R456826" s="25"/>
      <c r="S456826" s="25"/>
    </row>
    <row r="456872" spans="17:19" hidden="1" x14ac:dyDescent="0.2">
      <c r="Q456872" s="25"/>
      <c r="R456872" s="25"/>
      <c r="S456872" s="25"/>
    </row>
    <row r="456918" spans="17:19" hidden="1" x14ac:dyDescent="0.2">
      <c r="Q456918" s="25"/>
      <c r="R456918" s="25"/>
      <c r="S456918" s="25"/>
    </row>
    <row r="456964" spans="17:19" hidden="1" x14ac:dyDescent="0.2">
      <c r="Q456964" s="25"/>
      <c r="R456964" s="25"/>
      <c r="S456964" s="25"/>
    </row>
    <row r="457010" spans="17:19" hidden="1" x14ac:dyDescent="0.2">
      <c r="Q457010" s="25"/>
      <c r="R457010" s="25"/>
      <c r="S457010" s="25"/>
    </row>
    <row r="457056" spans="17:19" hidden="1" x14ac:dyDescent="0.2">
      <c r="Q457056" s="25"/>
      <c r="R457056" s="25"/>
      <c r="S457056" s="25"/>
    </row>
    <row r="457102" spans="17:19" hidden="1" x14ac:dyDescent="0.2">
      <c r="Q457102" s="25"/>
      <c r="R457102" s="25"/>
      <c r="S457102" s="25"/>
    </row>
    <row r="457148" spans="17:19" hidden="1" x14ac:dyDescent="0.2">
      <c r="Q457148" s="25"/>
      <c r="R457148" s="25"/>
      <c r="S457148" s="25"/>
    </row>
    <row r="457194" spans="17:19" hidden="1" x14ac:dyDescent="0.2">
      <c r="Q457194" s="25"/>
      <c r="R457194" s="25"/>
      <c r="S457194" s="25"/>
    </row>
    <row r="457240" spans="17:19" hidden="1" x14ac:dyDescent="0.2">
      <c r="Q457240" s="25"/>
      <c r="R457240" s="25"/>
      <c r="S457240" s="25"/>
    </row>
    <row r="457286" spans="17:19" hidden="1" x14ac:dyDescent="0.2">
      <c r="Q457286" s="25"/>
      <c r="R457286" s="25"/>
      <c r="S457286" s="25"/>
    </row>
    <row r="457332" spans="17:19" hidden="1" x14ac:dyDescent="0.2">
      <c r="Q457332" s="25"/>
      <c r="R457332" s="25"/>
      <c r="S457332" s="25"/>
    </row>
    <row r="457378" spans="17:19" hidden="1" x14ac:dyDescent="0.2">
      <c r="Q457378" s="25"/>
      <c r="R457378" s="25"/>
      <c r="S457378" s="25"/>
    </row>
    <row r="457424" spans="17:19" hidden="1" x14ac:dyDescent="0.2">
      <c r="Q457424" s="25"/>
      <c r="R457424" s="25"/>
      <c r="S457424" s="25"/>
    </row>
    <row r="457470" spans="17:19" hidden="1" x14ac:dyDescent="0.2">
      <c r="Q457470" s="25"/>
      <c r="R457470" s="25"/>
      <c r="S457470" s="25"/>
    </row>
    <row r="457516" spans="17:19" hidden="1" x14ac:dyDescent="0.2">
      <c r="Q457516" s="25"/>
      <c r="R457516" s="25"/>
      <c r="S457516" s="25"/>
    </row>
    <row r="457562" spans="17:19" hidden="1" x14ac:dyDescent="0.2">
      <c r="Q457562" s="25"/>
      <c r="R457562" s="25"/>
      <c r="S457562" s="25"/>
    </row>
    <row r="457608" spans="17:19" hidden="1" x14ac:dyDescent="0.2">
      <c r="Q457608" s="25"/>
      <c r="R457608" s="25"/>
      <c r="S457608" s="25"/>
    </row>
    <row r="457654" spans="17:19" hidden="1" x14ac:dyDescent="0.2">
      <c r="Q457654" s="25"/>
      <c r="R457654" s="25"/>
      <c r="S457654" s="25"/>
    </row>
    <row r="457700" spans="17:19" hidden="1" x14ac:dyDescent="0.2">
      <c r="Q457700" s="25"/>
      <c r="R457700" s="25"/>
      <c r="S457700" s="25"/>
    </row>
    <row r="457746" spans="17:19" hidden="1" x14ac:dyDescent="0.2">
      <c r="Q457746" s="25"/>
      <c r="R457746" s="25"/>
      <c r="S457746" s="25"/>
    </row>
    <row r="457792" spans="17:19" hidden="1" x14ac:dyDescent="0.2">
      <c r="Q457792" s="25"/>
      <c r="R457792" s="25"/>
      <c r="S457792" s="25"/>
    </row>
    <row r="457838" spans="17:19" hidden="1" x14ac:dyDescent="0.2">
      <c r="Q457838" s="25"/>
      <c r="R457838" s="25"/>
      <c r="S457838" s="25"/>
    </row>
    <row r="457884" spans="17:19" hidden="1" x14ac:dyDescent="0.2">
      <c r="Q457884" s="25"/>
      <c r="R457884" s="25"/>
      <c r="S457884" s="25"/>
    </row>
    <row r="457930" spans="17:19" hidden="1" x14ac:dyDescent="0.2">
      <c r="Q457930" s="25"/>
      <c r="R457930" s="25"/>
      <c r="S457930" s="25"/>
    </row>
    <row r="457976" spans="17:19" hidden="1" x14ac:dyDescent="0.2">
      <c r="Q457976" s="25"/>
      <c r="R457976" s="25"/>
      <c r="S457976" s="25"/>
    </row>
    <row r="458022" spans="17:19" hidden="1" x14ac:dyDescent="0.2">
      <c r="Q458022" s="25"/>
      <c r="R458022" s="25"/>
      <c r="S458022" s="25"/>
    </row>
    <row r="458068" spans="17:19" hidden="1" x14ac:dyDescent="0.2">
      <c r="Q458068" s="25"/>
      <c r="R458068" s="25"/>
      <c r="S458068" s="25"/>
    </row>
    <row r="458114" spans="17:19" hidden="1" x14ac:dyDescent="0.2">
      <c r="Q458114" s="25"/>
      <c r="R458114" s="25"/>
      <c r="S458114" s="25"/>
    </row>
    <row r="458160" spans="17:19" hidden="1" x14ac:dyDescent="0.2">
      <c r="Q458160" s="25"/>
      <c r="R458160" s="25"/>
      <c r="S458160" s="25"/>
    </row>
    <row r="458206" spans="17:19" hidden="1" x14ac:dyDescent="0.2">
      <c r="Q458206" s="25"/>
      <c r="R458206" s="25"/>
      <c r="S458206" s="25"/>
    </row>
    <row r="458252" spans="17:19" hidden="1" x14ac:dyDescent="0.2">
      <c r="Q458252" s="25"/>
      <c r="R458252" s="25"/>
      <c r="S458252" s="25"/>
    </row>
    <row r="458298" spans="17:19" hidden="1" x14ac:dyDescent="0.2">
      <c r="Q458298" s="25"/>
      <c r="R458298" s="25"/>
      <c r="S458298" s="25"/>
    </row>
    <row r="458344" spans="17:19" hidden="1" x14ac:dyDescent="0.2">
      <c r="Q458344" s="25"/>
      <c r="R458344" s="25"/>
      <c r="S458344" s="25"/>
    </row>
    <row r="458390" spans="17:19" hidden="1" x14ac:dyDescent="0.2">
      <c r="Q458390" s="25"/>
      <c r="R458390" s="25"/>
      <c r="S458390" s="25"/>
    </row>
    <row r="458436" spans="17:19" hidden="1" x14ac:dyDescent="0.2">
      <c r="Q458436" s="25"/>
      <c r="R458436" s="25"/>
      <c r="S458436" s="25"/>
    </row>
    <row r="458482" spans="17:19" hidden="1" x14ac:dyDescent="0.2">
      <c r="Q458482" s="25"/>
      <c r="R458482" s="25"/>
      <c r="S458482" s="25"/>
    </row>
    <row r="458528" spans="17:19" hidden="1" x14ac:dyDescent="0.2">
      <c r="Q458528" s="25"/>
      <c r="R458528" s="25"/>
      <c r="S458528" s="25"/>
    </row>
    <row r="458574" spans="17:19" hidden="1" x14ac:dyDescent="0.2">
      <c r="Q458574" s="25"/>
      <c r="R458574" s="25"/>
      <c r="S458574" s="25"/>
    </row>
    <row r="458620" spans="17:19" hidden="1" x14ac:dyDescent="0.2">
      <c r="Q458620" s="25"/>
      <c r="R458620" s="25"/>
      <c r="S458620" s="25"/>
    </row>
    <row r="458666" spans="17:19" hidden="1" x14ac:dyDescent="0.2">
      <c r="Q458666" s="25"/>
      <c r="R458666" s="25"/>
      <c r="S458666" s="25"/>
    </row>
    <row r="458712" spans="17:19" hidden="1" x14ac:dyDescent="0.2">
      <c r="Q458712" s="25"/>
      <c r="R458712" s="25"/>
      <c r="S458712" s="25"/>
    </row>
    <row r="458758" spans="17:19" hidden="1" x14ac:dyDescent="0.2">
      <c r="Q458758" s="25"/>
      <c r="R458758" s="25"/>
      <c r="S458758" s="25"/>
    </row>
    <row r="458804" spans="17:19" hidden="1" x14ac:dyDescent="0.2">
      <c r="Q458804" s="25"/>
      <c r="R458804" s="25"/>
      <c r="S458804" s="25"/>
    </row>
    <row r="458850" spans="17:19" hidden="1" x14ac:dyDescent="0.2">
      <c r="Q458850" s="25"/>
      <c r="R458850" s="25"/>
      <c r="S458850" s="25"/>
    </row>
    <row r="458896" spans="17:19" hidden="1" x14ac:dyDescent="0.2">
      <c r="Q458896" s="25"/>
      <c r="R458896" s="25"/>
      <c r="S458896" s="25"/>
    </row>
    <row r="458942" spans="17:19" hidden="1" x14ac:dyDescent="0.2">
      <c r="Q458942" s="25"/>
      <c r="R458942" s="25"/>
      <c r="S458942" s="25"/>
    </row>
    <row r="458988" spans="17:19" hidden="1" x14ac:dyDescent="0.2">
      <c r="Q458988" s="25"/>
      <c r="R458988" s="25"/>
      <c r="S458988" s="25"/>
    </row>
    <row r="459034" spans="17:19" hidden="1" x14ac:dyDescent="0.2">
      <c r="Q459034" s="25"/>
      <c r="R459034" s="25"/>
      <c r="S459034" s="25"/>
    </row>
    <row r="459080" spans="17:19" hidden="1" x14ac:dyDescent="0.2">
      <c r="Q459080" s="25"/>
      <c r="R459080" s="25"/>
      <c r="S459080" s="25"/>
    </row>
    <row r="459126" spans="17:19" hidden="1" x14ac:dyDescent="0.2">
      <c r="Q459126" s="25"/>
      <c r="R459126" s="25"/>
      <c r="S459126" s="25"/>
    </row>
    <row r="459172" spans="17:19" hidden="1" x14ac:dyDescent="0.2">
      <c r="Q459172" s="25"/>
      <c r="R459172" s="25"/>
      <c r="S459172" s="25"/>
    </row>
    <row r="459218" spans="17:19" hidden="1" x14ac:dyDescent="0.2">
      <c r="Q459218" s="25"/>
      <c r="R459218" s="25"/>
      <c r="S459218" s="25"/>
    </row>
    <row r="459264" spans="17:19" hidden="1" x14ac:dyDescent="0.2">
      <c r="Q459264" s="25"/>
      <c r="R459264" s="25"/>
      <c r="S459264" s="25"/>
    </row>
    <row r="459310" spans="17:19" hidden="1" x14ac:dyDescent="0.2">
      <c r="Q459310" s="25"/>
      <c r="R459310" s="25"/>
      <c r="S459310" s="25"/>
    </row>
    <row r="459356" spans="17:19" hidden="1" x14ac:dyDescent="0.2">
      <c r="Q459356" s="25"/>
      <c r="R459356" s="25"/>
      <c r="S459356" s="25"/>
    </row>
    <row r="459402" spans="17:19" hidden="1" x14ac:dyDescent="0.2">
      <c r="Q459402" s="25"/>
      <c r="R459402" s="25"/>
      <c r="S459402" s="25"/>
    </row>
    <row r="459448" spans="17:19" hidden="1" x14ac:dyDescent="0.2">
      <c r="Q459448" s="25"/>
      <c r="R459448" s="25"/>
      <c r="S459448" s="25"/>
    </row>
    <row r="459494" spans="17:19" hidden="1" x14ac:dyDescent="0.2">
      <c r="Q459494" s="25"/>
      <c r="R459494" s="25"/>
      <c r="S459494" s="25"/>
    </row>
    <row r="459540" spans="17:19" hidden="1" x14ac:dyDescent="0.2">
      <c r="Q459540" s="25"/>
      <c r="R459540" s="25"/>
      <c r="S459540" s="25"/>
    </row>
    <row r="459586" spans="17:19" hidden="1" x14ac:dyDescent="0.2">
      <c r="Q459586" s="25"/>
      <c r="R459586" s="25"/>
      <c r="S459586" s="25"/>
    </row>
    <row r="459632" spans="17:19" hidden="1" x14ac:dyDescent="0.2">
      <c r="Q459632" s="25"/>
      <c r="R459632" s="25"/>
      <c r="S459632" s="25"/>
    </row>
    <row r="459678" spans="17:19" hidden="1" x14ac:dyDescent="0.2">
      <c r="Q459678" s="25"/>
      <c r="R459678" s="25"/>
      <c r="S459678" s="25"/>
    </row>
    <row r="459724" spans="17:19" hidden="1" x14ac:dyDescent="0.2">
      <c r="Q459724" s="25"/>
      <c r="R459724" s="25"/>
      <c r="S459724" s="25"/>
    </row>
    <row r="459770" spans="17:19" hidden="1" x14ac:dyDescent="0.2">
      <c r="Q459770" s="25"/>
      <c r="R459770" s="25"/>
      <c r="S459770" s="25"/>
    </row>
    <row r="459816" spans="17:19" hidden="1" x14ac:dyDescent="0.2">
      <c r="Q459816" s="25"/>
      <c r="R459816" s="25"/>
      <c r="S459816" s="25"/>
    </row>
    <row r="459862" spans="17:19" hidden="1" x14ac:dyDescent="0.2">
      <c r="Q459862" s="25"/>
      <c r="R459862" s="25"/>
      <c r="S459862" s="25"/>
    </row>
    <row r="459908" spans="17:19" hidden="1" x14ac:dyDescent="0.2">
      <c r="Q459908" s="25"/>
      <c r="R459908" s="25"/>
      <c r="S459908" s="25"/>
    </row>
    <row r="459954" spans="17:19" hidden="1" x14ac:dyDescent="0.2">
      <c r="Q459954" s="25"/>
      <c r="R459954" s="25"/>
      <c r="S459954" s="25"/>
    </row>
    <row r="460000" spans="17:19" hidden="1" x14ac:dyDescent="0.2">
      <c r="Q460000" s="25"/>
      <c r="R460000" s="25"/>
      <c r="S460000" s="25"/>
    </row>
    <row r="460046" spans="17:19" hidden="1" x14ac:dyDescent="0.2">
      <c r="Q460046" s="25"/>
      <c r="R460046" s="25"/>
      <c r="S460046" s="25"/>
    </row>
    <row r="460092" spans="17:19" hidden="1" x14ac:dyDescent="0.2">
      <c r="Q460092" s="25"/>
      <c r="R460092" s="25"/>
      <c r="S460092" s="25"/>
    </row>
    <row r="460138" spans="17:19" hidden="1" x14ac:dyDescent="0.2">
      <c r="Q460138" s="25"/>
      <c r="R460138" s="25"/>
      <c r="S460138" s="25"/>
    </row>
    <row r="460184" spans="17:19" hidden="1" x14ac:dyDescent="0.2">
      <c r="Q460184" s="25"/>
      <c r="R460184" s="25"/>
      <c r="S460184" s="25"/>
    </row>
    <row r="460230" spans="17:19" hidden="1" x14ac:dyDescent="0.2">
      <c r="Q460230" s="25"/>
      <c r="R460230" s="25"/>
      <c r="S460230" s="25"/>
    </row>
    <row r="460276" spans="17:19" hidden="1" x14ac:dyDescent="0.2">
      <c r="Q460276" s="25"/>
      <c r="R460276" s="25"/>
      <c r="S460276" s="25"/>
    </row>
    <row r="460322" spans="17:19" hidden="1" x14ac:dyDescent="0.2">
      <c r="Q460322" s="25"/>
      <c r="R460322" s="25"/>
      <c r="S460322" s="25"/>
    </row>
    <row r="460368" spans="17:19" hidden="1" x14ac:dyDescent="0.2">
      <c r="Q460368" s="25"/>
      <c r="R460368" s="25"/>
      <c r="S460368" s="25"/>
    </row>
    <row r="460414" spans="17:19" hidden="1" x14ac:dyDescent="0.2">
      <c r="Q460414" s="25"/>
      <c r="R460414" s="25"/>
      <c r="S460414" s="25"/>
    </row>
    <row r="460460" spans="17:19" hidden="1" x14ac:dyDescent="0.2">
      <c r="Q460460" s="25"/>
      <c r="R460460" s="25"/>
      <c r="S460460" s="25"/>
    </row>
    <row r="460506" spans="17:19" hidden="1" x14ac:dyDescent="0.2">
      <c r="Q460506" s="25"/>
      <c r="R460506" s="25"/>
      <c r="S460506" s="25"/>
    </row>
    <row r="460552" spans="17:19" hidden="1" x14ac:dyDescent="0.2">
      <c r="Q460552" s="25"/>
      <c r="R460552" s="25"/>
      <c r="S460552" s="25"/>
    </row>
    <row r="460598" spans="17:19" hidden="1" x14ac:dyDescent="0.2">
      <c r="Q460598" s="25"/>
      <c r="R460598" s="25"/>
      <c r="S460598" s="25"/>
    </row>
    <row r="460644" spans="17:19" hidden="1" x14ac:dyDescent="0.2">
      <c r="Q460644" s="25"/>
      <c r="R460644" s="25"/>
      <c r="S460644" s="25"/>
    </row>
    <row r="460690" spans="17:19" hidden="1" x14ac:dyDescent="0.2">
      <c r="Q460690" s="25"/>
      <c r="R460690" s="25"/>
      <c r="S460690" s="25"/>
    </row>
    <row r="460736" spans="17:19" hidden="1" x14ac:dyDescent="0.2">
      <c r="Q460736" s="25"/>
      <c r="R460736" s="25"/>
      <c r="S460736" s="25"/>
    </row>
    <row r="460782" spans="17:19" hidden="1" x14ac:dyDescent="0.2">
      <c r="Q460782" s="25"/>
      <c r="R460782" s="25"/>
      <c r="S460782" s="25"/>
    </row>
    <row r="460828" spans="17:19" hidden="1" x14ac:dyDescent="0.2">
      <c r="Q460828" s="25"/>
      <c r="R460828" s="25"/>
      <c r="S460828" s="25"/>
    </row>
    <row r="460874" spans="17:19" hidden="1" x14ac:dyDescent="0.2">
      <c r="Q460874" s="25"/>
      <c r="R460874" s="25"/>
      <c r="S460874" s="25"/>
    </row>
    <row r="460920" spans="17:19" hidden="1" x14ac:dyDescent="0.2">
      <c r="Q460920" s="25"/>
      <c r="R460920" s="25"/>
      <c r="S460920" s="25"/>
    </row>
    <row r="460966" spans="17:19" hidden="1" x14ac:dyDescent="0.2">
      <c r="Q460966" s="25"/>
      <c r="R460966" s="25"/>
      <c r="S460966" s="25"/>
    </row>
    <row r="461012" spans="17:19" hidden="1" x14ac:dyDescent="0.2">
      <c r="Q461012" s="25"/>
      <c r="R461012" s="25"/>
      <c r="S461012" s="25"/>
    </row>
    <row r="461058" spans="17:19" hidden="1" x14ac:dyDescent="0.2">
      <c r="Q461058" s="25"/>
      <c r="R461058" s="25"/>
      <c r="S461058" s="25"/>
    </row>
    <row r="461104" spans="17:19" hidden="1" x14ac:dyDescent="0.2">
      <c r="Q461104" s="25"/>
      <c r="R461104" s="25"/>
      <c r="S461104" s="25"/>
    </row>
    <row r="461150" spans="17:19" hidden="1" x14ac:dyDescent="0.2">
      <c r="Q461150" s="25"/>
      <c r="R461150" s="25"/>
      <c r="S461150" s="25"/>
    </row>
    <row r="461196" spans="17:19" hidden="1" x14ac:dyDescent="0.2">
      <c r="Q461196" s="25"/>
      <c r="R461196" s="25"/>
      <c r="S461196" s="25"/>
    </row>
    <row r="461242" spans="17:19" hidden="1" x14ac:dyDescent="0.2">
      <c r="Q461242" s="25"/>
      <c r="R461242" s="25"/>
      <c r="S461242" s="25"/>
    </row>
    <row r="461288" spans="17:19" hidden="1" x14ac:dyDescent="0.2">
      <c r="Q461288" s="25"/>
      <c r="R461288" s="25"/>
      <c r="S461288" s="25"/>
    </row>
    <row r="461334" spans="17:19" hidden="1" x14ac:dyDescent="0.2">
      <c r="Q461334" s="25"/>
      <c r="R461334" s="25"/>
      <c r="S461334" s="25"/>
    </row>
    <row r="461380" spans="17:19" hidden="1" x14ac:dyDescent="0.2">
      <c r="Q461380" s="25"/>
      <c r="R461380" s="25"/>
      <c r="S461380" s="25"/>
    </row>
    <row r="461426" spans="17:19" hidden="1" x14ac:dyDescent="0.2">
      <c r="Q461426" s="25"/>
      <c r="R461426" s="25"/>
      <c r="S461426" s="25"/>
    </row>
    <row r="461472" spans="17:19" hidden="1" x14ac:dyDescent="0.2">
      <c r="Q461472" s="25"/>
      <c r="R461472" s="25"/>
      <c r="S461472" s="25"/>
    </row>
    <row r="461518" spans="17:19" hidden="1" x14ac:dyDescent="0.2">
      <c r="Q461518" s="25"/>
      <c r="R461518" s="25"/>
      <c r="S461518" s="25"/>
    </row>
    <row r="461564" spans="17:19" hidden="1" x14ac:dyDescent="0.2">
      <c r="Q461564" s="25"/>
      <c r="R461564" s="25"/>
      <c r="S461564" s="25"/>
    </row>
    <row r="461610" spans="17:19" hidden="1" x14ac:dyDescent="0.2">
      <c r="Q461610" s="25"/>
      <c r="R461610" s="25"/>
      <c r="S461610" s="25"/>
    </row>
    <row r="461656" spans="17:19" hidden="1" x14ac:dyDescent="0.2">
      <c r="Q461656" s="25"/>
      <c r="R461656" s="25"/>
      <c r="S461656" s="25"/>
    </row>
    <row r="461702" spans="17:19" hidden="1" x14ac:dyDescent="0.2">
      <c r="Q461702" s="25"/>
      <c r="R461702" s="25"/>
      <c r="S461702" s="25"/>
    </row>
    <row r="461748" spans="17:19" hidden="1" x14ac:dyDescent="0.2">
      <c r="Q461748" s="25"/>
      <c r="R461748" s="25"/>
      <c r="S461748" s="25"/>
    </row>
    <row r="461794" spans="17:19" hidden="1" x14ac:dyDescent="0.2">
      <c r="Q461794" s="25"/>
      <c r="R461794" s="25"/>
      <c r="S461794" s="25"/>
    </row>
    <row r="461840" spans="17:19" hidden="1" x14ac:dyDescent="0.2">
      <c r="Q461840" s="25"/>
      <c r="R461840" s="25"/>
      <c r="S461840" s="25"/>
    </row>
    <row r="461886" spans="17:19" hidden="1" x14ac:dyDescent="0.2">
      <c r="Q461886" s="25"/>
      <c r="R461886" s="25"/>
      <c r="S461886" s="25"/>
    </row>
    <row r="461932" spans="17:19" hidden="1" x14ac:dyDescent="0.2">
      <c r="Q461932" s="25"/>
      <c r="R461932" s="25"/>
      <c r="S461932" s="25"/>
    </row>
    <row r="461978" spans="17:19" hidden="1" x14ac:dyDescent="0.2">
      <c r="Q461978" s="25"/>
      <c r="R461978" s="25"/>
      <c r="S461978" s="25"/>
    </row>
    <row r="462024" spans="17:19" hidden="1" x14ac:dyDescent="0.2">
      <c r="Q462024" s="25"/>
      <c r="R462024" s="25"/>
      <c r="S462024" s="25"/>
    </row>
    <row r="462070" spans="17:19" hidden="1" x14ac:dyDescent="0.2">
      <c r="Q462070" s="25"/>
      <c r="R462070" s="25"/>
      <c r="S462070" s="25"/>
    </row>
    <row r="462116" spans="17:19" hidden="1" x14ac:dyDescent="0.2">
      <c r="Q462116" s="25"/>
      <c r="R462116" s="25"/>
      <c r="S462116" s="25"/>
    </row>
    <row r="462162" spans="17:19" hidden="1" x14ac:dyDescent="0.2">
      <c r="Q462162" s="25"/>
      <c r="R462162" s="25"/>
      <c r="S462162" s="25"/>
    </row>
    <row r="462208" spans="17:19" hidden="1" x14ac:dyDescent="0.2">
      <c r="Q462208" s="25"/>
      <c r="R462208" s="25"/>
      <c r="S462208" s="25"/>
    </row>
    <row r="462254" spans="17:19" hidden="1" x14ac:dyDescent="0.2">
      <c r="Q462254" s="25"/>
      <c r="R462254" s="25"/>
      <c r="S462254" s="25"/>
    </row>
    <row r="462300" spans="17:19" hidden="1" x14ac:dyDescent="0.2">
      <c r="Q462300" s="25"/>
      <c r="R462300" s="25"/>
      <c r="S462300" s="25"/>
    </row>
    <row r="462346" spans="17:19" hidden="1" x14ac:dyDescent="0.2">
      <c r="Q462346" s="25"/>
      <c r="R462346" s="25"/>
      <c r="S462346" s="25"/>
    </row>
    <row r="462392" spans="17:19" hidden="1" x14ac:dyDescent="0.2">
      <c r="Q462392" s="25"/>
      <c r="R462392" s="25"/>
      <c r="S462392" s="25"/>
    </row>
    <row r="462438" spans="17:19" hidden="1" x14ac:dyDescent="0.2">
      <c r="Q462438" s="25"/>
      <c r="R462438" s="25"/>
      <c r="S462438" s="25"/>
    </row>
    <row r="462484" spans="17:19" hidden="1" x14ac:dyDescent="0.2">
      <c r="Q462484" s="25"/>
      <c r="R462484" s="25"/>
      <c r="S462484" s="25"/>
    </row>
    <row r="462530" spans="17:19" hidden="1" x14ac:dyDescent="0.2">
      <c r="Q462530" s="25"/>
      <c r="R462530" s="25"/>
      <c r="S462530" s="25"/>
    </row>
    <row r="462576" spans="17:19" hidden="1" x14ac:dyDescent="0.2">
      <c r="Q462576" s="25"/>
      <c r="R462576" s="25"/>
      <c r="S462576" s="25"/>
    </row>
    <row r="462622" spans="17:19" hidden="1" x14ac:dyDescent="0.2">
      <c r="Q462622" s="25"/>
      <c r="R462622" s="25"/>
      <c r="S462622" s="25"/>
    </row>
    <row r="462668" spans="17:19" hidden="1" x14ac:dyDescent="0.2">
      <c r="Q462668" s="25"/>
      <c r="R462668" s="25"/>
      <c r="S462668" s="25"/>
    </row>
    <row r="462714" spans="17:19" hidden="1" x14ac:dyDescent="0.2">
      <c r="Q462714" s="25"/>
      <c r="R462714" s="25"/>
      <c r="S462714" s="25"/>
    </row>
    <row r="462760" spans="17:19" hidden="1" x14ac:dyDescent="0.2">
      <c r="Q462760" s="25"/>
      <c r="R462760" s="25"/>
      <c r="S462760" s="25"/>
    </row>
    <row r="462806" spans="17:19" hidden="1" x14ac:dyDescent="0.2">
      <c r="Q462806" s="25"/>
      <c r="R462806" s="25"/>
      <c r="S462806" s="25"/>
    </row>
    <row r="462852" spans="17:19" hidden="1" x14ac:dyDescent="0.2">
      <c r="Q462852" s="25"/>
      <c r="R462852" s="25"/>
      <c r="S462852" s="25"/>
    </row>
    <row r="462898" spans="17:19" hidden="1" x14ac:dyDescent="0.2">
      <c r="Q462898" s="25"/>
      <c r="R462898" s="25"/>
      <c r="S462898" s="25"/>
    </row>
    <row r="462944" spans="17:19" hidden="1" x14ac:dyDescent="0.2">
      <c r="Q462944" s="25"/>
      <c r="R462944" s="25"/>
      <c r="S462944" s="25"/>
    </row>
    <row r="462990" spans="17:19" hidden="1" x14ac:dyDescent="0.2">
      <c r="Q462990" s="25"/>
      <c r="R462990" s="25"/>
      <c r="S462990" s="25"/>
    </row>
    <row r="463036" spans="17:19" hidden="1" x14ac:dyDescent="0.2">
      <c r="Q463036" s="25"/>
      <c r="R463036" s="25"/>
      <c r="S463036" s="25"/>
    </row>
    <row r="463082" spans="17:19" hidden="1" x14ac:dyDescent="0.2">
      <c r="Q463082" s="25"/>
      <c r="R463082" s="25"/>
      <c r="S463082" s="25"/>
    </row>
    <row r="463128" spans="17:19" hidden="1" x14ac:dyDescent="0.2">
      <c r="Q463128" s="25"/>
      <c r="R463128" s="25"/>
      <c r="S463128" s="25"/>
    </row>
    <row r="463174" spans="17:19" hidden="1" x14ac:dyDescent="0.2">
      <c r="Q463174" s="25"/>
      <c r="R463174" s="25"/>
      <c r="S463174" s="25"/>
    </row>
    <row r="463220" spans="17:19" hidden="1" x14ac:dyDescent="0.2">
      <c r="Q463220" s="25"/>
      <c r="R463220" s="25"/>
      <c r="S463220" s="25"/>
    </row>
    <row r="463266" spans="17:19" hidden="1" x14ac:dyDescent="0.2">
      <c r="Q463266" s="25"/>
      <c r="R463266" s="25"/>
      <c r="S463266" s="25"/>
    </row>
    <row r="463312" spans="17:19" hidden="1" x14ac:dyDescent="0.2">
      <c r="Q463312" s="25"/>
      <c r="R463312" s="25"/>
      <c r="S463312" s="25"/>
    </row>
    <row r="463358" spans="17:19" hidden="1" x14ac:dyDescent="0.2">
      <c r="Q463358" s="25"/>
      <c r="R463358" s="25"/>
      <c r="S463358" s="25"/>
    </row>
    <row r="463404" spans="17:19" hidden="1" x14ac:dyDescent="0.2">
      <c r="Q463404" s="25"/>
      <c r="R463404" s="25"/>
      <c r="S463404" s="25"/>
    </row>
    <row r="463450" spans="17:19" hidden="1" x14ac:dyDescent="0.2">
      <c r="Q463450" s="25"/>
      <c r="R463450" s="25"/>
      <c r="S463450" s="25"/>
    </row>
    <row r="463496" spans="17:19" hidden="1" x14ac:dyDescent="0.2">
      <c r="Q463496" s="25"/>
      <c r="R463496" s="25"/>
      <c r="S463496" s="25"/>
    </row>
    <row r="463542" spans="17:19" hidden="1" x14ac:dyDescent="0.2">
      <c r="Q463542" s="25"/>
      <c r="R463542" s="25"/>
      <c r="S463542" s="25"/>
    </row>
    <row r="463588" spans="17:19" hidden="1" x14ac:dyDescent="0.2">
      <c r="Q463588" s="25"/>
      <c r="R463588" s="25"/>
      <c r="S463588" s="25"/>
    </row>
    <row r="463634" spans="17:19" hidden="1" x14ac:dyDescent="0.2">
      <c r="Q463634" s="25"/>
      <c r="R463634" s="25"/>
      <c r="S463634" s="25"/>
    </row>
    <row r="463680" spans="17:19" hidden="1" x14ac:dyDescent="0.2">
      <c r="Q463680" s="25"/>
      <c r="R463680" s="25"/>
      <c r="S463680" s="25"/>
    </row>
    <row r="463726" spans="17:19" hidden="1" x14ac:dyDescent="0.2">
      <c r="Q463726" s="25"/>
      <c r="R463726" s="25"/>
      <c r="S463726" s="25"/>
    </row>
    <row r="463772" spans="17:19" hidden="1" x14ac:dyDescent="0.2">
      <c r="Q463772" s="25"/>
      <c r="R463772" s="25"/>
      <c r="S463772" s="25"/>
    </row>
    <row r="463818" spans="17:19" hidden="1" x14ac:dyDescent="0.2">
      <c r="Q463818" s="25"/>
      <c r="R463818" s="25"/>
      <c r="S463818" s="25"/>
    </row>
    <row r="463864" spans="17:19" hidden="1" x14ac:dyDescent="0.2">
      <c r="Q463864" s="25"/>
      <c r="R463864" s="25"/>
      <c r="S463864" s="25"/>
    </row>
    <row r="463910" spans="17:19" hidden="1" x14ac:dyDescent="0.2">
      <c r="Q463910" s="25"/>
      <c r="R463910" s="25"/>
      <c r="S463910" s="25"/>
    </row>
    <row r="463956" spans="17:19" hidden="1" x14ac:dyDescent="0.2">
      <c r="Q463956" s="25"/>
      <c r="R463956" s="25"/>
      <c r="S463956" s="25"/>
    </row>
    <row r="464002" spans="17:19" hidden="1" x14ac:dyDescent="0.2">
      <c r="Q464002" s="25"/>
      <c r="R464002" s="25"/>
      <c r="S464002" s="25"/>
    </row>
    <row r="464048" spans="17:19" hidden="1" x14ac:dyDescent="0.2">
      <c r="Q464048" s="25"/>
      <c r="R464048" s="25"/>
      <c r="S464048" s="25"/>
    </row>
    <row r="464094" spans="17:19" hidden="1" x14ac:dyDescent="0.2">
      <c r="Q464094" s="25"/>
      <c r="R464094" s="25"/>
      <c r="S464094" s="25"/>
    </row>
    <row r="464140" spans="17:19" hidden="1" x14ac:dyDescent="0.2">
      <c r="Q464140" s="25"/>
      <c r="R464140" s="25"/>
      <c r="S464140" s="25"/>
    </row>
    <row r="464186" spans="17:19" hidden="1" x14ac:dyDescent="0.2">
      <c r="Q464186" s="25"/>
      <c r="R464186" s="25"/>
      <c r="S464186" s="25"/>
    </row>
    <row r="464232" spans="17:19" hidden="1" x14ac:dyDescent="0.2">
      <c r="Q464232" s="25"/>
      <c r="R464232" s="25"/>
      <c r="S464232" s="25"/>
    </row>
    <row r="464278" spans="17:19" hidden="1" x14ac:dyDescent="0.2">
      <c r="Q464278" s="25"/>
      <c r="R464278" s="25"/>
      <c r="S464278" s="25"/>
    </row>
    <row r="464324" spans="17:19" hidden="1" x14ac:dyDescent="0.2">
      <c r="Q464324" s="25"/>
      <c r="R464324" s="25"/>
      <c r="S464324" s="25"/>
    </row>
    <row r="464370" spans="17:19" hidden="1" x14ac:dyDescent="0.2">
      <c r="Q464370" s="25"/>
      <c r="R464370" s="25"/>
      <c r="S464370" s="25"/>
    </row>
    <row r="464416" spans="17:19" hidden="1" x14ac:dyDescent="0.2">
      <c r="Q464416" s="25"/>
      <c r="R464416" s="25"/>
      <c r="S464416" s="25"/>
    </row>
    <row r="464462" spans="17:19" hidden="1" x14ac:dyDescent="0.2">
      <c r="Q464462" s="25"/>
      <c r="R464462" s="25"/>
      <c r="S464462" s="25"/>
    </row>
    <row r="464508" spans="17:19" hidden="1" x14ac:dyDescent="0.2">
      <c r="Q464508" s="25"/>
      <c r="R464508" s="25"/>
      <c r="S464508" s="25"/>
    </row>
    <row r="464554" spans="17:19" hidden="1" x14ac:dyDescent="0.2">
      <c r="Q464554" s="25"/>
      <c r="R464554" s="25"/>
      <c r="S464554" s="25"/>
    </row>
    <row r="464600" spans="17:19" hidden="1" x14ac:dyDescent="0.2">
      <c r="Q464600" s="25"/>
      <c r="R464600" s="25"/>
      <c r="S464600" s="25"/>
    </row>
    <row r="464646" spans="17:19" hidden="1" x14ac:dyDescent="0.2">
      <c r="Q464646" s="25"/>
      <c r="R464646" s="25"/>
      <c r="S464646" s="25"/>
    </row>
    <row r="464692" spans="17:19" hidden="1" x14ac:dyDescent="0.2">
      <c r="Q464692" s="25"/>
      <c r="R464692" s="25"/>
      <c r="S464692" s="25"/>
    </row>
    <row r="464738" spans="17:19" hidden="1" x14ac:dyDescent="0.2">
      <c r="Q464738" s="25"/>
      <c r="R464738" s="25"/>
      <c r="S464738" s="25"/>
    </row>
    <row r="464784" spans="17:19" hidden="1" x14ac:dyDescent="0.2">
      <c r="Q464784" s="25"/>
      <c r="R464784" s="25"/>
      <c r="S464784" s="25"/>
    </row>
    <row r="464830" spans="17:19" hidden="1" x14ac:dyDescent="0.2">
      <c r="Q464830" s="25"/>
      <c r="R464830" s="25"/>
      <c r="S464830" s="25"/>
    </row>
    <row r="464876" spans="17:19" hidden="1" x14ac:dyDescent="0.2">
      <c r="Q464876" s="25"/>
      <c r="R464876" s="25"/>
      <c r="S464876" s="25"/>
    </row>
    <row r="464922" spans="17:19" hidden="1" x14ac:dyDescent="0.2">
      <c r="Q464922" s="25"/>
      <c r="R464922" s="25"/>
      <c r="S464922" s="25"/>
    </row>
    <row r="464968" spans="17:19" hidden="1" x14ac:dyDescent="0.2">
      <c r="Q464968" s="25"/>
      <c r="R464968" s="25"/>
      <c r="S464968" s="25"/>
    </row>
    <row r="465014" spans="17:19" hidden="1" x14ac:dyDescent="0.2">
      <c r="Q465014" s="25"/>
      <c r="R465014" s="25"/>
      <c r="S465014" s="25"/>
    </row>
    <row r="465060" spans="17:19" hidden="1" x14ac:dyDescent="0.2">
      <c r="Q465060" s="25"/>
      <c r="R465060" s="25"/>
      <c r="S465060" s="25"/>
    </row>
    <row r="465106" spans="17:19" hidden="1" x14ac:dyDescent="0.2">
      <c r="Q465106" s="25"/>
      <c r="R465106" s="25"/>
      <c r="S465106" s="25"/>
    </row>
    <row r="465152" spans="17:19" hidden="1" x14ac:dyDescent="0.2">
      <c r="Q465152" s="25"/>
      <c r="R465152" s="25"/>
      <c r="S465152" s="25"/>
    </row>
    <row r="465198" spans="17:19" hidden="1" x14ac:dyDescent="0.2">
      <c r="Q465198" s="25"/>
      <c r="R465198" s="25"/>
      <c r="S465198" s="25"/>
    </row>
    <row r="465244" spans="17:19" hidden="1" x14ac:dyDescent="0.2">
      <c r="Q465244" s="25"/>
      <c r="R465244" s="25"/>
      <c r="S465244" s="25"/>
    </row>
    <row r="465290" spans="17:19" hidden="1" x14ac:dyDescent="0.2">
      <c r="Q465290" s="25"/>
      <c r="R465290" s="25"/>
      <c r="S465290" s="25"/>
    </row>
    <row r="465336" spans="17:19" hidden="1" x14ac:dyDescent="0.2">
      <c r="Q465336" s="25"/>
      <c r="R465336" s="25"/>
      <c r="S465336" s="25"/>
    </row>
    <row r="465382" spans="17:19" hidden="1" x14ac:dyDescent="0.2">
      <c r="Q465382" s="25"/>
      <c r="R465382" s="25"/>
      <c r="S465382" s="25"/>
    </row>
    <row r="465428" spans="17:19" hidden="1" x14ac:dyDescent="0.2">
      <c r="Q465428" s="25"/>
      <c r="R465428" s="25"/>
      <c r="S465428" s="25"/>
    </row>
    <row r="465474" spans="17:19" hidden="1" x14ac:dyDescent="0.2">
      <c r="Q465474" s="25"/>
      <c r="R465474" s="25"/>
      <c r="S465474" s="25"/>
    </row>
    <row r="465520" spans="17:19" hidden="1" x14ac:dyDescent="0.2">
      <c r="Q465520" s="25"/>
      <c r="R465520" s="25"/>
      <c r="S465520" s="25"/>
    </row>
    <row r="465566" spans="17:19" hidden="1" x14ac:dyDescent="0.2">
      <c r="Q465566" s="25"/>
      <c r="R465566" s="25"/>
      <c r="S465566" s="25"/>
    </row>
    <row r="465612" spans="17:19" hidden="1" x14ac:dyDescent="0.2">
      <c r="Q465612" s="25"/>
      <c r="R465612" s="25"/>
      <c r="S465612" s="25"/>
    </row>
    <row r="465658" spans="17:19" hidden="1" x14ac:dyDescent="0.2">
      <c r="Q465658" s="25"/>
      <c r="R465658" s="25"/>
      <c r="S465658" s="25"/>
    </row>
    <row r="465704" spans="17:19" hidden="1" x14ac:dyDescent="0.2">
      <c r="Q465704" s="25"/>
      <c r="R465704" s="25"/>
      <c r="S465704" s="25"/>
    </row>
    <row r="465750" spans="17:19" hidden="1" x14ac:dyDescent="0.2">
      <c r="Q465750" s="25"/>
      <c r="R465750" s="25"/>
      <c r="S465750" s="25"/>
    </row>
    <row r="465796" spans="17:19" hidden="1" x14ac:dyDescent="0.2">
      <c r="Q465796" s="25"/>
      <c r="R465796" s="25"/>
      <c r="S465796" s="25"/>
    </row>
    <row r="465842" spans="17:19" hidden="1" x14ac:dyDescent="0.2">
      <c r="Q465842" s="25"/>
      <c r="R465842" s="25"/>
      <c r="S465842" s="25"/>
    </row>
    <row r="465888" spans="17:19" hidden="1" x14ac:dyDescent="0.2">
      <c r="Q465888" s="25"/>
      <c r="R465888" s="25"/>
      <c r="S465888" s="25"/>
    </row>
    <row r="465934" spans="17:19" hidden="1" x14ac:dyDescent="0.2">
      <c r="Q465934" s="25"/>
      <c r="R465934" s="25"/>
      <c r="S465934" s="25"/>
    </row>
    <row r="465980" spans="17:19" hidden="1" x14ac:dyDescent="0.2">
      <c r="Q465980" s="25"/>
      <c r="R465980" s="25"/>
      <c r="S465980" s="25"/>
    </row>
    <row r="466026" spans="17:19" hidden="1" x14ac:dyDescent="0.2">
      <c r="Q466026" s="25"/>
      <c r="R466026" s="25"/>
      <c r="S466026" s="25"/>
    </row>
    <row r="466072" spans="17:19" hidden="1" x14ac:dyDescent="0.2">
      <c r="Q466072" s="25"/>
      <c r="R466072" s="25"/>
      <c r="S466072" s="25"/>
    </row>
    <row r="466118" spans="17:19" hidden="1" x14ac:dyDescent="0.2">
      <c r="Q466118" s="25"/>
      <c r="R466118" s="25"/>
      <c r="S466118" s="25"/>
    </row>
    <row r="466164" spans="17:19" hidden="1" x14ac:dyDescent="0.2">
      <c r="Q466164" s="25"/>
      <c r="R466164" s="25"/>
      <c r="S466164" s="25"/>
    </row>
    <row r="466210" spans="17:19" hidden="1" x14ac:dyDescent="0.2">
      <c r="Q466210" s="25"/>
      <c r="R466210" s="25"/>
      <c r="S466210" s="25"/>
    </row>
    <row r="466256" spans="17:19" hidden="1" x14ac:dyDescent="0.2">
      <c r="Q466256" s="25"/>
      <c r="R466256" s="25"/>
      <c r="S466256" s="25"/>
    </row>
    <row r="466302" spans="17:19" hidden="1" x14ac:dyDescent="0.2">
      <c r="Q466302" s="25"/>
      <c r="R466302" s="25"/>
      <c r="S466302" s="25"/>
    </row>
    <row r="466348" spans="17:19" hidden="1" x14ac:dyDescent="0.2">
      <c r="Q466348" s="25"/>
      <c r="R466348" s="25"/>
      <c r="S466348" s="25"/>
    </row>
    <row r="466394" spans="17:19" hidden="1" x14ac:dyDescent="0.2">
      <c r="Q466394" s="25"/>
      <c r="R466394" s="25"/>
      <c r="S466394" s="25"/>
    </row>
    <row r="466440" spans="17:19" hidden="1" x14ac:dyDescent="0.2">
      <c r="Q466440" s="25"/>
      <c r="R466440" s="25"/>
      <c r="S466440" s="25"/>
    </row>
    <row r="466486" spans="17:19" hidden="1" x14ac:dyDescent="0.2">
      <c r="Q466486" s="25"/>
      <c r="R466486" s="25"/>
      <c r="S466486" s="25"/>
    </row>
    <row r="466532" spans="17:19" hidden="1" x14ac:dyDescent="0.2">
      <c r="Q466532" s="25"/>
      <c r="R466532" s="25"/>
      <c r="S466532" s="25"/>
    </row>
    <row r="466578" spans="17:19" hidden="1" x14ac:dyDescent="0.2">
      <c r="Q466578" s="25"/>
      <c r="R466578" s="25"/>
      <c r="S466578" s="25"/>
    </row>
    <row r="466624" spans="17:19" hidden="1" x14ac:dyDescent="0.2">
      <c r="Q466624" s="25"/>
      <c r="R466624" s="25"/>
      <c r="S466624" s="25"/>
    </row>
    <row r="466670" spans="17:19" hidden="1" x14ac:dyDescent="0.2">
      <c r="Q466670" s="25"/>
      <c r="R466670" s="25"/>
      <c r="S466670" s="25"/>
    </row>
    <row r="466716" spans="17:19" hidden="1" x14ac:dyDescent="0.2">
      <c r="Q466716" s="25"/>
      <c r="R466716" s="25"/>
      <c r="S466716" s="25"/>
    </row>
    <row r="466762" spans="17:19" hidden="1" x14ac:dyDescent="0.2">
      <c r="Q466762" s="25"/>
      <c r="R466762" s="25"/>
      <c r="S466762" s="25"/>
    </row>
    <row r="466808" spans="17:19" hidden="1" x14ac:dyDescent="0.2">
      <c r="Q466808" s="25"/>
      <c r="R466808" s="25"/>
      <c r="S466808" s="25"/>
    </row>
    <row r="466854" spans="17:19" hidden="1" x14ac:dyDescent="0.2">
      <c r="Q466854" s="25"/>
      <c r="R466854" s="25"/>
      <c r="S466854" s="25"/>
    </row>
    <row r="466900" spans="17:19" hidden="1" x14ac:dyDescent="0.2">
      <c r="Q466900" s="25"/>
      <c r="R466900" s="25"/>
      <c r="S466900" s="25"/>
    </row>
    <row r="466946" spans="17:19" hidden="1" x14ac:dyDescent="0.2">
      <c r="Q466946" s="25"/>
      <c r="R466946" s="25"/>
      <c r="S466946" s="25"/>
    </row>
    <row r="466992" spans="17:19" hidden="1" x14ac:dyDescent="0.2">
      <c r="Q466992" s="25"/>
      <c r="R466992" s="25"/>
      <c r="S466992" s="25"/>
    </row>
    <row r="467038" spans="17:19" hidden="1" x14ac:dyDescent="0.2">
      <c r="Q467038" s="25"/>
      <c r="R467038" s="25"/>
      <c r="S467038" s="25"/>
    </row>
    <row r="467084" spans="17:19" hidden="1" x14ac:dyDescent="0.2">
      <c r="Q467084" s="25"/>
      <c r="R467084" s="25"/>
      <c r="S467084" s="25"/>
    </row>
    <row r="467130" spans="17:19" hidden="1" x14ac:dyDescent="0.2">
      <c r="Q467130" s="25"/>
      <c r="R467130" s="25"/>
      <c r="S467130" s="25"/>
    </row>
    <row r="467176" spans="17:19" hidden="1" x14ac:dyDescent="0.2">
      <c r="Q467176" s="25"/>
      <c r="R467176" s="25"/>
      <c r="S467176" s="25"/>
    </row>
    <row r="467222" spans="17:19" hidden="1" x14ac:dyDescent="0.2">
      <c r="Q467222" s="25"/>
      <c r="R467222" s="25"/>
      <c r="S467222" s="25"/>
    </row>
    <row r="467268" spans="17:19" hidden="1" x14ac:dyDescent="0.2">
      <c r="Q467268" s="25"/>
      <c r="R467268" s="25"/>
      <c r="S467268" s="25"/>
    </row>
    <row r="467314" spans="17:19" hidden="1" x14ac:dyDescent="0.2">
      <c r="Q467314" s="25"/>
      <c r="R467314" s="25"/>
      <c r="S467314" s="25"/>
    </row>
    <row r="467360" spans="17:19" hidden="1" x14ac:dyDescent="0.2">
      <c r="Q467360" s="25"/>
      <c r="R467360" s="25"/>
      <c r="S467360" s="25"/>
    </row>
    <row r="467406" spans="17:19" hidden="1" x14ac:dyDescent="0.2">
      <c r="Q467406" s="25"/>
      <c r="R467406" s="25"/>
      <c r="S467406" s="25"/>
    </row>
    <row r="467452" spans="17:19" hidden="1" x14ac:dyDescent="0.2">
      <c r="Q467452" s="25"/>
      <c r="R467452" s="25"/>
      <c r="S467452" s="25"/>
    </row>
    <row r="467498" spans="17:19" hidden="1" x14ac:dyDescent="0.2">
      <c r="Q467498" s="25"/>
      <c r="R467498" s="25"/>
      <c r="S467498" s="25"/>
    </row>
    <row r="467544" spans="17:19" hidden="1" x14ac:dyDescent="0.2">
      <c r="Q467544" s="25"/>
      <c r="R467544" s="25"/>
      <c r="S467544" s="25"/>
    </row>
    <row r="467590" spans="17:19" hidden="1" x14ac:dyDescent="0.2">
      <c r="Q467590" s="25"/>
      <c r="R467590" s="25"/>
      <c r="S467590" s="25"/>
    </row>
    <row r="467636" spans="17:19" hidden="1" x14ac:dyDescent="0.2">
      <c r="Q467636" s="25"/>
      <c r="R467636" s="25"/>
      <c r="S467636" s="25"/>
    </row>
    <row r="467682" spans="17:19" hidden="1" x14ac:dyDescent="0.2">
      <c r="Q467682" s="25"/>
      <c r="R467682" s="25"/>
      <c r="S467682" s="25"/>
    </row>
    <row r="467728" spans="17:19" hidden="1" x14ac:dyDescent="0.2">
      <c r="Q467728" s="25"/>
      <c r="R467728" s="25"/>
      <c r="S467728" s="25"/>
    </row>
    <row r="467774" spans="17:19" hidden="1" x14ac:dyDescent="0.2">
      <c r="Q467774" s="25"/>
      <c r="R467774" s="25"/>
      <c r="S467774" s="25"/>
    </row>
    <row r="467820" spans="17:19" hidden="1" x14ac:dyDescent="0.2">
      <c r="Q467820" s="25"/>
      <c r="R467820" s="25"/>
      <c r="S467820" s="25"/>
    </row>
    <row r="467866" spans="17:19" hidden="1" x14ac:dyDescent="0.2">
      <c r="Q467866" s="25"/>
      <c r="R467866" s="25"/>
      <c r="S467866" s="25"/>
    </row>
    <row r="467912" spans="17:19" hidden="1" x14ac:dyDescent="0.2">
      <c r="Q467912" s="25"/>
      <c r="R467912" s="25"/>
      <c r="S467912" s="25"/>
    </row>
    <row r="467958" spans="17:19" hidden="1" x14ac:dyDescent="0.2">
      <c r="Q467958" s="25"/>
      <c r="R467958" s="25"/>
      <c r="S467958" s="25"/>
    </row>
    <row r="468004" spans="17:19" hidden="1" x14ac:dyDescent="0.2">
      <c r="Q468004" s="25"/>
      <c r="R468004" s="25"/>
      <c r="S468004" s="25"/>
    </row>
    <row r="468050" spans="17:19" hidden="1" x14ac:dyDescent="0.2">
      <c r="Q468050" s="25"/>
      <c r="R468050" s="25"/>
      <c r="S468050" s="25"/>
    </row>
    <row r="468096" spans="17:19" hidden="1" x14ac:dyDescent="0.2">
      <c r="Q468096" s="25"/>
      <c r="R468096" s="25"/>
      <c r="S468096" s="25"/>
    </row>
    <row r="468142" spans="17:19" hidden="1" x14ac:dyDescent="0.2">
      <c r="Q468142" s="25"/>
      <c r="R468142" s="25"/>
      <c r="S468142" s="25"/>
    </row>
    <row r="468188" spans="17:19" hidden="1" x14ac:dyDescent="0.2">
      <c r="Q468188" s="25"/>
      <c r="R468188" s="25"/>
      <c r="S468188" s="25"/>
    </row>
    <row r="468234" spans="17:19" hidden="1" x14ac:dyDescent="0.2">
      <c r="Q468234" s="25"/>
      <c r="R468234" s="25"/>
      <c r="S468234" s="25"/>
    </row>
    <row r="468280" spans="17:19" hidden="1" x14ac:dyDescent="0.2">
      <c r="Q468280" s="25"/>
      <c r="R468280" s="25"/>
      <c r="S468280" s="25"/>
    </row>
    <row r="468326" spans="17:19" hidden="1" x14ac:dyDescent="0.2">
      <c r="Q468326" s="25"/>
      <c r="R468326" s="25"/>
      <c r="S468326" s="25"/>
    </row>
    <row r="468372" spans="17:19" hidden="1" x14ac:dyDescent="0.2">
      <c r="Q468372" s="25"/>
      <c r="R468372" s="25"/>
      <c r="S468372" s="25"/>
    </row>
    <row r="468418" spans="17:19" hidden="1" x14ac:dyDescent="0.2">
      <c r="Q468418" s="25"/>
      <c r="R468418" s="25"/>
      <c r="S468418" s="25"/>
    </row>
    <row r="468464" spans="17:19" hidden="1" x14ac:dyDescent="0.2">
      <c r="Q468464" s="25"/>
      <c r="R468464" s="25"/>
      <c r="S468464" s="25"/>
    </row>
    <row r="468510" spans="17:19" hidden="1" x14ac:dyDescent="0.2">
      <c r="Q468510" s="25"/>
      <c r="R468510" s="25"/>
      <c r="S468510" s="25"/>
    </row>
    <row r="468556" spans="17:19" hidden="1" x14ac:dyDescent="0.2">
      <c r="Q468556" s="25"/>
      <c r="R468556" s="25"/>
      <c r="S468556" s="25"/>
    </row>
    <row r="468602" spans="17:19" hidden="1" x14ac:dyDescent="0.2">
      <c r="Q468602" s="25"/>
      <c r="R468602" s="25"/>
      <c r="S468602" s="25"/>
    </row>
    <row r="468648" spans="17:19" hidden="1" x14ac:dyDescent="0.2">
      <c r="Q468648" s="25"/>
      <c r="R468648" s="25"/>
      <c r="S468648" s="25"/>
    </row>
    <row r="468694" spans="17:19" hidden="1" x14ac:dyDescent="0.2">
      <c r="Q468694" s="25"/>
      <c r="R468694" s="25"/>
      <c r="S468694" s="25"/>
    </row>
    <row r="468740" spans="17:19" hidden="1" x14ac:dyDescent="0.2">
      <c r="Q468740" s="25"/>
      <c r="R468740" s="25"/>
      <c r="S468740" s="25"/>
    </row>
    <row r="468786" spans="17:19" hidden="1" x14ac:dyDescent="0.2">
      <c r="Q468786" s="25"/>
      <c r="R468786" s="25"/>
      <c r="S468786" s="25"/>
    </row>
    <row r="468832" spans="17:19" hidden="1" x14ac:dyDescent="0.2">
      <c r="Q468832" s="25"/>
      <c r="R468832" s="25"/>
      <c r="S468832" s="25"/>
    </row>
    <row r="468878" spans="17:19" hidden="1" x14ac:dyDescent="0.2">
      <c r="Q468878" s="25"/>
      <c r="R468878" s="25"/>
      <c r="S468878" s="25"/>
    </row>
    <row r="468924" spans="17:19" hidden="1" x14ac:dyDescent="0.2">
      <c r="Q468924" s="25"/>
      <c r="R468924" s="25"/>
      <c r="S468924" s="25"/>
    </row>
    <row r="468970" spans="17:19" hidden="1" x14ac:dyDescent="0.2">
      <c r="Q468970" s="25"/>
      <c r="R468970" s="25"/>
      <c r="S468970" s="25"/>
    </row>
    <row r="469016" spans="17:19" hidden="1" x14ac:dyDescent="0.2">
      <c r="Q469016" s="25"/>
      <c r="R469016" s="25"/>
      <c r="S469016" s="25"/>
    </row>
    <row r="469062" spans="17:19" hidden="1" x14ac:dyDescent="0.2">
      <c r="Q469062" s="25"/>
      <c r="R469062" s="25"/>
      <c r="S469062" s="25"/>
    </row>
    <row r="469108" spans="17:19" hidden="1" x14ac:dyDescent="0.2">
      <c r="Q469108" s="25"/>
      <c r="R469108" s="25"/>
      <c r="S469108" s="25"/>
    </row>
    <row r="469154" spans="17:19" hidden="1" x14ac:dyDescent="0.2">
      <c r="Q469154" s="25"/>
      <c r="R469154" s="25"/>
      <c r="S469154" s="25"/>
    </row>
    <row r="469200" spans="17:19" hidden="1" x14ac:dyDescent="0.2">
      <c r="Q469200" s="25"/>
      <c r="R469200" s="25"/>
      <c r="S469200" s="25"/>
    </row>
    <row r="469246" spans="17:19" hidden="1" x14ac:dyDescent="0.2">
      <c r="Q469246" s="25"/>
      <c r="R469246" s="25"/>
      <c r="S469246" s="25"/>
    </row>
    <row r="469292" spans="17:19" hidden="1" x14ac:dyDescent="0.2">
      <c r="Q469292" s="25"/>
      <c r="R469292" s="25"/>
      <c r="S469292" s="25"/>
    </row>
    <row r="469338" spans="17:19" hidden="1" x14ac:dyDescent="0.2">
      <c r="Q469338" s="25"/>
      <c r="R469338" s="25"/>
      <c r="S469338" s="25"/>
    </row>
    <row r="469384" spans="17:19" hidden="1" x14ac:dyDescent="0.2">
      <c r="Q469384" s="25"/>
      <c r="R469384" s="25"/>
      <c r="S469384" s="25"/>
    </row>
    <row r="469430" spans="17:19" hidden="1" x14ac:dyDescent="0.2">
      <c r="Q469430" s="25"/>
      <c r="R469430" s="25"/>
      <c r="S469430" s="25"/>
    </row>
    <row r="469476" spans="17:19" hidden="1" x14ac:dyDescent="0.2">
      <c r="Q469476" s="25"/>
      <c r="R469476" s="25"/>
      <c r="S469476" s="25"/>
    </row>
    <row r="469522" spans="17:19" hidden="1" x14ac:dyDescent="0.2">
      <c r="Q469522" s="25"/>
      <c r="R469522" s="25"/>
      <c r="S469522" s="25"/>
    </row>
    <row r="469568" spans="17:19" hidden="1" x14ac:dyDescent="0.2">
      <c r="Q469568" s="25"/>
      <c r="R469568" s="25"/>
      <c r="S469568" s="25"/>
    </row>
    <row r="469614" spans="17:19" hidden="1" x14ac:dyDescent="0.2">
      <c r="Q469614" s="25"/>
      <c r="R469614" s="25"/>
      <c r="S469614" s="25"/>
    </row>
    <row r="469660" spans="17:19" hidden="1" x14ac:dyDescent="0.2">
      <c r="Q469660" s="25"/>
      <c r="R469660" s="25"/>
      <c r="S469660" s="25"/>
    </row>
    <row r="469706" spans="17:19" hidden="1" x14ac:dyDescent="0.2">
      <c r="Q469706" s="25"/>
      <c r="R469706" s="25"/>
      <c r="S469706" s="25"/>
    </row>
    <row r="469752" spans="17:19" hidden="1" x14ac:dyDescent="0.2">
      <c r="Q469752" s="25"/>
      <c r="R469752" s="25"/>
      <c r="S469752" s="25"/>
    </row>
    <row r="469798" spans="17:19" hidden="1" x14ac:dyDescent="0.2">
      <c r="Q469798" s="25"/>
      <c r="R469798" s="25"/>
      <c r="S469798" s="25"/>
    </row>
    <row r="469844" spans="17:19" hidden="1" x14ac:dyDescent="0.2">
      <c r="Q469844" s="25"/>
      <c r="R469844" s="25"/>
      <c r="S469844" s="25"/>
    </row>
    <row r="469890" spans="17:19" hidden="1" x14ac:dyDescent="0.2">
      <c r="Q469890" s="25"/>
      <c r="R469890" s="25"/>
      <c r="S469890" s="25"/>
    </row>
    <row r="469936" spans="17:19" hidden="1" x14ac:dyDescent="0.2">
      <c r="Q469936" s="25"/>
      <c r="R469936" s="25"/>
      <c r="S469936" s="25"/>
    </row>
    <row r="469982" spans="17:19" hidden="1" x14ac:dyDescent="0.2">
      <c r="Q469982" s="25"/>
      <c r="R469982" s="25"/>
      <c r="S469982" s="25"/>
    </row>
    <row r="470028" spans="17:19" hidden="1" x14ac:dyDescent="0.2">
      <c r="Q470028" s="25"/>
      <c r="R470028" s="25"/>
      <c r="S470028" s="25"/>
    </row>
    <row r="470074" spans="17:19" hidden="1" x14ac:dyDescent="0.2">
      <c r="Q470074" s="25"/>
      <c r="R470074" s="25"/>
      <c r="S470074" s="25"/>
    </row>
    <row r="470120" spans="17:19" hidden="1" x14ac:dyDescent="0.2">
      <c r="Q470120" s="25"/>
      <c r="R470120" s="25"/>
      <c r="S470120" s="25"/>
    </row>
    <row r="470166" spans="17:19" hidden="1" x14ac:dyDescent="0.2">
      <c r="Q470166" s="25"/>
      <c r="R470166" s="25"/>
      <c r="S470166" s="25"/>
    </row>
    <row r="470212" spans="17:19" hidden="1" x14ac:dyDescent="0.2">
      <c r="Q470212" s="25"/>
      <c r="R470212" s="25"/>
      <c r="S470212" s="25"/>
    </row>
    <row r="470258" spans="17:19" hidden="1" x14ac:dyDescent="0.2">
      <c r="Q470258" s="25"/>
      <c r="R470258" s="25"/>
      <c r="S470258" s="25"/>
    </row>
    <row r="470304" spans="17:19" hidden="1" x14ac:dyDescent="0.2">
      <c r="Q470304" s="25"/>
      <c r="R470304" s="25"/>
      <c r="S470304" s="25"/>
    </row>
    <row r="470350" spans="17:19" hidden="1" x14ac:dyDescent="0.2">
      <c r="Q470350" s="25"/>
      <c r="R470350" s="25"/>
      <c r="S470350" s="25"/>
    </row>
    <row r="470396" spans="17:19" hidden="1" x14ac:dyDescent="0.2">
      <c r="Q470396" s="25"/>
      <c r="R470396" s="25"/>
      <c r="S470396" s="25"/>
    </row>
    <row r="470442" spans="17:19" hidden="1" x14ac:dyDescent="0.2">
      <c r="Q470442" s="25"/>
      <c r="R470442" s="25"/>
      <c r="S470442" s="25"/>
    </row>
    <row r="470488" spans="17:19" hidden="1" x14ac:dyDescent="0.2">
      <c r="Q470488" s="25"/>
      <c r="R470488" s="25"/>
      <c r="S470488" s="25"/>
    </row>
    <row r="470534" spans="17:19" hidden="1" x14ac:dyDescent="0.2">
      <c r="Q470534" s="25"/>
      <c r="R470534" s="25"/>
      <c r="S470534" s="25"/>
    </row>
    <row r="470580" spans="17:19" hidden="1" x14ac:dyDescent="0.2">
      <c r="Q470580" s="25"/>
      <c r="R470580" s="25"/>
      <c r="S470580" s="25"/>
    </row>
    <row r="470626" spans="17:19" hidden="1" x14ac:dyDescent="0.2">
      <c r="Q470626" s="25"/>
      <c r="R470626" s="25"/>
      <c r="S470626" s="25"/>
    </row>
    <row r="470672" spans="17:19" hidden="1" x14ac:dyDescent="0.2">
      <c r="Q470672" s="25"/>
      <c r="R470672" s="25"/>
      <c r="S470672" s="25"/>
    </row>
    <row r="470718" spans="17:19" hidden="1" x14ac:dyDescent="0.2">
      <c r="Q470718" s="25"/>
      <c r="R470718" s="25"/>
      <c r="S470718" s="25"/>
    </row>
    <row r="470764" spans="17:19" hidden="1" x14ac:dyDescent="0.2">
      <c r="Q470764" s="25"/>
      <c r="R470764" s="25"/>
      <c r="S470764" s="25"/>
    </row>
    <row r="470810" spans="17:19" hidden="1" x14ac:dyDescent="0.2">
      <c r="Q470810" s="25"/>
      <c r="R470810" s="25"/>
      <c r="S470810" s="25"/>
    </row>
    <row r="470856" spans="17:19" hidden="1" x14ac:dyDescent="0.2">
      <c r="Q470856" s="25"/>
      <c r="R470856" s="25"/>
      <c r="S470856" s="25"/>
    </row>
    <row r="470902" spans="17:19" hidden="1" x14ac:dyDescent="0.2">
      <c r="Q470902" s="25"/>
      <c r="R470902" s="25"/>
      <c r="S470902" s="25"/>
    </row>
    <row r="470948" spans="17:19" hidden="1" x14ac:dyDescent="0.2">
      <c r="Q470948" s="25"/>
      <c r="R470948" s="25"/>
      <c r="S470948" s="25"/>
    </row>
    <row r="470994" spans="17:19" hidden="1" x14ac:dyDescent="0.2">
      <c r="Q470994" s="25"/>
      <c r="R470994" s="25"/>
      <c r="S470994" s="25"/>
    </row>
    <row r="471040" spans="17:19" hidden="1" x14ac:dyDescent="0.2">
      <c r="Q471040" s="25"/>
      <c r="R471040" s="25"/>
      <c r="S471040" s="25"/>
    </row>
    <row r="471086" spans="17:19" hidden="1" x14ac:dyDescent="0.2">
      <c r="Q471086" s="25"/>
      <c r="R471086" s="25"/>
      <c r="S471086" s="25"/>
    </row>
    <row r="471132" spans="17:19" hidden="1" x14ac:dyDescent="0.2">
      <c r="Q471132" s="25"/>
      <c r="R471132" s="25"/>
      <c r="S471132" s="25"/>
    </row>
    <row r="471178" spans="17:19" hidden="1" x14ac:dyDescent="0.2">
      <c r="Q471178" s="25"/>
      <c r="R471178" s="25"/>
      <c r="S471178" s="25"/>
    </row>
    <row r="471224" spans="17:19" hidden="1" x14ac:dyDescent="0.2">
      <c r="Q471224" s="25"/>
      <c r="R471224" s="25"/>
      <c r="S471224" s="25"/>
    </row>
    <row r="471270" spans="17:19" hidden="1" x14ac:dyDescent="0.2">
      <c r="Q471270" s="25"/>
      <c r="R471270" s="25"/>
      <c r="S471270" s="25"/>
    </row>
    <row r="471316" spans="17:19" hidden="1" x14ac:dyDescent="0.2">
      <c r="Q471316" s="25"/>
      <c r="R471316" s="25"/>
      <c r="S471316" s="25"/>
    </row>
    <row r="471362" spans="17:19" hidden="1" x14ac:dyDescent="0.2">
      <c r="Q471362" s="25"/>
      <c r="R471362" s="25"/>
      <c r="S471362" s="25"/>
    </row>
    <row r="471408" spans="17:19" hidden="1" x14ac:dyDescent="0.2">
      <c r="Q471408" s="25"/>
      <c r="R471408" s="25"/>
      <c r="S471408" s="25"/>
    </row>
    <row r="471454" spans="17:19" hidden="1" x14ac:dyDescent="0.2">
      <c r="Q471454" s="25"/>
      <c r="R471454" s="25"/>
      <c r="S471454" s="25"/>
    </row>
    <row r="471500" spans="17:19" hidden="1" x14ac:dyDescent="0.2">
      <c r="Q471500" s="25"/>
      <c r="R471500" s="25"/>
      <c r="S471500" s="25"/>
    </row>
    <row r="471546" spans="17:19" hidden="1" x14ac:dyDescent="0.2">
      <c r="Q471546" s="25"/>
      <c r="R471546" s="25"/>
      <c r="S471546" s="25"/>
    </row>
    <row r="471592" spans="17:19" hidden="1" x14ac:dyDescent="0.2">
      <c r="Q471592" s="25"/>
      <c r="R471592" s="25"/>
      <c r="S471592" s="25"/>
    </row>
    <row r="471638" spans="17:19" hidden="1" x14ac:dyDescent="0.2">
      <c r="Q471638" s="25"/>
      <c r="R471638" s="25"/>
      <c r="S471638" s="25"/>
    </row>
    <row r="471684" spans="17:19" hidden="1" x14ac:dyDescent="0.2">
      <c r="Q471684" s="25"/>
      <c r="R471684" s="25"/>
      <c r="S471684" s="25"/>
    </row>
    <row r="471730" spans="17:19" hidden="1" x14ac:dyDescent="0.2">
      <c r="Q471730" s="25"/>
      <c r="R471730" s="25"/>
      <c r="S471730" s="25"/>
    </row>
    <row r="471776" spans="17:19" hidden="1" x14ac:dyDescent="0.2">
      <c r="Q471776" s="25"/>
      <c r="R471776" s="25"/>
      <c r="S471776" s="25"/>
    </row>
    <row r="471822" spans="17:19" hidden="1" x14ac:dyDescent="0.2">
      <c r="Q471822" s="25"/>
      <c r="R471822" s="25"/>
      <c r="S471822" s="25"/>
    </row>
    <row r="471868" spans="17:19" hidden="1" x14ac:dyDescent="0.2">
      <c r="Q471868" s="25"/>
      <c r="R471868" s="25"/>
      <c r="S471868" s="25"/>
    </row>
    <row r="471914" spans="17:19" hidden="1" x14ac:dyDescent="0.2">
      <c r="Q471914" s="25"/>
      <c r="R471914" s="25"/>
      <c r="S471914" s="25"/>
    </row>
    <row r="471960" spans="17:19" hidden="1" x14ac:dyDescent="0.2">
      <c r="Q471960" s="25"/>
      <c r="R471960" s="25"/>
      <c r="S471960" s="25"/>
    </row>
    <row r="472006" spans="17:19" hidden="1" x14ac:dyDescent="0.2">
      <c r="Q472006" s="25"/>
      <c r="R472006" s="25"/>
      <c r="S472006" s="25"/>
    </row>
    <row r="472052" spans="17:19" hidden="1" x14ac:dyDescent="0.2">
      <c r="Q472052" s="25"/>
      <c r="R472052" s="25"/>
      <c r="S472052" s="25"/>
    </row>
    <row r="472098" spans="17:19" hidden="1" x14ac:dyDescent="0.2">
      <c r="Q472098" s="25"/>
      <c r="R472098" s="25"/>
      <c r="S472098" s="25"/>
    </row>
    <row r="472144" spans="17:19" hidden="1" x14ac:dyDescent="0.2">
      <c r="Q472144" s="25"/>
      <c r="R472144" s="25"/>
      <c r="S472144" s="25"/>
    </row>
    <row r="472190" spans="17:19" hidden="1" x14ac:dyDescent="0.2">
      <c r="Q472190" s="25"/>
      <c r="R472190" s="25"/>
      <c r="S472190" s="25"/>
    </row>
    <row r="472236" spans="17:19" hidden="1" x14ac:dyDescent="0.2">
      <c r="Q472236" s="25"/>
      <c r="R472236" s="25"/>
      <c r="S472236" s="25"/>
    </row>
    <row r="472282" spans="17:19" hidden="1" x14ac:dyDescent="0.2">
      <c r="Q472282" s="25"/>
      <c r="R472282" s="25"/>
      <c r="S472282" s="25"/>
    </row>
    <row r="472328" spans="17:19" hidden="1" x14ac:dyDescent="0.2">
      <c r="Q472328" s="25"/>
      <c r="R472328" s="25"/>
      <c r="S472328" s="25"/>
    </row>
    <row r="472374" spans="17:19" hidden="1" x14ac:dyDescent="0.2">
      <c r="Q472374" s="25"/>
      <c r="R472374" s="25"/>
      <c r="S472374" s="25"/>
    </row>
    <row r="472420" spans="17:19" hidden="1" x14ac:dyDescent="0.2">
      <c r="Q472420" s="25"/>
      <c r="R472420" s="25"/>
      <c r="S472420" s="25"/>
    </row>
    <row r="472466" spans="17:19" hidden="1" x14ac:dyDescent="0.2">
      <c r="Q472466" s="25"/>
      <c r="R472466" s="25"/>
      <c r="S472466" s="25"/>
    </row>
    <row r="472512" spans="17:19" hidden="1" x14ac:dyDescent="0.2">
      <c r="Q472512" s="25"/>
      <c r="R472512" s="25"/>
      <c r="S472512" s="25"/>
    </row>
    <row r="472558" spans="17:19" hidden="1" x14ac:dyDescent="0.2">
      <c r="Q472558" s="25"/>
      <c r="R472558" s="25"/>
      <c r="S472558" s="25"/>
    </row>
    <row r="472604" spans="17:19" hidden="1" x14ac:dyDescent="0.2">
      <c r="Q472604" s="25"/>
      <c r="R472604" s="25"/>
      <c r="S472604" s="25"/>
    </row>
    <row r="472650" spans="17:19" hidden="1" x14ac:dyDescent="0.2">
      <c r="Q472650" s="25"/>
      <c r="R472650" s="25"/>
      <c r="S472650" s="25"/>
    </row>
    <row r="472696" spans="17:19" hidden="1" x14ac:dyDescent="0.2">
      <c r="Q472696" s="25"/>
      <c r="R472696" s="25"/>
      <c r="S472696" s="25"/>
    </row>
    <row r="472742" spans="17:19" hidden="1" x14ac:dyDescent="0.2">
      <c r="Q472742" s="25"/>
      <c r="R472742" s="25"/>
      <c r="S472742" s="25"/>
    </row>
    <row r="472788" spans="17:19" hidden="1" x14ac:dyDescent="0.2">
      <c r="Q472788" s="25"/>
      <c r="R472788" s="25"/>
      <c r="S472788" s="25"/>
    </row>
    <row r="472834" spans="17:19" hidden="1" x14ac:dyDescent="0.2">
      <c r="Q472834" s="25"/>
      <c r="R472834" s="25"/>
      <c r="S472834" s="25"/>
    </row>
    <row r="472880" spans="17:19" hidden="1" x14ac:dyDescent="0.2">
      <c r="Q472880" s="25"/>
      <c r="R472880" s="25"/>
      <c r="S472880" s="25"/>
    </row>
    <row r="472926" spans="17:19" hidden="1" x14ac:dyDescent="0.2">
      <c r="Q472926" s="25"/>
      <c r="R472926" s="25"/>
      <c r="S472926" s="25"/>
    </row>
    <row r="472972" spans="17:19" hidden="1" x14ac:dyDescent="0.2">
      <c r="Q472972" s="25"/>
      <c r="R472972" s="25"/>
      <c r="S472972" s="25"/>
    </row>
    <row r="473018" spans="17:19" hidden="1" x14ac:dyDescent="0.2">
      <c r="Q473018" s="25"/>
      <c r="R473018" s="25"/>
      <c r="S473018" s="25"/>
    </row>
    <row r="473064" spans="17:19" hidden="1" x14ac:dyDescent="0.2">
      <c r="Q473064" s="25"/>
      <c r="R473064" s="25"/>
      <c r="S473064" s="25"/>
    </row>
    <row r="473110" spans="17:19" hidden="1" x14ac:dyDescent="0.2">
      <c r="Q473110" s="25"/>
      <c r="R473110" s="25"/>
      <c r="S473110" s="25"/>
    </row>
    <row r="473156" spans="17:19" hidden="1" x14ac:dyDescent="0.2">
      <c r="Q473156" s="25"/>
      <c r="R473156" s="25"/>
      <c r="S473156" s="25"/>
    </row>
    <row r="473202" spans="17:19" hidden="1" x14ac:dyDescent="0.2">
      <c r="Q473202" s="25"/>
      <c r="R473202" s="25"/>
      <c r="S473202" s="25"/>
    </row>
    <row r="473248" spans="17:19" hidden="1" x14ac:dyDescent="0.2">
      <c r="Q473248" s="25"/>
      <c r="R473248" s="25"/>
      <c r="S473248" s="25"/>
    </row>
    <row r="473294" spans="17:19" hidden="1" x14ac:dyDescent="0.2">
      <c r="Q473294" s="25"/>
      <c r="R473294" s="25"/>
      <c r="S473294" s="25"/>
    </row>
    <row r="473340" spans="17:19" hidden="1" x14ac:dyDescent="0.2">
      <c r="Q473340" s="25"/>
      <c r="R473340" s="25"/>
      <c r="S473340" s="25"/>
    </row>
    <row r="473386" spans="17:19" hidden="1" x14ac:dyDescent="0.2">
      <c r="Q473386" s="25"/>
      <c r="R473386" s="25"/>
      <c r="S473386" s="25"/>
    </row>
    <row r="473432" spans="17:19" hidden="1" x14ac:dyDescent="0.2">
      <c r="Q473432" s="25"/>
      <c r="R473432" s="25"/>
      <c r="S473432" s="25"/>
    </row>
    <row r="473478" spans="17:19" hidden="1" x14ac:dyDescent="0.2">
      <c r="Q473478" s="25"/>
      <c r="R473478" s="25"/>
      <c r="S473478" s="25"/>
    </row>
    <row r="473524" spans="17:19" hidden="1" x14ac:dyDescent="0.2">
      <c r="Q473524" s="25"/>
      <c r="R473524" s="25"/>
      <c r="S473524" s="25"/>
    </row>
    <row r="473570" spans="17:19" hidden="1" x14ac:dyDescent="0.2">
      <c r="Q473570" s="25"/>
      <c r="R473570" s="25"/>
      <c r="S473570" s="25"/>
    </row>
    <row r="473616" spans="17:19" hidden="1" x14ac:dyDescent="0.2">
      <c r="Q473616" s="25"/>
      <c r="R473616" s="25"/>
      <c r="S473616" s="25"/>
    </row>
    <row r="473662" spans="17:19" hidden="1" x14ac:dyDescent="0.2">
      <c r="Q473662" s="25"/>
      <c r="R473662" s="25"/>
      <c r="S473662" s="25"/>
    </row>
    <row r="473708" spans="17:19" hidden="1" x14ac:dyDescent="0.2">
      <c r="Q473708" s="25"/>
      <c r="R473708" s="25"/>
      <c r="S473708" s="25"/>
    </row>
    <row r="473754" spans="17:19" hidden="1" x14ac:dyDescent="0.2">
      <c r="Q473754" s="25"/>
      <c r="R473754" s="25"/>
      <c r="S473754" s="25"/>
    </row>
    <row r="473800" spans="17:19" hidden="1" x14ac:dyDescent="0.2">
      <c r="Q473800" s="25"/>
      <c r="R473800" s="25"/>
      <c r="S473800" s="25"/>
    </row>
    <row r="473846" spans="17:19" hidden="1" x14ac:dyDescent="0.2">
      <c r="Q473846" s="25"/>
      <c r="R473846" s="25"/>
      <c r="S473846" s="25"/>
    </row>
    <row r="473892" spans="17:19" hidden="1" x14ac:dyDescent="0.2">
      <c r="Q473892" s="25"/>
      <c r="R473892" s="25"/>
      <c r="S473892" s="25"/>
    </row>
    <row r="473938" spans="17:19" hidden="1" x14ac:dyDescent="0.2">
      <c r="Q473938" s="25"/>
      <c r="R473938" s="25"/>
      <c r="S473938" s="25"/>
    </row>
    <row r="473984" spans="17:19" hidden="1" x14ac:dyDescent="0.2">
      <c r="Q473984" s="25"/>
      <c r="R473984" s="25"/>
      <c r="S473984" s="25"/>
    </row>
    <row r="474030" spans="17:19" hidden="1" x14ac:dyDescent="0.2">
      <c r="Q474030" s="25"/>
      <c r="R474030" s="25"/>
      <c r="S474030" s="25"/>
    </row>
    <row r="474076" spans="17:19" hidden="1" x14ac:dyDescent="0.2">
      <c r="Q474076" s="25"/>
      <c r="R474076" s="25"/>
      <c r="S474076" s="25"/>
    </row>
    <row r="474122" spans="17:19" hidden="1" x14ac:dyDescent="0.2">
      <c r="Q474122" s="25"/>
      <c r="R474122" s="25"/>
      <c r="S474122" s="25"/>
    </row>
    <row r="474168" spans="17:19" hidden="1" x14ac:dyDescent="0.2">
      <c r="Q474168" s="25"/>
      <c r="R474168" s="25"/>
      <c r="S474168" s="25"/>
    </row>
    <row r="474214" spans="17:19" hidden="1" x14ac:dyDescent="0.2">
      <c r="Q474214" s="25"/>
      <c r="R474214" s="25"/>
      <c r="S474214" s="25"/>
    </row>
    <row r="474260" spans="17:19" hidden="1" x14ac:dyDescent="0.2">
      <c r="Q474260" s="25"/>
      <c r="R474260" s="25"/>
      <c r="S474260" s="25"/>
    </row>
    <row r="474306" spans="17:19" hidden="1" x14ac:dyDescent="0.2">
      <c r="Q474306" s="25"/>
      <c r="R474306" s="25"/>
      <c r="S474306" s="25"/>
    </row>
    <row r="474352" spans="17:19" hidden="1" x14ac:dyDescent="0.2">
      <c r="Q474352" s="25"/>
      <c r="R474352" s="25"/>
      <c r="S474352" s="25"/>
    </row>
    <row r="474398" spans="17:19" hidden="1" x14ac:dyDescent="0.2">
      <c r="Q474398" s="25"/>
      <c r="R474398" s="25"/>
      <c r="S474398" s="25"/>
    </row>
    <row r="474444" spans="17:19" hidden="1" x14ac:dyDescent="0.2">
      <c r="Q474444" s="25"/>
      <c r="R474444" s="25"/>
      <c r="S474444" s="25"/>
    </row>
    <row r="474490" spans="17:19" hidden="1" x14ac:dyDescent="0.2">
      <c r="Q474490" s="25"/>
      <c r="R474490" s="25"/>
      <c r="S474490" s="25"/>
    </row>
    <row r="474536" spans="17:19" hidden="1" x14ac:dyDescent="0.2">
      <c r="Q474536" s="25"/>
      <c r="R474536" s="25"/>
      <c r="S474536" s="25"/>
    </row>
    <row r="474582" spans="17:19" hidden="1" x14ac:dyDescent="0.2">
      <c r="Q474582" s="25"/>
      <c r="R474582" s="25"/>
      <c r="S474582" s="25"/>
    </row>
    <row r="474628" spans="17:19" hidden="1" x14ac:dyDescent="0.2">
      <c r="Q474628" s="25"/>
      <c r="R474628" s="25"/>
      <c r="S474628" s="25"/>
    </row>
    <row r="474674" spans="17:19" hidden="1" x14ac:dyDescent="0.2">
      <c r="Q474674" s="25"/>
      <c r="R474674" s="25"/>
      <c r="S474674" s="25"/>
    </row>
    <row r="474720" spans="17:19" hidden="1" x14ac:dyDescent="0.2">
      <c r="Q474720" s="25"/>
      <c r="R474720" s="25"/>
      <c r="S474720" s="25"/>
    </row>
    <row r="474766" spans="17:19" hidden="1" x14ac:dyDescent="0.2">
      <c r="Q474766" s="25"/>
      <c r="R474766" s="25"/>
      <c r="S474766" s="25"/>
    </row>
    <row r="474812" spans="17:19" hidden="1" x14ac:dyDescent="0.2">
      <c r="Q474812" s="25"/>
      <c r="R474812" s="25"/>
      <c r="S474812" s="25"/>
    </row>
    <row r="474858" spans="17:19" hidden="1" x14ac:dyDescent="0.2">
      <c r="Q474858" s="25"/>
      <c r="R474858" s="25"/>
      <c r="S474858" s="25"/>
    </row>
    <row r="474904" spans="17:19" hidden="1" x14ac:dyDescent="0.2">
      <c r="Q474904" s="25"/>
      <c r="R474904" s="25"/>
      <c r="S474904" s="25"/>
    </row>
    <row r="474950" spans="17:19" hidden="1" x14ac:dyDescent="0.2">
      <c r="Q474950" s="25"/>
      <c r="R474950" s="25"/>
      <c r="S474950" s="25"/>
    </row>
    <row r="474996" spans="17:19" hidden="1" x14ac:dyDescent="0.2">
      <c r="Q474996" s="25"/>
      <c r="R474996" s="25"/>
      <c r="S474996" s="25"/>
    </row>
    <row r="475042" spans="17:19" hidden="1" x14ac:dyDescent="0.2">
      <c r="Q475042" s="25"/>
      <c r="R475042" s="25"/>
      <c r="S475042" s="25"/>
    </row>
    <row r="475088" spans="17:19" hidden="1" x14ac:dyDescent="0.2">
      <c r="Q475088" s="25"/>
      <c r="R475088" s="25"/>
      <c r="S475088" s="25"/>
    </row>
    <row r="475134" spans="17:19" hidden="1" x14ac:dyDescent="0.2">
      <c r="Q475134" s="25"/>
      <c r="R475134" s="25"/>
      <c r="S475134" s="25"/>
    </row>
    <row r="475180" spans="17:19" hidden="1" x14ac:dyDescent="0.2">
      <c r="Q475180" s="25"/>
      <c r="R475180" s="25"/>
      <c r="S475180" s="25"/>
    </row>
    <row r="475226" spans="17:19" hidden="1" x14ac:dyDescent="0.2">
      <c r="Q475226" s="25"/>
      <c r="R475226" s="25"/>
      <c r="S475226" s="25"/>
    </row>
    <row r="475272" spans="17:19" hidden="1" x14ac:dyDescent="0.2">
      <c r="Q475272" s="25"/>
      <c r="R475272" s="25"/>
      <c r="S475272" s="25"/>
    </row>
    <row r="475318" spans="17:19" hidden="1" x14ac:dyDescent="0.2">
      <c r="Q475318" s="25"/>
      <c r="R475318" s="25"/>
      <c r="S475318" s="25"/>
    </row>
    <row r="475364" spans="17:19" hidden="1" x14ac:dyDescent="0.2">
      <c r="Q475364" s="25"/>
      <c r="R475364" s="25"/>
      <c r="S475364" s="25"/>
    </row>
    <row r="475410" spans="17:19" hidden="1" x14ac:dyDescent="0.2">
      <c r="Q475410" s="25"/>
      <c r="R475410" s="25"/>
      <c r="S475410" s="25"/>
    </row>
    <row r="475456" spans="17:19" hidden="1" x14ac:dyDescent="0.2">
      <c r="Q475456" s="25"/>
      <c r="R475456" s="25"/>
      <c r="S475456" s="25"/>
    </row>
    <row r="475502" spans="17:19" hidden="1" x14ac:dyDescent="0.2">
      <c r="Q475502" s="25"/>
      <c r="R475502" s="25"/>
      <c r="S475502" s="25"/>
    </row>
    <row r="475548" spans="17:19" hidden="1" x14ac:dyDescent="0.2">
      <c r="Q475548" s="25"/>
      <c r="R475548" s="25"/>
      <c r="S475548" s="25"/>
    </row>
    <row r="475594" spans="17:19" hidden="1" x14ac:dyDescent="0.2">
      <c r="Q475594" s="25"/>
      <c r="R475594" s="25"/>
      <c r="S475594" s="25"/>
    </row>
    <row r="475640" spans="17:19" hidden="1" x14ac:dyDescent="0.2">
      <c r="Q475640" s="25"/>
      <c r="R475640" s="25"/>
      <c r="S475640" s="25"/>
    </row>
    <row r="475686" spans="17:19" hidden="1" x14ac:dyDescent="0.2">
      <c r="Q475686" s="25"/>
      <c r="R475686" s="25"/>
      <c r="S475686" s="25"/>
    </row>
    <row r="475732" spans="17:19" hidden="1" x14ac:dyDescent="0.2">
      <c r="Q475732" s="25"/>
      <c r="R475732" s="25"/>
      <c r="S475732" s="25"/>
    </row>
    <row r="475778" spans="17:19" hidden="1" x14ac:dyDescent="0.2">
      <c r="Q475778" s="25"/>
      <c r="R475778" s="25"/>
      <c r="S475778" s="25"/>
    </row>
    <row r="475824" spans="17:19" hidden="1" x14ac:dyDescent="0.2">
      <c r="Q475824" s="25"/>
      <c r="R475824" s="25"/>
      <c r="S475824" s="25"/>
    </row>
    <row r="475870" spans="17:19" hidden="1" x14ac:dyDescent="0.2">
      <c r="Q475870" s="25"/>
      <c r="R475870" s="25"/>
      <c r="S475870" s="25"/>
    </row>
    <row r="475916" spans="17:19" hidden="1" x14ac:dyDescent="0.2">
      <c r="Q475916" s="25"/>
      <c r="R475916" s="25"/>
      <c r="S475916" s="25"/>
    </row>
    <row r="475962" spans="17:19" hidden="1" x14ac:dyDescent="0.2">
      <c r="Q475962" s="25"/>
      <c r="R475962" s="25"/>
      <c r="S475962" s="25"/>
    </row>
    <row r="476008" spans="17:19" hidden="1" x14ac:dyDescent="0.2">
      <c r="Q476008" s="25"/>
      <c r="R476008" s="25"/>
      <c r="S476008" s="25"/>
    </row>
    <row r="476054" spans="17:19" hidden="1" x14ac:dyDescent="0.2">
      <c r="Q476054" s="25"/>
      <c r="R476054" s="25"/>
      <c r="S476054" s="25"/>
    </row>
    <row r="476100" spans="17:19" hidden="1" x14ac:dyDescent="0.2">
      <c r="Q476100" s="25"/>
      <c r="R476100" s="25"/>
      <c r="S476100" s="25"/>
    </row>
    <row r="476146" spans="17:19" hidden="1" x14ac:dyDescent="0.2">
      <c r="Q476146" s="25"/>
      <c r="R476146" s="25"/>
      <c r="S476146" s="25"/>
    </row>
    <row r="476192" spans="17:19" hidden="1" x14ac:dyDescent="0.2">
      <c r="Q476192" s="25"/>
      <c r="R476192" s="25"/>
      <c r="S476192" s="25"/>
    </row>
    <row r="476238" spans="17:19" hidden="1" x14ac:dyDescent="0.2">
      <c r="Q476238" s="25"/>
      <c r="R476238" s="25"/>
      <c r="S476238" s="25"/>
    </row>
    <row r="476284" spans="17:19" hidden="1" x14ac:dyDescent="0.2">
      <c r="Q476284" s="25"/>
      <c r="R476284" s="25"/>
      <c r="S476284" s="25"/>
    </row>
    <row r="476330" spans="17:19" hidden="1" x14ac:dyDescent="0.2">
      <c r="Q476330" s="25"/>
      <c r="R476330" s="25"/>
      <c r="S476330" s="25"/>
    </row>
    <row r="476376" spans="17:19" hidden="1" x14ac:dyDescent="0.2">
      <c r="Q476376" s="25"/>
      <c r="R476376" s="25"/>
      <c r="S476376" s="25"/>
    </row>
    <row r="476422" spans="17:19" hidden="1" x14ac:dyDescent="0.2">
      <c r="Q476422" s="25"/>
      <c r="R476422" s="25"/>
      <c r="S476422" s="25"/>
    </row>
    <row r="476468" spans="17:19" hidden="1" x14ac:dyDescent="0.2">
      <c r="Q476468" s="25"/>
      <c r="R476468" s="25"/>
      <c r="S476468" s="25"/>
    </row>
    <row r="476514" spans="17:19" hidden="1" x14ac:dyDescent="0.2">
      <c r="Q476514" s="25"/>
      <c r="R476514" s="25"/>
      <c r="S476514" s="25"/>
    </row>
    <row r="476560" spans="17:19" hidden="1" x14ac:dyDescent="0.2">
      <c r="Q476560" s="25"/>
      <c r="R476560" s="25"/>
      <c r="S476560" s="25"/>
    </row>
    <row r="476606" spans="17:19" hidden="1" x14ac:dyDescent="0.2">
      <c r="Q476606" s="25"/>
      <c r="R476606" s="25"/>
      <c r="S476606" s="25"/>
    </row>
    <row r="476652" spans="17:19" hidden="1" x14ac:dyDescent="0.2">
      <c r="Q476652" s="25"/>
      <c r="R476652" s="25"/>
      <c r="S476652" s="25"/>
    </row>
    <row r="476698" spans="17:19" hidden="1" x14ac:dyDescent="0.2">
      <c r="Q476698" s="25"/>
      <c r="R476698" s="25"/>
      <c r="S476698" s="25"/>
    </row>
    <row r="476744" spans="17:19" hidden="1" x14ac:dyDescent="0.2">
      <c r="Q476744" s="25"/>
      <c r="R476744" s="25"/>
      <c r="S476744" s="25"/>
    </row>
    <row r="476790" spans="17:19" hidden="1" x14ac:dyDescent="0.2">
      <c r="Q476790" s="25"/>
      <c r="R476790" s="25"/>
      <c r="S476790" s="25"/>
    </row>
    <row r="476836" spans="17:19" hidden="1" x14ac:dyDescent="0.2">
      <c r="Q476836" s="25"/>
      <c r="R476836" s="25"/>
      <c r="S476836" s="25"/>
    </row>
    <row r="476882" spans="17:19" hidden="1" x14ac:dyDescent="0.2">
      <c r="Q476882" s="25"/>
      <c r="R476882" s="25"/>
      <c r="S476882" s="25"/>
    </row>
    <row r="476928" spans="17:19" hidden="1" x14ac:dyDescent="0.2">
      <c r="Q476928" s="25"/>
      <c r="R476928" s="25"/>
      <c r="S476928" s="25"/>
    </row>
    <row r="476974" spans="17:19" hidden="1" x14ac:dyDescent="0.2">
      <c r="Q476974" s="25"/>
      <c r="R476974" s="25"/>
      <c r="S476974" s="25"/>
    </row>
    <row r="477020" spans="17:19" hidden="1" x14ac:dyDescent="0.2">
      <c r="Q477020" s="25"/>
      <c r="R477020" s="25"/>
      <c r="S477020" s="25"/>
    </row>
    <row r="477066" spans="17:19" hidden="1" x14ac:dyDescent="0.2">
      <c r="Q477066" s="25"/>
      <c r="R477066" s="25"/>
      <c r="S477066" s="25"/>
    </row>
    <row r="477112" spans="17:19" hidden="1" x14ac:dyDescent="0.2">
      <c r="Q477112" s="25"/>
      <c r="R477112" s="25"/>
      <c r="S477112" s="25"/>
    </row>
    <row r="477158" spans="17:19" hidden="1" x14ac:dyDescent="0.2">
      <c r="Q477158" s="25"/>
      <c r="R477158" s="25"/>
      <c r="S477158" s="25"/>
    </row>
    <row r="477204" spans="17:19" hidden="1" x14ac:dyDescent="0.2">
      <c r="Q477204" s="25"/>
      <c r="R477204" s="25"/>
      <c r="S477204" s="25"/>
    </row>
    <row r="477250" spans="17:19" hidden="1" x14ac:dyDescent="0.2">
      <c r="Q477250" s="25"/>
      <c r="R477250" s="25"/>
      <c r="S477250" s="25"/>
    </row>
    <row r="477296" spans="17:19" hidden="1" x14ac:dyDescent="0.2">
      <c r="Q477296" s="25"/>
      <c r="R477296" s="25"/>
      <c r="S477296" s="25"/>
    </row>
    <row r="477342" spans="17:19" hidden="1" x14ac:dyDescent="0.2">
      <c r="Q477342" s="25"/>
      <c r="R477342" s="25"/>
      <c r="S477342" s="25"/>
    </row>
    <row r="477388" spans="17:19" hidden="1" x14ac:dyDescent="0.2">
      <c r="Q477388" s="25"/>
      <c r="R477388" s="25"/>
      <c r="S477388" s="25"/>
    </row>
    <row r="477434" spans="17:19" hidden="1" x14ac:dyDescent="0.2">
      <c r="Q477434" s="25"/>
      <c r="R477434" s="25"/>
      <c r="S477434" s="25"/>
    </row>
    <row r="477480" spans="17:19" hidden="1" x14ac:dyDescent="0.2">
      <c r="Q477480" s="25"/>
      <c r="R477480" s="25"/>
      <c r="S477480" s="25"/>
    </row>
    <row r="477526" spans="17:19" hidden="1" x14ac:dyDescent="0.2">
      <c r="Q477526" s="25"/>
      <c r="R477526" s="25"/>
      <c r="S477526" s="25"/>
    </row>
    <row r="477572" spans="17:19" hidden="1" x14ac:dyDescent="0.2">
      <c r="Q477572" s="25"/>
      <c r="R477572" s="25"/>
      <c r="S477572" s="25"/>
    </row>
    <row r="477618" spans="17:19" hidden="1" x14ac:dyDescent="0.2">
      <c r="Q477618" s="25"/>
      <c r="R477618" s="25"/>
      <c r="S477618" s="25"/>
    </row>
    <row r="477664" spans="17:19" hidden="1" x14ac:dyDescent="0.2">
      <c r="Q477664" s="25"/>
      <c r="R477664" s="25"/>
      <c r="S477664" s="25"/>
    </row>
    <row r="477710" spans="17:19" hidden="1" x14ac:dyDescent="0.2">
      <c r="Q477710" s="25"/>
      <c r="R477710" s="25"/>
      <c r="S477710" s="25"/>
    </row>
    <row r="477756" spans="17:19" hidden="1" x14ac:dyDescent="0.2">
      <c r="Q477756" s="25"/>
      <c r="R477756" s="25"/>
      <c r="S477756" s="25"/>
    </row>
    <row r="477802" spans="17:19" hidden="1" x14ac:dyDescent="0.2">
      <c r="Q477802" s="25"/>
      <c r="R477802" s="25"/>
      <c r="S477802" s="25"/>
    </row>
    <row r="477848" spans="17:19" hidden="1" x14ac:dyDescent="0.2">
      <c r="Q477848" s="25"/>
      <c r="R477848" s="25"/>
      <c r="S477848" s="25"/>
    </row>
    <row r="477894" spans="17:19" hidden="1" x14ac:dyDescent="0.2">
      <c r="Q477894" s="25"/>
      <c r="R477894" s="25"/>
      <c r="S477894" s="25"/>
    </row>
    <row r="477940" spans="17:19" hidden="1" x14ac:dyDescent="0.2">
      <c r="Q477940" s="25"/>
      <c r="R477940" s="25"/>
      <c r="S477940" s="25"/>
    </row>
    <row r="477986" spans="17:19" hidden="1" x14ac:dyDescent="0.2">
      <c r="Q477986" s="25"/>
      <c r="R477986" s="25"/>
      <c r="S477986" s="25"/>
    </row>
    <row r="478032" spans="17:19" hidden="1" x14ac:dyDescent="0.2">
      <c r="Q478032" s="25"/>
      <c r="R478032" s="25"/>
      <c r="S478032" s="25"/>
    </row>
    <row r="478078" spans="17:19" hidden="1" x14ac:dyDescent="0.2">
      <c r="Q478078" s="25"/>
      <c r="R478078" s="25"/>
      <c r="S478078" s="25"/>
    </row>
    <row r="478124" spans="17:19" hidden="1" x14ac:dyDescent="0.2">
      <c r="Q478124" s="25"/>
      <c r="R478124" s="25"/>
      <c r="S478124" s="25"/>
    </row>
    <row r="478170" spans="17:19" hidden="1" x14ac:dyDescent="0.2">
      <c r="Q478170" s="25"/>
      <c r="R478170" s="25"/>
      <c r="S478170" s="25"/>
    </row>
    <row r="478216" spans="17:19" hidden="1" x14ac:dyDescent="0.2">
      <c r="Q478216" s="25"/>
      <c r="R478216" s="25"/>
      <c r="S478216" s="25"/>
    </row>
    <row r="478262" spans="17:19" hidden="1" x14ac:dyDescent="0.2">
      <c r="Q478262" s="25"/>
      <c r="R478262" s="25"/>
      <c r="S478262" s="25"/>
    </row>
    <row r="478308" spans="17:19" hidden="1" x14ac:dyDescent="0.2">
      <c r="Q478308" s="25"/>
      <c r="R478308" s="25"/>
      <c r="S478308" s="25"/>
    </row>
    <row r="478354" spans="17:19" hidden="1" x14ac:dyDescent="0.2">
      <c r="Q478354" s="25"/>
      <c r="R478354" s="25"/>
      <c r="S478354" s="25"/>
    </row>
    <row r="478400" spans="17:19" hidden="1" x14ac:dyDescent="0.2">
      <c r="Q478400" s="25"/>
      <c r="R478400" s="25"/>
      <c r="S478400" s="25"/>
    </row>
    <row r="478446" spans="17:19" hidden="1" x14ac:dyDescent="0.2">
      <c r="Q478446" s="25"/>
      <c r="R478446" s="25"/>
      <c r="S478446" s="25"/>
    </row>
    <row r="478492" spans="17:19" hidden="1" x14ac:dyDescent="0.2">
      <c r="Q478492" s="25"/>
      <c r="R478492" s="25"/>
      <c r="S478492" s="25"/>
    </row>
    <row r="478538" spans="17:19" hidden="1" x14ac:dyDescent="0.2">
      <c r="Q478538" s="25"/>
      <c r="R478538" s="25"/>
      <c r="S478538" s="25"/>
    </row>
    <row r="478584" spans="17:19" hidden="1" x14ac:dyDescent="0.2">
      <c r="Q478584" s="25"/>
      <c r="R478584" s="25"/>
      <c r="S478584" s="25"/>
    </row>
    <row r="478630" spans="17:19" hidden="1" x14ac:dyDescent="0.2">
      <c r="Q478630" s="25"/>
      <c r="R478630" s="25"/>
      <c r="S478630" s="25"/>
    </row>
    <row r="478676" spans="17:19" hidden="1" x14ac:dyDescent="0.2">
      <c r="Q478676" s="25"/>
      <c r="R478676" s="25"/>
      <c r="S478676" s="25"/>
    </row>
    <row r="478722" spans="17:19" hidden="1" x14ac:dyDescent="0.2">
      <c r="Q478722" s="25"/>
      <c r="R478722" s="25"/>
      <c r="S478722" s="25"/>
    </row>
    <row r="478768" spans="17:19" hidden="1" x14ac:dyDescent="0.2">
      <c r="Q478768" s="25"/>
      <c r="R478768" s="25"/>
      <c r="S478768" s="25"/>
    </row>
    <row r="478814" spans="17:19" hidden="1" x14ac:dyDescent="0.2">
      <c r="Q478814" s="25"/>
      <c r="R478814" s="25"/>
      <c r="S478814" s="25"/>
    </row>
    <row r="478860" spans="17:19" hidden="1" x14ac:dyDescent="0.2">
      <c r="Q478860" s="25"/>
      <c r="R478860" s="25"/>
      <c r="S478860" s="25"/>
    </row>
    <row r="478906" spans="17:19" hidden="1" x14ac:dyDescent="0.2">
      <c r="Q478906" s="25"/>
      <c r="R478906" s="25"/>
      <c r="S478906" s="25"/>
    </row>
    <row r="478952" spans="17:19" hidden="1" x14ac:dyDescent="0.2">
      <c r="Q478952" s="25"/>
      <c r="R478952" s="25"/>
      <c r="S478952" s="25"/>
    </row>
    <row r="478998" spans="17:19" hidden="1" x14ac:dyDescent="0.2">
      <c r="Q478998" s="25"/>
      <c r="R478998" s="25"/>
      <c r="S478998" s="25"/>
    </row>
    <row r="479044" spans="17:19" hidden="1" x14ac:dyDescent="0.2">
      <c r="Q479044" s="25"/>
      <c r="R479044" s="25"/>
      <c r="S479044" s="25"/>
    </row>
    <row r="479090" spans="17:19" hidden="1" x14ac:dyDescent="0.2">
      <c r="Q479090" s="25"/>
      <c r="R479090" s="25"/>
      <c r="S479090" s="25"/>
    </row>
    <row r="479136" spans="17:19" hidden="1" x14ac:dyDescent="0.2">
      <c r="Q479136" s="25"/>
      <c r="R479136" s="25"/>
      <c r="S479136" s="25"/>
    </row>
    <row r="479182" spans="17:19" hidden="1" x14ac:dyDescent="0.2">
      <c r="Q479182" s="25"/>
      <c r="R479182" s="25"/>
      <c r="S479182" s="25"/>
    </row>
    <row r="479228" spans="17:19" hidden="1" x14ac:dyDescent="0.2">
      <c r="Q479228" s="25"/>
      <c r="R479228" s="25"/>
      <c r="S479228" s="25"/>
    </row>
    <row r="479274" spans="17:19" hidden="1" x14ac:dyDescent="0.2">
      <c r="Q479274" s="25"/>
      <c r="R479274" s="25"/>
      <c r="S479274" s="25"/>
    </row>
    <row r="479320" spans="17:19" hidden="1" x14ac:dyDescent="0.2">
      <c r="Q479320" s="25"/>
      <c r="R479320" s="25"/>
      <c r="S479320" s="25"/>
    </row>
    <row r="479366" spans="17:19" hidden="1" x14ac:dyDescent="0.2">
      <c r="Q479366" s="25"/>
      <c r="R479366" s="25"/>
      <c r="S479366" s="25"/>
    </row>
    <row r="479412" spans="17:19" hidden="1" x14ac:dyDescent="0.2">
      <c r="Q479412" s="25"/>
      <c r="R479412" s="25"/>
      <c r="S479412" s="25"/>
    </row>
    <row r="479458" spans="17:19" hidden="1" x14ac:dyDescent="0.2">
      <c r="Q479458" s="25"/>
      <c r="R479458" s="25"/>
      <c r="S479458" s="25"/>
    </row>
    <row r="479504" spans="17:19" hidden="1" x14ac:dyDescent="0.2">
      <c r="Q479504" s="25"/>
      <c r="R479504" s="25"/>
      <c r="S479504" s="25"/>
    </row>
    <row r="479550" spans="17:19" hidden="1" x14ac:dyDescent="0.2">
      <c r="Q479550" s="25"/>
      <c r="R479550" s="25"/>
      <c r="S479550" s="25"/>
    </row>
    <row r="479596" spans="17:19" hidden="1" x14ac:dyDescent="0.2">
      <c r="Q479596" s="25"/>
      <c r="R479596" s="25"/>
      <c r="S479596" s="25"/>
    </row>
    <row r="479642" spans="17:19" hidden="1" x14ac:dyDescent="0.2">
      <c r="Q479642" s="25"/>
      <c r="R479642" s="25"/>
      <c r="S479642" s="25"/>
    </row>
    <row r="479688" spans="17:19" hidden="1" x14ac:dyDescent="0.2">
      <c r="Q479688" s="25"/>
      <c r="R479688" s="25"/>
      <c r="S479688" s="25"/>
    </row>
    <row r="479734" spans="17:19" hidden="1" x14ac:dyDescent="0.2">
      <c r="Q479734" s="25"/>
      <c r="R479734" s="25"/>
      <c r="S479734" s="25"/>
    </row>
    <row r="479780" spans="17:19" hidden="1" x14ac:dyDescent="0.2">
      <c r="Q479780" s="25"/>
      <c r="R479780" s="25"/>
      <c r="S479780" s="25"/>
    </row>
    <row r="479826" spans="17:19" hidden="1" x14ac:dyDescent="0.2">
      <c r="Q479826" s="25"/>
      <c r="R479826" s="25"/>
      <c r="S479826" s="25"/>
    </row>
    <row r="479872" spans="17:19" hidden="1" x14ac:dyDescent="0.2">
      <c r="Q479872" s="25"/>
      <c r="R479872" s="25"/>
      <c r="S479872" s="25"/>
    </row>
    <row r="479918" spans="17:19" hidden="1" x14ac:dyDescent="0.2">
      <c r="Q479918" s="25"/>
      <c r="R479918" s="25"/>
      <c r="S479918" s="25"/>
    </row>
    <row r="479964" spans="17:19" hidden="1" x14ac:dyDescent="0.2">
      <c r="Q479964" s="25"/>
      <c r="R479964" s="25"/>
      <c r="S479964" s="25"/>
    </row>
    <row r="480010" spans="17:19" hidden="1" x14ac:dyDescent="0.2">
      <c r="Q480010" s="25"/>
      <c r="R480010" s="25"/>
      <c r="S480010" s="25"/>
    </row>
    <row r="480056" spans="17:19" hidden="1" x14ac:dyDescent="0.2">
      <c r="Q480056" s="25"/>
      <c r="R480056" s="25"/>
      <c r="S480056" s="25"/>
    </row>
    <row r="480102" spans="17:19" hidden="1" x14ac:dyDescent="0.2">
      <c r="Q480102" s="25"/>
      <c r="R480102" s="25"/>
      <c r="S480102" s="25"/>
    </row>
    <row r="480148" spans="17:19" hidden="1" x14ac:dyDescent="0.2">
      <c r="Q480148" s="25"/>
      <c r="R480148" s="25"/>
      <c r="S480148" s="25"/>
    </row>
    <row r="480194" spans="17:19" hidden="1" x14ac:dyDescent="0.2">
      <c r="Q480194" s="25"/>
      <c r="R480194" s="25"/>
      <c r="S480194" s="25"/>
    </row>
    <row r="480240" spans="17:19" hidden="1" x14ac:dyDescent="0.2">
      <c r="Q480240" s="25"/>
      <c r="R480240" s="25"/>
      <c r="S480240" s="25"/>
    </row>
    <row r="480286" spans="17:19" hidden="1" x14ac:dyDescent="0.2">
      <c r="Q480286" s="25"/>
      <c r="R480286" s="25"/>
      <c r="S480286" s="25"/>
    </row>
    <row r="480332" spans="17:19" hidden="1" x14ac:dyDescent="0.2">
      <c r="Q480332" s="25"/>
      <c r="R480332" s="25"/>
      <c r="S480332" s="25"/>
    </row>
    <row r="480378" spans="17:19" hidden="1" x14ac:dyDescent="0.2">
      <c r="Q480378" s="25"/>
      <c r="R480378" s="25"/>
      <c r="S480378" s="25"/>
    </row>
    <row r="480424" spans="17:19" hidden="1" x14ac:dyDescent="0.2">
      <c r="Q480424" s="25"/>
      <c r="R480424" s="25"/>
      <c r="S480424" s="25"/>
    </row>
    <row r="480470" spans="17:19" hidden="1" x14ac:dyDescent="0.2">
      <c r="Q480470" s="25"/>
      <c r="R480470" s="25"/>
      <c r="S480470" s="25"/>
    </row>
    <row r="480516" spans="17:19" hidden="1" x14ac:dyDescent="0.2">
      <c r="Q480516" s="25"/>
      <c r="R480516" s="25"/>
      <c r="S480516" s="25"/>
    </row>
    <row r="480562" spans="17:19" hidden="1" x14ac:dyDescent="0.2">
      <c r="Q480562" s="25"/>
      <c r="R480562" s="25"/>
      <c r="S480562" s="25"/>
    </row>
    <row r="480608" spans="17:19" hidden="1" x14ac:dyDescent="0.2">
      <c r="Q480608" s="25"/>
      <c r="R480608" s="25"/>
      <c r="S480608" s="25"/>
    </row>
    <row r="480654" spans="17:19" hidden="1" x14ac:dyDescent="0.2">
      <c r="Q480654" s="25"/>
      <c r="R480654" s="25"/>
      <c r="S480654" s="25"/>
    </row>
    <row r="480700" spans="17:19" hidden="1" x14ac:dyDescent="0.2">
      <c r="Q480700" s="25"/>
      <c r="R480700" s="25"/>
      <c r="S480700" s="25"/>
    </row>
    <row r="480746" spans="17:19" hidden="1" x14ac:dyDescent="0.2">
      <c r="Q480746" s="25"/>
      <c r="R480746" s="25"/>
      <c r="S480746" s="25"/>
    </row>
    <row r="480792" spans="17:19" hidden="1" x14ac:dyDescent="0.2">
      <c r="Q480792" s="25"/>
      <c r="R480792" s="25"/>
      <c r="S480792" s="25"/>
    </row>
    <row r="480838" spans="17:19" hidden="1" x14ac:dyDescent="0.2">
      <c r="Q480838" s="25"/>
      <c r="R480838" s="25"/>
      <c r="S480838" s="25"/>
    </row>
    <row r="480884" spans="17:19" hidden="1" x14ac:dyDescent="0.2">
      <c r="Q480884" s="25"/>
      <c r="R480884" s="25"/>
      <c r="S480884" s="25"/>
    </row>
    <row r="480930" spans="17:19" hidden="1" x14ac:dyDescent="0.2">
      <c r="Q480930" s="25"/>
      <c r="R480930" s="25"/>
      <c r="S480930" s="25"/>
    </row>
    <row r="480976" spans="17:19" hidden="1" x14ac:dyDescent="0.2">
      <c r="Q480976" s="25"/>
      <c r="R480976" s="25"/>
      <c r="S480976" s="25"/>
    </row>
    <row r="481022" spans="17:19" hidden="1" x14ac:dyDescent="0.2">
      <c r="Q481022" s="25"/>
      <c r="R481022" s="25"/>
      <c r="S481022" s="25"/>
    </row>
    <row r="481068" spans="17:19" hidden="1" x14ac:dyDescent="0.2">
      <c r="Q481068" s="25"/>
      <c r="R481068" s="25"/>
      <c r="S481068" s="25"/>
    </row>
    <row r="481114" spans="17:19" hidden="1" x14ac:dyDescent="0.2">
      <c r="Q481114" s="25"/>
      <c r="R481114" s="25"/>
      <c r="S481114" s="25"/>
    </row>
    <row r="481160" spans="17:19" hidden="1" x14ac:dyDescent="0.2">
      <c r="Q481160" s="25"/>
      <c r="R481160" s="25"/>
      <c r="S481160" s="25"/>
    </row>
    <row r="481206" spans="17:19" hidden="1" x14ac:dyDescent="0.2">
      <c r="Q481206" s="25"/>
      <c r="R481206" s="25"/>
      <c r="S481206" s="25"/>
    </row>
    <row r="481252" spans="17:19" hidden="1" x14ac:dyDescent="0.2">
      <c r="Q481252" s="25"/>
      <c r="R481252" s="25"/>
      <c r="S481252" s="25"/>
    </row>
    <row r="481298" spans="17:19" hidden="1" x14ac:dyDescent="0.2">
      <c r="Q481298" s="25"/>
      <c r="R481298" s="25"/>
      <c r="S481298" s="25"/>
    </row>
    <row r="481344" spans="17:19" hidden="1" x14ac:dyDescent="0.2">
      <c r="Q481344" s="25"/>
      <c r="R481344" s="25"/>
      <c r="S481344" s="25"/>
    </row>
    <row r="481390" spans="17:19" hidden="1" x14ac:dyDescent="0.2">
      <c r="Q481390" s="25"/>
      <c r="R481390" s="25"/>
      <c r="S481390" s="25"/>
    </row>
    <row r="481436" spans="17:19" hidden="1" x14ac:dyDescent="0.2">
      <c r="Q481436" s="25"/>
      <c r="R481436" s="25"/>
      <c r="S481436" s="25"/>
    </row>
    <row r="481482" spans="17:19" hidden="1" x14ac:dyDescent="0.2">
      <c r="Q481482" s="25"/>
      <c r="R481482" s="25"/>
      <c r="S481482" s="25"/>
    </row>
    <row r="481528" spans="17:19" hidden="1" x14ac:dyDescent="0.2">
      <c r="Q481528" s="25"/>
      <c r="R481528" s="25"/>
      <c r="S481528" s="25"/>
    </row>
    <row r="481574" spans="17:19" hidden="1" x14ac:dyDescent="0.2">
      <c r="Q481574" s="25"/>
      <c r="R481574" s="25"/>
      <c r="S481574" s="25"/>
    </row>
    <row r="481620" spans="17:19" hidden="1" x14ac:dyDescent="0.2">
      <c r="Q481620" s="25"/>
      <c r="R481620" s="25"/>
      <c r="S481620" s="25"/>
    </row>
    <row r="481666" spans="17:19" hidden="1" x14ac:dyDescent="0.2">
      <c r="Q481666" s="25"/>
      <c r="R481666" s="25"/>
      <c r="S481666" s="25"/>
    </row>
    <row r="481712" spans="17:19" hidden="1" x14ac:dyDescent="0.2">
      <c r="Q481712" s="25"/>
      <c r="R481712" s="25"/>
      <c r="S481712" s="25"/>
    </row>
    <row r="481758" spans="17:19" hidden="1" x14ac:dyDescent="0.2">
      <c r="Q481758" s="25"/>
      <c r="R481758" s="25"/>
      <c r="S481758" s="25"/>
    </row>
    <row r="481804" spans="17:19" hidden="1" x14ac:dyDescent="0.2">
      <c r="Q481804" s="25"/>
      <c r="R481804" s="25"/>
      <c r="S481804" s="25"/>
    </row>
    <row r="481850" spans="17:19" hidden="1" x14ac:dyDescent="0.2">
      <c r="Q481850" s="25"/>
      <c r="R481850" s="25"/>
      <c r="S481850" s="25"/>
    </row>
    <row r="481896" spans="17:19" hidden="1" x14ac:dyDescent="0.2">
      <c r="Q481896" s="25"/>
      <c r="R481896" s="25"/>
      <c r="S481896" s="25"/>
    </row>
    <row r="481942" spans="17:19" hidden="1" x14ac:dyDescent="0.2">
      <c r="Q481942" s="25"/>
      <c r="R481942" s="25"/>
      <c r="S481942" s="25"/>
    </row>
    <row r="481988" spans="17:19" hidden="1" x14ac:dyDescent="0.2">
      <c r="Q481988" s="25"/>
      <c r="R481988" s="25"/>
      <c r="S481988" s="25"/>
    </row>
    <row r="482034" spans="17:19" hidden="1" x14ac:dyDescent="0.2">
      <c r="Q482034" s="25"/>
      <c r="R482034" s="25"/>
      <c r="S482034" s="25"/>
    </row>
    <row r="482080" spans="17:19" hidden="1" x14ac:dyDescent="0.2">
      <c r="Q482080" s="25"/>
      <c r="R482080" s="25"/>
      <c r="S482080" s="25"/>
    </row>
    <row r="482126" spans="17:19" hidden="1" x14ac:dyDescent="0.2">
      <c r="Q482126" s="25"/>
      <c r="R482126" s="25"/>
      <c r="S482126" s="25"/>
    </row>
    <row r="482172" spans="17:19" hidden="1" x14ac:dyDescent="0.2">
      <c r="Q482172" s="25"/>
      <c r="R482172" s="25"/>
      <c r="S482172" s="25"/>
    </row>
    <row r="482218" spans="17:19" hidden="1" x14ac:dyDescent="0.2">
      <c r="Q482218" s="25"/>
      <c r="R482218" s="25"/>
      <c r="S482218" s="25"/>
    </row>
    <row r="482264" spans="17:19" hidden="1" x14ac:dyDescent="0.2">
      <c r="Q482264" s="25"/>
      <c r="R482264" s="25"/>
      <c r="S482264" s="25"/>
    </row>
    <row r="482310" spans="17:19" hidden="1" x14ac:dyDescent="0.2">
      <c r="Q482310" s="25"/>
      <c r="R482310" s="25"/>
      <c r="S482310" s="25"/>
    </row>
    <row r="482356" spans="17:19" hidden="1" x14ac:dyDescent="0.2">
      <c r="Q482356" s="25"/>
      <c r="R482356" s="25"/>
      <c r="S482356" s="25"/>
    </row>
    <row r="482402" spans="17:19" hidden="1" x14ac:dyDescent="0.2">
      <c r="Q482402" s="25"/>
      <c r="R482402" s="25"/>
      <c r="S482402" s="25"/>
    </row>
    <row r="482448" spans="17:19" hidden="1" x14ac:dyDescent="0.2">
      <c r="Q482448" s="25"/>
      <c r="R482448" s="25"/>
      <c r="S482448" s="25"/>
    </row>
    <row r="482494" spans="17:19" hidden="1" x14ac:dyDescent="0.2">
      <c r="Q482494" s="25"/>
      <c r="R482494" s="25"/>
      <c r="S482494" s="25"/>
    </row>
    <row r="482540" spans="17:19" hidden="1" x14ac:dyDescent="0.2">
      <c r="Q482540" s="25"/>
      <c r="R482540" s="25"/>
      <c r="S482540" s="25"/>
    </row>
    <row r="482586" spans="17:19" hidden="1" x14ac:dyDescent="0.2">
      <c r="Q482586" s="25"/>
      <c r="R482586" s="25"/>
      <c r="S482586" s="25"/>
    </row>
    <row r="482632" spans="17:19" hidden="1" x14ac:dyDescent="0.2">
      <c r="Q482632" s="25"/>
      <c r="R482632" s="25"/>
      <c r="S482632" s="25"/>
    </row>
    <row r="482678" spans="17:19" hidden="1" x14ac:dyDescent="0.2">
      <c r="Q482678" s="25"/>
      <c r="R482678" s="25"/>
      <c r="S482678" s="25"/>
    </row>
    <row r="482724" spans="17:19" hidden="1" x14ac:dyDescent="0.2">
      <c r="Q482724" s="25"/>
      <c r="R482724" s="25"/>
      <c r="S482724" s="25"/>
    </row>
    <row r="482770" spans="17:19" hidden="1" x14ac:dyDescent="0.2">
      <c r="Q482770" s="25"/>
      <c r="R482770" s="25"/>
      <c r="S482770" s="25"/>
    </row>
    <row r="482816" spans="17:19" hidden="1" x14ac:dyDescent="0.2">
      <c r="Q482816" s="25"/>
      <c r="R482816" s="25"/>
      <c r="S482816" s="25"/>
    </row>
    <row r="482862" spans="17:19" hidden="1" x14ac:dyDescent="0.2">
      <c r="Q482862" s="25"/>
      <c r="R482862" s="25"/>
      <c r="S482862" s="25"/>
    </row>
    <row r="482908" spans="17:19" hidden="1" x14ac:dyDescent="0.2">
      <c r="Q482908" s="25"/>
      <c r="R482908" s="25"/>
      <c r="S482908" s="25"/>
    </row>
    <row r="482954" spans="17:19" hidden="1" x14ac:dyDescent="0.2">
      <c r="Q482954" s="25"/>
      <c r="R482954" s="25"/>
      <c r="S482954" s="25"/>
    </row>
    <row r="483000" spans="17:19" hidden="1" x14ac:dyDescent="0.2">
      <c r="Q483000" s="25"/>
      <c r="R483000" s="25"/>
      <c r="S483000" s="25"/>
    </row>
    <row r="483046" spans="17:19" hidden="1" x14ac:dyDescent="0.2">
      <c r="Q483046" s="25"/>
      <c r="R483046" s="25"/>
      <c r="S483046" s="25"/>
    </row>
    <row r="483092" spans="17:19" hidden="1" x14ac:dyDescent="0.2">
      <c r="Q483092" s="25"/>
      <c r="R483092" s="25"/>
      <c r="S483092" s="25"/>
    </row>
    <row r="483138" spans="17:19" hidden="1" x14ac:dyDescent="0.2">
      <c r="Q483138" s="25"/>
      <c r="R483138" s="25"/>
      <c r="S483138" s="25"/>
    </row>
    <row r="483184" spans="17:19" hidden="1" x14ac:dyDescent="0.2">
      <c r="Q483184" s="25"/>
      <c r="R483184" s="25"/>
      <c r="S483184" s="25"/>
    </row>
    <row r="483230" spans="17:19" hidden="1" x14ac:dyDescent="0.2">
      <c r="Q483230" s="25"/>
      <c r="R483230" s="25"/>
      <c r="S483230" s="25"/>
    </row>
    <row r="483276" spans="17:19" hidden="1" x14ac:dyDescent="0.2">
      <c r="Q483276" s="25"/>
      <c r="R483276" s="25"/>
      <c r="S483276" s="25"/>
    </row>
    <row r="483322" spans="17:19" hidden="1" x14ac:dyDescent="0.2">
      <c r="Q483322" s="25"/>
      <c r="R483322" s="25"/>
      <c r="S483322" s="25"/>
    </row>
    <row r="483368" spans="17:19" hidden="1" x14ac:dyDescent="0.2">
      <c r="Q483368" s="25"/>
      <c r="R483368" s="25"/>
      <c r="S483368" s="25"/>
    </row>
    <row r="483414" spans="17:19" hidden="1" x14ac:dyDescent="0.2">
      <c r="Q483414" s="25"/>
      <c r="R483414" s="25"/>
      <c r="S483414" s="25"/>
    </row>
    <row r="483460" spans="17:19" hidden="1" x14ac:dyDescent="0.2">
      <c r="Q483460" s="25"/>
      <c r="R483460" s="25"/>
      <c r="S483460" s="25"/>
    </row>
    <row r="483506" spans="17:19" hidden="1" x14ac:dyDescent="0.2">
      <c r="Q483506" s="25"/>
      <c r="R483506" s="25"/>
      <c r="S483506" s="25"/>
    </row>
    <row r="483552" spans="17:19" hidden="1" x14ac:dyDescent="0.2">
      <c r="Q483552" s="25"/>
      <c r="R483552" s="25"/>
      <c r="S483552" s="25"/>
    </row>
    <row r="483598" spans="17:19" hidden="1" x14ac:dyDescent="0.2">
      <c r="Q483598" s="25"/>
      <c r="R483598" s="25"/>
      <c r="S483598" s="25"/>
    </row>
    <row r="483644" spans="17:19" hidden="1" x14ac:dyDescent="0.2">
      <c r="Q483644" s="25"/>
      <c r="R483644" s="25"/>
      <c r="S483644" s="25"/>
    </row>
    <row r="483690" spans="17:19" hidden="1" x14ac:dyDescent="0.2">
      <c r="Q483690" s="25"/>
      <c r="R483690" s="25"/>
      <c r="S483690" s="25"/>
    </row>
    <row r="483736" spans="17:19" hidden="1" x14ac:dyDescent="0.2">
      <c r="Q483736" s="25"/>
      <c r="R483736" s="25"/>
      <c r="S483736" s="25"/>
    </row>
    <row r="483782" spans="17:19" hidden="1" x14ac:dyDescent="0.2">
      <c r="Q483782" s="25"/>
      <c r="R483782" s="25"/>
      <c r="S483782" s="25"/>
    </row>
    <row r="483828" spans="17:19" hidden="1" x14ac:dyDescent="0.2">
      <c r="Q483828" s="25"/>
      <c r="R483828" s="25"/>
      <c r="S483828" s="25"/>
    </row>
    <row r="483874" spans="17:19" hidden="1" x14ac:dyDescent="0.2">
      <c r="Q483874" s="25"/>
      <c r="R483874" s="25"/>
      <c r="S483874" s="25"/>
    </row>
    <row r="483920" spans="17:19" hidden="1" x14ac:dyDescent="0.2">
      <c r="Q483920" s="25"/>
      <c r="R483920" s="25"/>
      <c r="S483920" s="25"/>
    </row>
    <row r="483966" spans="17:19" hidden="1" x14ac:dyDescent="0.2">
      <c r="Q483966" s="25"/>
      <c r="R483966" s="25"/>
      <c r="S483966" s="25"/>
    </row>
    <row r="484012" spans="17:19" hidden="1" x14ac:dyDescent="0.2">
      <c r="Q484012" s="25"/>
      <c r="R484012" s="25"/>
      <c r="S484012" s="25"/>
    </row>
    <row r="484058" spans="17:19" hidden="1" x14ac:dyDescent="0.2">
      <c r="Q484058" s="25"/>
      <c r="R484058" s="25"/>
      <c r="S484058" s="25"/>
    </row>
    <row r="484104" spans="17:19" hidden="1" x14ac:dyDescent="0.2">
      <c r="Q484104" s="25"/>
      <c r="R484104" s="25"/>
      <c r="S484104" s="25"/>
    </row>
    <row r="484150" spans="17:19" hidden="1" x14ac:dyDescent="0.2">
      <c r="Q484150" s="25"/>
      <c r="R484150" s="25"/>
      <c r="S484150" s="25"/>
    </row>
    <row r="484196" spans="17:19" hidden="1" x14ac:dyDescent="0.2">
      <c r="Q484196" s="25"/>
      <c r="R484196" s="25"/>
      <c r="S484196" s="25"/>
    </row>
    <row r="484242" spans="17:19" hidden="1" x14ac:dyDescent="0.2">
      <c r="Q484242" s="25"/>
      <c r="R484242" s="25"/>
      <c r="S484242" s="25"/>
    </row>
    <row r="484288" spans="17:19" hidden="1" x14ac:dyDescent="0.2">
      <c r="Q484288" s="25"/>
      <c r="R484288" s="25"/>
      <c r="S484288" s="25"/>
    </row>
    <row r="484334" spans="17:19" hidden="1" x14ac:dyDescent="0.2">
      <c r="Q484334" s="25"/>
      <c r="R484334" s="25"/>
      <c r="S484334" s="25"/>
    </row>
    <row r="484380" spans="17:19" hidden="1" x14ac:dyDescent="0.2">
      <c r="Q484380" s="25"/>
      <c r="R484380" s="25"/>
      <c r="S484380" s="25"/>
    </row>
    <row r="484426" spans="17:19" hidden="1" x14ac:dyDescent="0.2">
      <c r="Q484426" s="25"/>
      <c r="R484426" s="25"/>
      <c r="S484426" s="25"/>
    </row>
    <row r="484472" spans="17:19" hidden="1" x14ac:dyDescent="0.2">
      <c r="Q484472" s="25"/>
      <c r="R484472" s="25"/>
      <c r="S484472" s="25"/>
    </row>
    <row r="484518" spans="17:19" hidden="1" x14ac:dyDescent="0.2">
      <c r="Q484518" s="25"/>
      <c r="R484518" s="25"/>
      <c r="S484518" s="25"/>
    </row>
    <row r="484564" spans="17:19" hidden="1" x14ac:dyDescent="0.2">
      <c r="Q484564" s="25"/>
      <c r="R484564" s="25"/>
      <c r="S484564" s="25"/>
    </row>
    <row r="484610" spans="17:19" hidden="1" x14ac:dyDescent="0.2">
      <c r="Q484610" s="25"/>
      <c r="R484610" s="25"/>
      <c r="S484610" s="25"/>
    </row>
    <row r="484656" spans="17:19" hidden="1" x14ac:dyDescent="0.2">
      <c r="Q484656" s="25"/>
      <c r="R484656" s="25"/>
      <c r="S484656" s="25"/>
    </row>
    <row r="484702" spans="17:19" hidden="1" x14ac:dyDescent="0.2">
      <c r="Q484702" s="25"/>
      <c r="R484702" s="25"/>
      <c r="S484702" s="25"/>
    </row>
    <row r="484748" spans="17:19" hidden="1" x14ac:dyDescent="0.2">
      <c r="Q484748" s="25"/>
      <c r="R484748" s="25"/>
      <c r="S484748" s="25"/>
    </row>
    <row r="484794" spans="17:19" hidden="1" x14ac:dyDescent="0.2">
      <c r="Q484794" s="25"/>
      <c r="R484794" s="25"/>
      <c r="S484794" s="25"/>
    </row>
    <row r="484840" spans="17:19" hidden="1" x14ac:dyDescent="0.2">
      <c r="Q484840" s="25"/>
      <c r="R484840" s="25"/>
      <c r="S484840" s="25"/>
    </row>
    <row r="484886" spans="17:19" hidden="1" x14ac:dyDescent="0.2">
      <c r="Q484886" s="25"/>
      <c r="R484886" s="25"/>
      <c r="S484886" s="25"/>
    </row>
    <row r="484932" spans="17:19" hidden="1" x14ac:dyDescent="0.2">
      <c r="Q484932" s="25"/>
      <c r="R484932" s="25"/>
      <c r="S484932" s="25"/>
    </row>
    <row r="484978" spans="17:19" hidden="1" x14ac:dyDescent="0.2">
      <c r="Q484978" s="25"/>
      <c r="R484978" s="25"/>
      <c r="S484978" s="25"/>
    </row>
    <row r="485024" spans="17:19" hidden="1" x14ac:dyDescent="0.2">
      <c r="Q485024" s="25"/>
      <c r="R485024" s="25"/>
      <c r="S485024" s="25"/>
    </row>
    <row r="485070" spans="17:19" hidden="1" x14ac:dyDescent="0.2">
      <c r="Q485070" s="25"/>
      <c r="R485070" s="25"/>
      <c r="S485070" s="25"/>
    </row>
    <row r="485116" spans="17:19" hidden="1" x14ac:dyDescent="0.2">
      <c r="Q485116" s="25"/>
      <c r="R485116" s="25"/>
      <c r="S485116" s="25"/>
    </row>
    <row r="485162" spans="17:19" hidden="1" x14ac:dyDescent="0.2">
      <c r="Q485162" s="25"/>
      <c r="R485162" s="25"/>
      <c r="S485162" s="25"/>
    </row>
    <row r="485208" spans="17:19" hidden="1" x14ac:dyDescent="0.2">
      <c r="Q485208" s="25"/>
      <c r="R485208" s="25"/>
      <c r="S485208" s="25"/>
    </row>
    <row r="485254" spans="17:19" hidden="1" x14ac:dyDescent="0.2">
      <c r="Q485254" s="25"/>
      <c r="R485254" s="25"/>
      <c r="S485254" s="25"/>
    </row>
    <row r="485300" spans="17:19" hidden="1" x14ac:dyDescent="0.2">
      <c r="Q485300" s="25"/>
      <c r="R485300" s="25"/>
      <c r="S485300" s="25"/>
    </row>
    <row r="485346" spans="17:19" hidden="1" x14ac:dyDescent="0.2">
      <c r="Q485346" s="25"/>
      <c r="R485346" s="25"/>
      <c r="S485346" s="25"/>
    </row>
    <row r="485392" spans="17:19" hidden="1" x14ac:dyDescent="0.2">
      <c r="Q485392" s="25"/>
      <c r="R485392" s="25"/>
      <c r="S485392" s="25"/>
    </row>
    <row r="485438" spans="17:19" hidden="1" x14ac:dyDescent="0.2">
      <c r="Q485438" s="25"/>
      <c r="R485438" s="25"/>
      <c r="S485438" s="25"/>
    </row>
    <row r="485484" spans="17:19" hidden="1" x14ac:dyDescent="0.2">
      <c r="Q485484" s="25"/>
      <c r="R485484" s="25"/>
      <c r="S485484" s="25"/>
    </row>
    <row r="485530" spans="17:19" hidden="1" x14ac:dyDescent="0.2">
      <c r="Q485530" s="25"/>
      <c r="R485530" s="25"/>
      <c r="S485530" s="25"/>
    </row>
    <row r="485576" spans="17:19" hidden="1" x14ac:dyDescent="0.2">
      <c r="Q485576" s="25"/>
      <c r="R485576" s="25"/>
      <c r="S485576" s="25"/>
    </row>
    <row r="485622" spans="17:19" hidden="1" x14ac:dyDescent="0.2">
      <c r="Q485622" s="25"/>
      <c r="R485622" s="25"/>
      <c r="S485622" s="25"/>
    </row>
    <row r="485668" spans="17:19" hidden="1" x14ac:dyDescent="0.2">
      <c r="Q485668" s="25"/>
      <c r="R485668" s="25"/>
      <c r="S485668" s="25"/>
    </row>
    <row r="485714" spans="17:19" hidden="1" x14ac:dyDescent="0.2">
      <c r="Q485714" s="25"/>
      <c r="R485714" s="25"/>
      <c r="S485714" s="25"/>
    </row>
    <row r="485760" spans="17:19" hidden="1" x14ac:dyDescent="0.2">
      <c r="Q485760" s="25"/>
      <c r="R485760" s="25"/>
      <c r="S485760" s="25"/>
    </row>
    <row r="485806" spans="17:19" hidden="1" x14ac:dyDescent="0.2">
      <c r="Q485806" s="25"/>
      <c r="R485806" s="25"/>
      <c r="S485806" s="25"/>
    </row>
    <row r="485852" spans="17:19" hidden="1" x14ac:dyDescent="0.2">
      <c r="Q485852" s="25"/>
      <c r="R485852" s="25"/>
      <c r="S485852" s="25"/>
    </row>
    <row r="485898" spans="17:19" hidden="1" x14ac:dyDescent="0.2">
      <c r="Q485898" s="25"/>
      <c r="R485898" s="25"/>
      <c r="S485898" s="25"/>
    </row>
    <row r="485944" spans="17:19" hidden="1" x14ac:dyDescent="0.2">
      <c r="Q485944" s="25"/>
      <c r="R485944" s="25"/>
      <c r="S485944" s="25"/>
    </row>
    <row r="485990" spans="17:19" hidden="1" x14ac:dyDescent="0.2">
      <c r="Q485990" s="25"/>
      <c r="R485990" s="25"/>
      <c r="S485990" s="25"/>
    </row>
    <row r="486036" spans="17:19" hidden="1" x14ac:dyDescent="0.2">
      <c r="Q486036" s="25"/>
      <c r="R486036" s="25"/>
      <c r="S486036" s="25"/>
    </row>
    <row r="486082" spans="17:19" hidden="1" x14ac:dyDescent="0.2">
      <c r="Q486082" s="25"/>
      <c r="R486082" s="25"/>
      <c r="S486082" s="25"/>
    </row>
    <row r="486128" spans="17:19" hidden="1" x14ac:dyDescent="0.2">
      <c r="Q486128" s="25"/>
      <c r="R486128" s="25"/>
      <c r="S486128" s="25"/>
    </row>
    <row r="486174" spans="17:19" hidden="1" x14ac:dyDescent="0.2">
      <c r="Q486174" s="25"/>
      <c r="R486174" s="25"/>
      <c r="S486174" s="25"/>
    </row>
    <row r="486220" spans="17:19" hidden="1" x14ac:dyDescent="0.2">
      <c r="Q486220" s="25"/>
      <c r="R486220" s="25"/>
      <c r="S486220" s="25"/>
    </row>
    <row r="486266" spans="17:19" hidden="1" x14ac:dyDescent="0.2">
      <c r="Q486266" s="25"/>
      <c r="R486266" s="25"/>
      <c r="S486266" s="25"/>
    </row>
    <row r="486312" spans="17:19" hidden="1" x14ac:dyDescent="0.2">
      <c r="Q486312" s="25"/>
      <c r="R486312" s="25"/>
      <c r="S486312" s="25"/>
    </row>
    <row r="486358" spans="17:19" hidden="1" x14ac:dyDescent="0.2">
      <c r="Q486358" s="25"/>
      <c r="R486358" s="25"/>
      <c r="S486358" s="25"/>
    </row>
    <row r="486404" spans="17:19" hidden="1" x14ac:dyDescent="0.2">
      <c r="Q486404" s="25"/>
      <c r="R486404" s="25"/>
      <c r="S486404" s="25"/>
    </row>
    <row r="486450" spans="17:19" hidden="1" x14ac:dyDescent="0.2">
      <c r="Q486450" s="25"/>
      <c r="R486450" s="25"/>
      <c r="S486450" s="25"/>
    </row>
    <row r="486496" spans="17:19" hidden="1" x14ac:dyDescent="0.2">
      <c r="Q486496" s="25"/>
      <c r="R486496" s="25"/>
      <c r="S486496" s="25"/>
    </row>
    <row r="486542" spans="17:19" hidden="1" x14ac:dyDescent="0.2">
      <c r="Q486542" s="25"/>
      <c r="R486542" s="25"/>
      <c r="S486542" s="25"/>
    </row>
    <row r="486588" spans="17:19" hidden="1" x14ac:dyDescent="0.2">
      <c r="Q486588" s="25"/>
      <c r="R486588" s="25"/>
      <c r="S486588" s="25"/>
    </row>
    <row r="486634" spans="17:19" hidden="1" x14ac:dyDescent="0.2">
      <c r="Q486634" s="25"/>
      <c r="R486634" s="25"/>
      <c r="S486634" s="25"/>
    </row>
    <row r="486680" spans="17:19" hidden="1" x14ac:dyDescent="0.2">
      <c r="Q486680" s="25"/>
      <c r="R486680" s="25"/>
      <c r="S486680" s="25"/>
    </row>
    <row r="486726" spans="17:19" hidden="1" x14ac:dyDescent="0.2">
      <c r="Q486726" s="25"/>
      <c r="R486726" s="25"/>
      <c r="S486726" s="25"/>
    </row>
    <row r="486772" spans="17:19" hidden="1" x14ac:dyDescent="0.2">
      <c r="Q486772" s="25"/>
      <c r="R486772" s="25"/>
      <c r="S486772" s="25"/>
    </row>
    <row r="486818" spans="17:19" hidden="1" x14ac:dyDescent="0.2">
      <c r="Q486818" s="25"/>
      <c r="R486818" s="25"/>
      <c r="S486818" s="25"/>
    </row>
    <row r="486864" spans="17:19" hidden="1" x14ac:dyDescent="0.2">
      <c r="Q486864" s="25"/>
      <c r="R486864" s="25"/>
      <c r="S486864" s="25"/>
    </row>
    <row r="486910" spans="17:19" hidden="1" x14ac:dyDescent="0.2">
      <c r="Q486910" s="25"/>
      <c r="R486910" s="25"/>
      <c r="S486910" s="25"/>
    </row>
    <row r="486956" spans="17:19" hidden="1" x14ac:dyDescent="0.2">
      <c r="Q486956" s="25"/>
      <c r="R486956" s="25"/>
      <c r="S486956" s="25"/>
    </row>
    <row r="487002" spans="17:19" hidden="1" x14ac:dyDescent="0.2">
      <c r="Q487002" s="25"/>
      <c r="R487002" s="25"/>
      <c r="S487002" s="25"/>
    </row>
    <row r="487048" spans="17:19" hidden="1" x14ac:dyDescent="0.2">
      <c r="Q487048" s="25"/>
      <c r="R487048" s="25"/>
      <c r="S487048" s="25"/>
    </row>
    <row r="487094" spans="17:19" hidden="1" x14ac:dyDescent="0.2">
      <c r="Q487094" s="25"/>
      <c r="R487094" s="25"/>
      <c r="S487094" s="25"/>
    </row>
    <row r="487140" spans="17:19" hidden="1" x14ac:dyDescent="0.2">
      <c r="Q487140" s="25"/>
      <c r="R487140" s="25"/>
      <c r="S487140" s="25"/>
    </row>
    <row r="487186" spans="17:19" hidden="1" x14ac:dyDescent="0.2">
      <c r="Q487186" s="25"/>
      <c r="R487186" s="25"/>
      <c r="S487186" s="25"/>
    </row>
    <row r="487232" spans="17:19" hidden="1" x14ac:dyDescent="0.2">
      <c r="Q487232" s="25"/>
      <c r="R487232" s="25"/>
      <c r="S487232" s="25"/>
    </row>
    <row r="487278" spans="17:19" hidden="1" x14ac:dyDescent="0.2">
      <c r="Q487278" s="25"/>
      <c r="R487278" s="25"/>
      <c r="S487278" s="25"/>
    </row>
    <row r="487324" spans="17:19" hidden="1" x14ac:dyDescent="0.2">
      <c r="Q487324" s="25"/>
      <c r="R487324" s="25"/>
      <c r="S487324" s="25"/>
    </row>
    <row r="487370" spans="17:19" hidden="1" x14ac:dyDescent="0.2">
      <c r="Q487370" s="25"/>
      <c r="R487370" s="25"/>
      <c r="S487370" s="25"/>
    </row>
    <row r="487416" spans="17:19" hidden="1" x14ac:dyDescent="0.2">
      <c r="Q487416" s="25"/>
      <c r="R487416" s="25"/>
      <c r="S487416" s="25"/>
    </row>
    <row r="487462" spans="17:19" hidden="1" x14ac:dyDescent="0.2">
      <c r="Q487462" s="25"/>
      <c r="R487462" s="25"/>
      <c r="S487462" s="25"/>
    </row>
    <row r="487508" spans="17:19" hidden="1" x14ac:dyDescent="0.2">
      <c r="Q487508" s="25"/>
      <c r="R487508" s="25"/>
      <c r="S487508" s="25"/>
    </row>
    <row r="487554" spans="17:19" hidden="1" x14ac:dyDescent="0.2">
      <c r="Q487554" s="25"/>
      <c r="R487554" s="25"/>
      <c r="S487554" s="25"/>
    </row>
    <row r="487600" spans="17:19" hidden="1" x14ac:dyDescent="0.2">
      <c r="Q487600" s="25"/>
      <c r="R487600" s="25"/>
      <c r="S487600" s="25"/>
    </row>
    <row r="487646" spans="17:19" hidden="1" x14ac:dyDescent="0.2">
      <c r="Q487646" s="25"/>
      <c r="R487646" s="25"/>
      <c r="S487646" s="25"/>
    </row>
    <row r="487692" spans="17:19" hidden="1" x14ac:dyDescent="0.2">
      <c r="Q487692" s="25"/>
      <c r="R487692" s="25"/>
      <c r="S487692" s="25"/>
    </row>
    <row r="487738" spans="17:19" hidden="1" x14ac:dyDescent="0.2">
      <c r="Q487738" s="25"/>
      <c r="R487738" s="25"/>
      <c r="S487738" s="25"/>
    </row>
    <row r="487784" spans="17:19" hidden="1" x14ac:dyDescent="0.2">
      <c r="Q487784" s="25"/>
      <c r="R487784" s="25"/>
      <c r="S487784" s="25"/>
    </row>
    <row r="487830" spans="17:19" hidden="1" x14ac:dyDescent="0.2">
      <c r="Q487830" s="25"/>
      <c r="R487830" s="25"/>
      <c r="S487830" s="25"/>
    </row>
    <row r="487876" spans="17:19" hidden="1" x14ac:dyDescent="0.2">
      <c r="Q487876" s="25"/>
      <c r="R487876" s="25"/>
      <c r="S487876" s="25"/>
    </row>
    <row r="487922" spans="17:19" hidden="1" x14ac:dyDescent="0.2">
      <c r="Q487922" s="25"/>
      <c r="R487922" s="25"/>
      <c r="S487922" s="25"/>
    </row>
    <row r="487968" spans="17:19" hidden="1" x14ac:dyDescent="0.2">
      <c r="Q487968" s="25"/>
      <c r="R487968" s="25"/>
      <c r="S487968" s="25"/>
    </row>
    <row r="488014" spans="17:19" hidden="1" x14ac:dyDescent="0.2">
      <c r="Q488014" s="25"/>
      <c r="R488014" s="25"/>
      <c r="S488014" s="25"/>
    </row>
    <row r="488060" spans="17:19" hidden="1" x14ac:dyDescent="0.2">
      <c r="Q488060" s="25"/>
      <c r="R488060" s="25"/>
      <c r="S488060" s="25"/>
    </row>
    <row r="488106" spans="17:19" hidden="1" x14ac:dyDescent="0.2">
      <c r="Q488106" s="25"/>
      <c r="R488106" s="25"/>
      <c r="S488106" s="25"/>
    </row>
    <row r="488152" spans="17:19" hidden="1" x14ac:dyDescent="0.2">
      <c r="Q488152" s="25"/>
      <c r="R488152" s="25"/>
      <c r="S488152" s="25"/>
    </row>
    <row r="488198" spans="17:19" hidden="1" x14ac:dyDescent="0.2">
      <c r="Q488198" s="25"/>
      <c r="R488198" s="25"/>
      <c r="S488198" s="25"/>
    </row>
    <row r="488244" spans="17:19" hidden="1" x14ac:dyDescent="0.2">
      <c r="Q488244" s="25"/>
      <c r="R488244" s="25"/>
      <c r="S488244" s="25"/>
    </row>
    <row r="488290" spans="17:19" hidden="1" x14ac:dyDescent="0.2">
      <c r="Q488290" s="25"/>
      <c r="R488290" s="25"/>
      <c r="S488290" s="25"/>
    </row>
    <row r="488336" spans="17:19" hidden="1" x14ac:dyDescent="0.2">
      <c r="Q488336" s="25"/>
      <c r="R488336" s="25"/>
      <c r="S488336" s="25"/>
    </row>
    <row r="488382" spans="17:19" hidden="1" x14ac:dyDescent="0.2">
      <c r="Q488382" s="25"/>
      <c r="R488382" s="25"/>
      <c r="S488382" s="25"/>
    </row>
    <row r="488428" spans="17:19" hidden="1" x14ac:dyDescent="0.2">
      <c r="Q488428" s="25"/>
      <c r="R488428" s="25"/>
      <c r="S488428" s="25"/>
    </row>
    <row r="488474" spans="17:19" hidden="1" x14ac:dyDescent="0.2">
      <c r="Q488474" s="25"/>
      <c r="R488474" s="25"/>
      <c r="S488474" s="25"/>
    </row>
    <row r="488520" spans="17:19" hidden="1" x14ac:dyDescent="0.2">
      <c r="Q488520" s="25"/>
      <c r="R488520" s="25"/>
      <c r="S488520" s="25"/>
    </row>
    <row r="488566" spans="17:19" hidden="1" x14ac:dyDescent="0.2">
      <c r="Q488566" s="25"/>
      <c r="R488566" s="25"/>
      <c r="S488566" s="25"/>
    </row>
    <row r="488612" spans="17:19" hidden="1" x14ac:dyDescent="0.2">
      <c r="Q488612" s="25"/>
      <c r="R488612" s="25"/>
      <c r="S488612" s="25"/>
    </row>
    <row r="488658" spans="17:19" hidden="1" x14ac:dyDescent="0.2">
      <c r="Q488658" s="25"/>
      <c r="R488658" s="25"/>
      <c r="S488658" s="25"/>
    </row>
    <row r="488704" spans="17:19" hidden="1" x14ac:dyDescent="0.2">
      <c r="Q488704" s="25"/>
      <c r="R488704" s="25"/>
      <c r="S488704" s="25"/>
    </row>
    <row r="488750" spans="17:19" hidden="1" x14ac:dyDescent="0.2">
      <c r="Q488750" s="25"/>
      <c r="R488750" s="25"/>
      <c r="S488750" s="25"/>
    </row>
    <row r="488796" spans="17:19" hidden="1" x14ac:dyDescent="0.2">
      <c r="Q488796" s="25"/>
      <c r="R488796" s="25"/>
      <c r="S488796" s="25"/>
    </row>
    <row r="488842" spans="17:19" hidden="1" x14ac:dyDescent="0.2">
      <c r="Q488842" s="25"/>
      <c r="R488842" s="25"/>
      <c r="S488842" s="25"/>
    </row>
    <row r="488888" spans="17:19" hidden="1" x14ac:dyDescent="0.2">
      <c r="Q488888" s="25"/>
      <c r="R488888" s="25"/>
      <c r="S488888" s="25"/>
    </row>
    <row r="488934" spans="17:19" hidden="1" x14ac:dyDescent="0.2">
      <c r="Q488934" s="25"/>
      <c r="R488934" s="25"/>
      <c r="S488934" s="25"/>
    </row>
    <row r="488980" spans="17:19" hidden="1" x14ac:dyDescent="0.2">
      <c r="Q488980" s="25"/>
      <c r="R488980" s="25"/>
      <c r="S488980" s="25"/>
    </row>
    <row r="489026" spans="17:19" hidden="1" x14ac:dyDescent="0.2">
      <c r="Q489026" s="25"/>
      <c r="R489026" s="25"/>
      <c r="S489026" s="25"/>
    </row>
    <row r="489072" spans="17:19" hidden="1" x14ac:dyDescent="0.2">
      <c r="Q489072" s="25"/>
      <c r="R489072" s="25"/>
      <c r="S489072" s="25"/>
    </row>
    <row r="489118" spans="17:19" hidden="1" x14ac:dyDescent="0.2">
      <c r="Q489118" s="25"/>
      <c r="R489118" s="25"/>
      <c r="S489118" s="25"/>
    </row>
    <row r="489164" spans="17:19" hidden="1" x14ac:dyDescent="0.2">
      <c r="Q489164" s="25"/>
      <c r="R489164" s="25"/>
      <c r="S489164" s="25"/>
    </row>
    <row r="489210" spans="17:19" hidden="1" x14ac:dyDescent="0.2">
      <c r="Q489210" s="25"/>
      <c r="R489210" s="25"/>
      <c r="S489210" s="25"/>
    </row>
    <row r="489256" spans="17:19" hidden="1" x14ac:dyDescent="0.2">
      <c r="Q489256" s="25"/>
      <c r="R489256" s="25"/>
      <c r="S489256" s="25"/>
    </row>
    <row r="489302" spans="17:19" hidden="1" x14ac:dyDescent="0.2">
      <c r="Q489302" s="25"/>
      <c r="R489302" s="25"/>
      <c r="S489302" s="25"/>
    </row>
    <row r="489348" spans="17:19" hidden="1" x14ac:dyDescent="0.2">
      <c r="Q489348" s="25"/>
      <c r="R489348" s="25"/>
      <c r="S489348" s="25"/>
    </row>
    <row r="489394" spans="17:19" hidden="1" x14ac:dyDescent="0.2">
      <c r="Q489394" s="25"/>
      <c r="R489394" s="25"/>
      <c r="S489394" s="25"/>
    </row>
    <row r="489440" spans="17:19" hidden="1" x14ac:dyDescent="0.2">
      <c r="Q489440" s="25"/>
      <c r="R489440" s="25"/>
      <c r="S489440" s="25"/>
    </row>
    <row r="489486" spans="17:19" hidden="1" x14ac:dyDescent="0.2">
      <c r="Q489486" s="25"/>
      <c r="R489486" s="25"/>
      <c r="S489486" s="25"/>
    </row>
    <row r="489532" spans="17:19" hidden="1" x14ac:dyDescent="0.2">
      <c r="Q489532" s="25"/>
      <c r="R489532" s="25"/>
      <c r="S489532" s="25"/>
    </row>
    <row r="489578" spans="17:19" hidden="1" x14ac:dyDescent="0.2">
      <c r="Q489578" s="25"/>
      <c r="R489578" s="25"/>
      <c r="S489578" s="25"/>
    </row>
    <row r="489624" spans="17:19" hidden="1" x14ac:dyDescent="0.2">
      <c r="Q489624" s="25"/>
      <c r="R489624" s="25"/>
      <c r="S489624" s="25"/>
    </row>
    <row r="489670" spans="17:19" hidden="1" x14ac:dyDescent="0.2">
      <c r="Q489670" s="25"/>
      <c r="R489670" s="25"/>
      <c r="S489670" s="25"/>
    </row>
    <row r="489716" spans="17:19" hidden="1" x14ac:dyDescent="0.2">
      <c r="Q489716" s="25"/>
      <c r="R489716" s="25"/>
      <c r="S489716" s="25"/>
    </row>
    <row r="489762" spans="17:19" hidden="1" x14ac:dyDescent="0.2">
      <c r="Q489762" s="25"/>
      <c r="R489762" s="25"/>
      <c r="S489762" s="25"/>
    </row>
    <row r="489808" spans="17:19" hidden="1" x14ac:dyDescent="0.2">
      <c r="Q489808" s="25"/>
      <c r="R489808" s="25"/>
      <c r="S489808" s="25"/>
    </row>
    <row r="489854" spans="17:19" hidden="1" x14ac:dyDescent="0.2">
      <c r="Q489854" s="25"/>
      <c r="R489854" s="25"/>
      <c r="S489854" s="25"/>
    </row>
    <row r="489900" spans="17:19" hidden="1" x14ac:dyDescent="0.2">
      <c r="Q489900" s="25"/>
      <c r="R489900" s="25"/>
      <c r="S489900" s="25"/>
    </row>
    <row r="489946" spans="17:19" hidden="1" x14ac:dyDescent="0.2">
      <c r="Q489946" s="25"/>
      <c r="R489946" s="25"/>
      <c r="S489946" s="25"/>
    </row>
    <row r="489992" spans="17:19" hidden="1" x14ac:dyDescent="0.2">
      <c r="Q489992" s="25"/>
      <c r="R489992" s="25"/>
      <c r="S489992" s="25"/>
    </row>
    <row r="490038" spans="17:19" hidden="1" x14ac:dyDescent="0.2">
      <c r="Q490038" s="25"/>
      <c r="R490038" s="25"/>
      <c r="S490038" s="25"/>
    </row>
    <row r="490084" spans="17:19" hidden="1" x14ac:dyDescent="0.2">
      <c r="Q490084" s="25"/>
      <c r="R490084" s="25"/>
      <c r="S490084" s="25"/>
    </row>
    <row r="490130" spans="17:19" hidden="1" x14ac:dyDescent="0.2">
      <c r="Q490130" s="25"/>
      <c r="R490130" s="25"/>
      <c r="S490130" s="25"/>
    </row>
    <row r="490176" spans="17:19" hidden="1" x14ac:dyDescent="0.2">
      <c r="Q490176" s="25"/>
      <c r="R490176" s="25"/>
      <c r="S490176" s="25"/>
    </row>
    <row r="490222" spans="17:19" hidden="1" x14ac:dyDescent="0.2">
      <c r="Q490222" s="25"/>
      <c r="R490222" s="25"/>
      <c r="S490222" s="25"/>
    </row>
    <row r="490268" spans="17:19" hidden="1" x14ac:dyDescent="0.2">
      <c r="Q490268" s="25"/>
      <c r="R490268" s="25"/>
      <c r="S490268" s="25"/>
    </row>
    <row r="490314" spans="17:19" hidden="1" x14ac:dyDescent="0.2">
      <c r="Q490314" s="25"/>
      <c r="R490314" s="25"/>
      <c r="S490314" s="25"/>
    </row>
    <row r="490360" spans="17:19" hidden="1" x14ac:dyDescent="0.2">
      <c r="Q490360" s="25"/>
      <c r="R490360" s="25"/>
      <c r="S490360" s="25"/>
    </row>
    <row r="490406" spans="17:19" hidden="1" x14ac:dyDescent="0.2">
      <c r="Q490406" s="25"/>
      <c r="R490406" s="25"/>
      <c r="S490406" s="25"/>
    </row>
    <row r="490452" spans="17:19" hidden="1" x14ac:dyDescent="0.2">
      <c r="Q490452" s="25"/>
      <c r="R490452" s="25"/>
      <c r="S490452" s="25"/>
    </row>
    <row r="490498" spans="17:19" hidden="1" x14ac:dyDescent="0.2">
      <c r="Q490498" s="25"/>
      <c r="R490498" s="25"/>
      <c r="S490498" s="25"/>
    </row>
    <row r="490544" spans="17:19" hidden="1" x14ac:dyDescent="0.2">
      <c r="Q490544" s="25"/>
      <c r="R490544" s="25"/>
      <c r="S490544" s="25"/>
    </row>
    <row r="490590" spans="17:19" hidden="1" x14ac:dyDescent="0.2">
      <c r="Q490590" s="25"/>
      <c r="R490590" s="25"/>
      <c r="S490590" s="25"/>
    </row>
    <row r="490636" spans="17:19" hidden="1" x14ac:dyDescent="0.2">
      <c r="Q490636" s="25"/>
      <c r="R490636" s="25"/>
      <c r="S490636" s="25"/>
    </row>
    <row r="490682" spans="17:19" hidden="1" x14ac:dyDescent="0.2">
      <c r="Q490682" s="25"/>
      <c r="R490682" s="25"/>
      <c r="S490682" s="25"/>
    </row>
    <row r="490728" spans="17:19" hidden="1" x14ac:dyDescent="0.2">
      <c r="Q490728" s="25"/>
      <c r="R490728" s="25"/>
      <c r="S490728" s="25"/>
    </row>
    <row r="490774" spans="17:19" hidden="1" x14ac:dyDescent="0.2">
      <c r="Q490774" s="25"/>
      <c r="R490774" s="25"/>
      <c r="S490774" s="25"/>
    </row>
    <row r="490820" spans="17:19" hidden="1" x14ac:dyDescent="0.2">
      <c r="Q490820" s="25"/>
      <c r="R490820" s="25"/>
      <c r="S490820" s="25"/>
    </row>
    <row r="490866" spans="17:19" hidden="1" x14ac:dyDescent="0.2">
      <c r="Q490866" s="25"/>
      <c r="R490866" s="25"/>
      <c r="S490866" s="25"/>
    </row>
    <row r="490912" spans="17:19" hidden="1" x14ac:dyDescent="0.2">
      <c r="Q490912" s="25"/>
      <c r="R490912" s="25"/>
      <c r="S490912" s="25"/>
    </row>
    <row r="490958" spans="17:19" hidden="1" x14ac:dyDescent="0.2">
      <c r="Q490958" s="25"/>
      <c r="R490958" s="25"/>
      <c r="S490958" s="25"/>
    </row>
    <row r="491004" spans="17:19" hidden="1" x14ac:dyDescent="0.2">
      <c r="Q491004" s="25"/>
      <c r="R491004" s="25"/>
      <c r="S491004" s="25"/>
    </row>
    <row r="491050" spans="17:19" hidden="1" x14ac:dyDescent="0.2">
      <c r="Q491050" s="25"/>
      <c r="R491050" s="25"/>
      <c r="S491050" s="25"/>
    </row>
    <row r="491096" spans="17:19" hidden="1" x14ac:dyDescent="0.2">
      <c r="Q491096" s="25"/>
      <c r="R491096" s="25"/>
      <c r="S491096" s="25"/>
    </row>
    <row r="491142" spans="17:19" hidden="1" x14ac:dyDescent="0.2">
      <c r="Q491142" s="25"/>
      <c r="R491142" s="25"/>
      <c r="S491142" s="25"/>
    </row>
    <row r="491188" spans="17:19" hidden="1" x14ac:dyDescent="0.2">
      <c r="Q491188" s="25"/>
      <c r="R491188" s="25"/>
      <c r="S491188" s="25"/>
    </row>
    <row r="491234" spans="17:19" hidden="1" x14ac:dyDescent="0.2">
      <c r="Q491234" s="25"/>
      <c r="R491234" s="25"/>
      <c r="S491234" s="25"/>
    </row>
    <row r="491280" spans="17:19" hidden="1" x14ac:dyDescent="0.2">
      <c r="Q491280" s="25"/>
      <c r="R491280" s="25"/>
      <c r="S491280" s="25"/>
    </row>
    <row r="491326" spans="17:19" hidden="1" x14ac:dyDescent="0.2">
      <c r="Q491326" s="25"/>
      <c r="R491326" s="25"/>
      <c r="S491326" s="25"/>
    </row>
    <row r="491372" spans="17:19" hidden="1" x14ac:dyDescent="0.2">
      <c r="Q491372" s="25"/>
      <c r="R491372" s="25"/>
      <c r="S491372" s="25"/>
    </row>
    <row r="491418" spans="17:19" hidden="1" x14ac:dyDescent="0.2">
      <c r="Q491418" s="25"/>
      <c r="R491418" s="25"/>
      <c r="S491418" s="25"/>
    </row>
    <row r="491464" spans="17:19" hidden="1" x14ac:dyDescent="0.2">
      <c r="Q491464" s="25"/>
      <c r="R491464" s="25"/>
      <c r="S491464" s="25"/>
    </row>
    <row r="491510" spans="17:19" hidden="1" x14ac:dyDescent="0.2">
      <c r="Q491510" s="25"/>
      <c r="R491510" s="25"/>
      <c r="S491510" s="25"/>
    </row>
    <row r="491556" spans="17:19" hidden="1" x14ac:dyDescent="0.2">
      <c r="Q491556" s="25"/>
      <c r="R491556" s="25"/>
      <c r="S491556" s="25"/>
    </row>
    <row r="491602" spans="17:19" hidden="1" x14ac:dyDescent="0.2">
      <c r="Q491602" s="25"/>
      <c r="R491602" s="25"/>
      <c r="S491602" s="25"/>
    </row>
    <row r="491648" spans="17:19" hidden="1" x14ac:dyDescent="0.2">
      <c r="Q491648" s="25"/>
      <c r="R491648" s="25"/>
      <c r="S491648" s="25"/>
    </row>
    <row r="491694" spans="17:19" hidden="1" x14ac:dyDescent="0.2">
      <c r="Q491694" s="25"/>
      <c r="R491694" s="25"/>
      <c r="S491694" s="25"/>
    </row>
    <row r="491740" spans="17:19" hidden="1" x14ac:dyDescent="0.2">
      <c r="Q491740" s="25"/>
      <c r="R491740" s="25"/>
      <c r="S491740" s="25"/>
    </row>
    <row r="491786" spans="17:19" hidden="1" x14ac:dyDescent="0.2">
      <c r="Q491786" s="25"/>
      <c r="R491786" s="25"/>
      <c r="S491786" s="25"/>
    </row>
    <row r="491832" spans="17:19" hidden="1" x14ac:dyDescent="0.2">
      <c r="Q491832" s="25"/>
      <c r="R491832" s="25"/>
      <c r="S491832" s="25"/>
    </row>
    <row r="491878" spans="17:19" hidden="1" x14ac:dyDescent="0.2">
      <c r="Q491878" s="25"/>
      <c r="R491878" s="25"/>
      <c r="S491878" s="25"/>
    </row>
    <row r="491924" spans="17:19" hidden="1" x14ac:dyDescent="0.2">
      <c r="Q491924" s="25"/>
      <c r="R491924" s="25"/>
      <c r="S491924" s="25"/>
    </row>
    <row r="491970" spans="17:19" hidden="1" x14ac:dyDescent="0.2">
      <c r="Q491970" s="25"/>
      <c r="R491970" s="25"/>
      <c r="S491970" s="25"/>
    </row>
    <row r="492016" spans="17:19" hidden="1" x14ac:dyDescent="0.2">
      <c r="Q492016" s="25"/>
      <c r="R492016" s="25"/>
      <c r="S492016" s="25"/>
    </row>
    <row r="492062" spans="17:19" hidden="1" x14ac:dyDescent="0.2">
      <c r="Q492062" s="25"/>
      <c r="R492062" s="25"/>
      <c r="S492062" s="25"/>
    </row>
    <row r="492108" spans="17:19" hidden="1" x14ac:dyDescent="0.2">
      <c r="Q492108" s="25"/>
      <c r="R492108" s="25"/>
      <c r="S492108" s="25"/>
    </row>
    <row r="492154" spans="17:19" hidden="1" x14ac:dyDescent="0.2">
      <c r="Q492154" s="25"/>
      <c r="R492154" s="25"/>
      <c r="S492154" s="25"/>
    </row>
    <row r="492200" spans="17:19" hidden="1" x14ac:dyDescent="0.2">
      <c r="Q492200" s="25"/>
      <c r="R492200" s="25"/>
      <c r="S492200" s="25"/>
    </row>
    <row r="492246" spans="17:19" hidden="1" x14ac:dyDescent="0.2">
      <c r="Q492246" s="25"/>
      <c r="R492246" s="25"/>
      <c r="S492246" s="25"/>
    </row>
    <row r="492292" spans="17:19" hidden="1" x14ac:dyDescent="0.2">
      <c r="Q492292" s="25"/>
      <c r="R492292" s="25"/>
      <c r="S492292" s="25"/>
    </row>
    <row r="492338" spans="17:19" hidden="1" x14ac:dyDescent="0.2">
      <c r="Q492338" s="25"/>
      <c r="R492338" s="25"/>
      <c r="S492338" s="25"/>
    </row>
    <row r="492384" spans="17:19" hidden="1" x14ac:dyDescent="0.2">
      <c r="Q492384" s="25"/>
      <c r="R492384" s="25"/>
      <c r="S492384" s="25"/>
    </row>
    <row r="492430" spans="17:19" hidden="1" x14ac:dyDescent="0.2">
      <c r="Q492430" s="25"/>
      <c r="R492430" s="25"/>
      <c r="S492430" s="25"/>
    </row>
    <row r="492476" spans="17:19" hidden="1" x14ac:dyDescent="0.2">
      <c r="Q492476" s="25"/>
      <c r="R492476" s="25"/>
      <c r="S492476" s="25"/>
    </row>
    <row r="492522" spans="17:19" hidden="1" x14ac:dyDescent="0.2">
      <c r="Q492522" s="25"/>
      <c r="R492522" s="25"/>
      <c r="S492522" s="25"/>
    </row>
    <row r="492568" spans="17:19" hidden="1" x14ac:dyDescent="0.2">
      <c r="Q492568" s="25"/>
      <c r="R492568" s="25"/>
      <c r="S492568" s="25"/>
    </row>
    <row r="492614" spans="17:19" hidden="1" x14ac:dyDescent="0.2">
      <c r="Q492614" s="25"/>
      <c r="R492614" s="25"/>
      <c r="S492614" s="25"/>
    </row>
    <row r="492660" spans="17:19" hidden="1" x14ac:dyDescent="0.2">
      <c r="Q492660" s="25"/>
      <c r="R492660" s="25"/>
      <c r="S492660" s="25"/>
    </row>
    <row r="492706" spans="17:19" hidden="1" x14ac:dyDescent="0.2">
      <c r="Q492706" s="25"/>
      <c r="R492706" s="25"/>
      <c r="S492706" s="25"/>
    </row>
    <row r="492752" spans="17:19" hidden="1" x14ac:dyDescent="0.2">
      <c r="Q492752" s="25"/>
      <c r="R492752" s="25"/>
      <c r="S492752" s="25"/>
    </row>
    <row r="492798" spans="17:19" hidden="1" x14ac:dyDescent="0.2">
      <c r="Q492798" s="25"/>
      <c r="R492798" s="25"/>
      <c r="S492798" s="25"/>
    </row>
    <row r="492844" spans="17:19" hidden="1" x14ac:dyDescent="0.2">
      <c r="Q492844" s="25"/>
      <c r="R492844" s="25"/>
      <c r="S492844" s="25"/>
    </row>
    <row r="492890" spans="17:19" hidden="1" x14ac:dyDescent="0.2">
      <c r="Q492890" s="25"/>
      <c r="R492890" s="25"/>
      <c r="S492890" s="25"/>
    </row>
    <row r="492936" spans="17:19" hidden="1" x14ac:dyDescent="0.2">
      <c r="Q492936" s="25"/>
      <c r="R492936" s="25"/>
      <c r="S492936" s="25"/>
    </row>
    <row r="492982" spans="17:19" hidden="1" x14ac:dyDescent="0.2">
      <c r="Q492982" s="25"/>
      <c r="R492982" s="25"/>
      <c r="S492982" s="25"/>
    </row>
    <row r="493028" spans="17:19" hidden="1" x14ac:dyDescent="0.2">
      <c r="Q493028" s="25"/>
      <c r="R493028" s="25"/>
      <c r="S493028" s="25"/>
    </row>
    <row r="493074" spans="17:19" hidden="1" x14ac:dyDescent="0.2">
      <c r="Q493074" s="25"/>
      <c r="R493074" s="25"/>
      <c r="S493074" s="25"/>
    </row>
    <row r="493120" spans="17:19" hidden="1" x14ac:dyDescent="0.2">
      <c r="Q493120" s="25"/>
      <c r="R493120" s="25"/>
      <c r="S493120" s="25"/>
    </row>
    <row r="493166" spans="17:19" hidden="1" x14ac:dyDescent="0.2">
      <c r="Q493166" s="25"/>
      <c r="R493166" s="25"/>
      <c r="S493166" s="25"/>
    </row>
    <row r="493212" spans="17:19" hidden="1" x14ac:dyDescent="0.2">
      <c r="Q493212" s="25"/>
      <c r="R493212" s="25"/>
      <c r="S493212" s="25"/>
    </row>
    <row r="493258" spans="17:19" hidden="1" x14ac:dyDescent="0.2">
      <c r="Q493258" s="25"/>
      <c r="R493258" s="25"/>
      <c r="S493258" s="25"/>
    </row>
    <row r="493304" spans="17:19" hidden="1" x14ac:dyDescent="0.2">
      <c r="Q493304" s="25"/>
      <c r="R493304" s="25"/>
      <c r="S493304" s="25"/>
    </row>
    <row r="493350" spans="17:19" hidden="1" x14ac:dyDescent="0.2">
      <c r="Q493350" s="25"/>
      <c r="R493350" s="25"/>
      <c r="S493350" s="25"/>
    </row>
    <row r="493396" spans="17:19" hidden="1" x14ac:dyDescent="0.2">
      <c r="Q493396" s="25"/>
      <c r="R493396" s="25"/>
      <c r="S493396" s="25"/>
    </row>
    <row r="493442" spans="17:19" hidden="1" x14ac:dyDescent="0.2">
      <c r="Q493442" s="25"/>
      <c r="R493442" s="25"/>
      <c r="S493442" s="25"/>
    </row>
    <row r="493488" spans="17:19" hidden="1" x14ac:dyDescent="0.2">
      <c r="Q493488" s="25"/>
      <c r="R493488" s="25"/>
      <c r="S493488" s="25"/>
    </row>
    <row r="493534" spans="17:19" hidden="1" x14ac:dyDescent="0.2">
      <c r="Q493534" s="25"/>
      <c r="R493534" s="25"/>
      <c r="S493534" s="25"/>
    </row>
    <row r="493580" spans="17:19" hidden="1" x14ac:dyDescent="0.2">
      <c r="Q493580" s="25"/>
      <c r="R493580" s="25"/>
      <c r="S493580" s="25"/>
    </row>
    <row r="493626" spans="17:19" hidden="1" x14ac:dyDescent="0.2">
      <c r="Q493626" s="25"/>
      <c r="R493626" s="25"/>
      <c r="S493626" s="25"/>
    </row>
    <row r="493672" spans="17:19" hidden="1" x14ac:dyDescent="0.2">
      <c r="Q493672" s="25"/>
      <c r="R493672" s="25"/>
      <c r="S493672" s="25"/>
    </row>
    <row r="493718" spans="17:19" hidden="1" x14ac:dyDescent="0.2">
      <c r="Q493718" s="25"/>
      <c r="R493718" s="25"/>
      <c r="S493718" s="25"/>
    </row>
    <row r="493764" spans="17:19" hidden="1" x14ac:dyDescent="0.2">
      <c r="Q493764" s="25"/>
      <c r="R493764" s="25"/>
      <c r="S493764" s="25"/>
    </row>
    <row r="493810" spans="17:19" hidden="1" x14ac:dyDescent="0.2">
      <c r="Q493810" s="25"/>
      <c r="R493810" s="25"/>
      <c r="S493810" s="25"/>
    </row>
    <row r="493856" spans="17:19" hidden="1" x14ac:dyDescent="0.2">
      <c r="Q493856" s="25"/>
      <c r="R493856" s="25"/>
      <c r="S493856" s="25"/>
    </row>
    <row r="493902" spans="17:19" hidden="1" x14ac:dyDescent="0.2">
      <c r="Q493902" s="25"/>
      <c r="R493902" s="25"/>
      <c r="S493902" s="25"/>
    </row>
    <row r="493948" spans="17:19" hidden="1" x14ac:dyDescent="0.2">
      <c r="Q493948" s="25"/>
      <c r="R493948" s="25"/>
      <c r="S493948" s="25"/>
    </row>
    <row r="493994" spans="17:19" hidden="1" x14ac:dyDescent="0.2">
      <c r="Q493994" s="25"/>
      <c r="R493994" s="25"/>
      <c r="S493994" s="25"/>
    </row>
    <row r="494040" spans="17:19" hidden="1" x14ac:dyDescent="0.2">
      <c r="Q494040" s="25"/>
      <c r="R494040" s="25"/>
      <c r="S494040" s="25"/>
    </row>
    <row r="494086" spans="17:19" hidden="1" x14ac:dyDescent="0.2">
      <c r="Q494086" s="25"/>
      <c r="R494086" s="25"/>
      <c r="S494086" s="25"/>
    </row>
    <row r="494132" spans="17:19" hidden="1" x14ac:dyDescent="0.2">
      <c r="Q494132" s="25"/>
      <c r="R494132" s="25"/>
      <c r="S494132" s="25"/>
    </row>
    <row r="494178" spans="17:19" hidden="1" x14ac:dyDescent="0.2">
      <c r="Q494178" s="25"/>
      <c r="R494178" s="25"/>
      <c r="S494178" s="25"/>
    </row>
    <row r="494224" spans="17:19" hidden="1" x14ac:dyDescent="0.2">
      <c r="Q494224" s="25"/>
      <c r="R494224" s="25"/>
      <c r="S494224" s="25"/>
    </row>
    <row r="494270" spans="17:19" hidden="1" x14ac:dyDescent="0.2">
      <c r="Q494270" s="25"/>
      <c r="R494270" s="25"/>
      <c r="S494270" s="25"/>
    </row>
    <row r="494316" spans="17:19" hidden="1" x14ac:dyDescent="0.2">
      <c r="Q494316" s="25"/>
      <c r="R494316" s="25"/>
      <c r="S494316" s="25"/>
    </row>
    <row r="494362" spans="17:19" hidden="1" x14ac:dyDescent="0.2">
      <c r="Q494362" s="25"/>
      <c r="R494362" s="25"/>
      <c r="S494362" s="25"/>
    </row>
    <row r="494408" spans="17:19" hidden="1" x14ac:dyDescent="0.2">
      <c r="Q494408" s="25"/>
      <c r="R494408" s="25"/>
      <c r="S494408" s="25"/>
    </row>
    <row r="494454" spans="17:19" hidden="1" x14ac:dyDescent="0.2">
      <c r="Q494454" s="25"/>
      <c r="R494454" s="25"/>
      <c r="S494454" s="25"/>
    </row>
    <row r="494500" spans="17:19" hidden="1" x14ac:dyDescent="0.2">
      <c r="Q494500" s="25"/>
      <c r="R494500" s="25"/>
      <c r="S494500" s="25"/>
    </row>
    <row r="494546" spans="17:19" hidden="1" x14ac:dyDescent="0.2">
      <c r="Q494546" s="25"/>
      <c r="R494546" s="25"/>
      <c r="S494546" s="25"/>
    </row>
    <row r="494592" spans="17:19" hidden="1" x14ac:dyDescent="0.2">
      <c r="Q494592" s="25"/>
      <c r="R494592" s="25"/>
      <c r="S494592" s="25"/>
    </row>
    <row r="494638" spans="17:19" hidden="1" x14ac:dyDescent="0.2">
      <c r="Q494638" s="25"/>
      <c r="R494638" s="25"/>
      <c r="S494638" s="25"/>
    </row>
    <row r="494684" spans="17:19" hidden="1" x14ac:dyDescent="0.2">
      <c r="Q494684" s="25"/>
      <c r="R494684" s="25"/>
      <c r="S494684" s="25"/>
    </row>
    <row r="494730" spans="17:19" hidden="1" x14ac:dyDescent="0.2">
      <c r="Q494730" s="25"/>
      <c r="R494730" s="25"/>
      <c r="S494730" s="25"/>
    </row>
    <row r="494776" spans="17:19" hidden="1" x14ac:dyDescent="0.2">
      <c r="Q494776" s="25"/>
      <c r="R494776" s="25"/>
      <c r="S494776" s="25"/>
    </row>
    <row r="494822" spans="17:19" hidden="1" x14ac:dyDescent="0.2">
      <c r="Q494822" s="25"/>
      <c r="R494822" s="25"/>
      <c r="S494822" s="25"/>
    </row>
    <row r="494868" spans="17:19" hidden="1" x14ac:dyDescent="0.2">
      <c r="Q494868" s="25"/>
      <c r="R494868" s="25"/>
      <c r="S494868" s="25"/>
    </row>
    <row r="494914" spans="17:19" hidden="1" x14ac:dyDescent="0.2">
      <c r="Q494914" s="25"/>
      <c r="R494914" s="25"/>
      <c r="S494914" s="25"/>
    </row>
    <row r="494960" spans="17:19" hidden="1" x14ac:dyDescent="0.2">
      <c r="Q494960" s="25"/>
      <c r="R494960" s="25"/>
      <c r="S494960" s="25"/>
    </row>
    <row r="495006" spans="17:19" hidden="1" x14ac:dyDescent="0.2">
      <c r="Q495006" s="25"/>
      <c r="R495006" s="25"/>
      <c r="S495006" s="25"/>
    </row>
    <row r="495052" spans="17:19" hidden="1" x14ac:dyDescent="0.2">
      <c r="Q495052" s="25"/>
      <c r="R495052" s="25"/>
      <c r="S495052" s="25"/>
    </row>
    <row r="495098" spans="17:19" hidden="1" x14ac:dyDescent="0.2">
      <c r="Q495098" s="25"/>
      <c r="R495098" s="25"/>
      <c r="S495098" s="25"/>
    </row>
    <row r="495144" spans="17:19" hidden="1" x14ac:dyDescent="0.2">
      <c r="Q495144" s="25"/>
      <c r="R495144" s="25"/>
      <c r="S495144" s="25"/>
    </row>
    <row r="495190" spans="17:19" hidden="1" x14ac:dyDescent="0.2">
      <c r="Q495190" s="25"/>
      <c r="R495190" s="25"/>
      <c r="S495190" s="25"/>
    </row>
    <row r="495236" spans="17:19" hidden="1" x14ac:dyDescent="0.2">
      <c r="Q495236" s="25"/>
      <c r="R495236" s="25"/>
      <c r="S495236" s="25"/>
    </row>
    <row r="495282" spans="17:19" hidden="1" x14ac:dyDescent="0.2">
      <c r="Q495282" s="25"/>
      <c r="R495282" s="25"/>
      <c r="S495282" s="25"/>
    </row>
    <row r="495328" spans="17:19" hidden="1" x14ac:dyDescent="0.2">
      <c r="Q495328" s="25"/>
      <c r="R495328" s="25"/>
      <c r="S495328" s="25"/>
    </row>
    <row r="495374" spans="17:19" hidden="1" x14ac:dyDescent="0.2">
      <c r="Q495374" s="25"/>
      <c r="R495374" s="25"/>
      <c r="S495374" s="25"/>
    </row>
    <row r="495420" spans="17:19" hidden="1" x14ac:dyDescent="0.2">
      <c r="Q495420" s="25"/>
      <c r="R495420" s="25"/>
      <c r="S495420" s="25"/>
    </row>
    <row r="495466" spans="17:19" hidden="1" x14ac:dyDescent="0.2">
      <c r="Q495466" s="25"/>
      <c r="R495466" s="25"/>
      <c r="S495466" s="25"/>
    </row>
    <row r="495512" spans="17:19" hidden="1" x14ac:dyDescent="0.2">
      <c r="Q495512" s="25"/>
      <c r="R495512" s="25"/>
      <c r="S495512" s="25"/>
    </row>
    <row r="495558" spans="17:19" hidden="1" x14ac:dyDescent="0.2">
      <c r="Q495558" s="25"/>
      <c r="R495558" s="25"/>
      <c r="S495558" s="25"/>
    </row>
    <row r="495604" spans="17:19" hidden="1" x14ac:dyDescent="0.2">
      <c r="Q495604" s="25"/>
      <c r="R495604" s="25"/>
      <c r="S495604" s="25"/>
    </row>
    <row r="495650" spans="17:19" hidden="1" x14ac:dyDescent="0.2">
      <c r="Q495650" s="25"/>
      <c r="R495650" s="25"/>
      <c r="S495650" s="25"/>
    </row>
    <row r="495696" spans="17:19" hidden="1" x14ac:dyDescent="0.2">
      <c r="Q495696" s="25"/>
      <c r="R495696" s="25"/>
      <c r="S495696" s="25"/>
    </row>
    <row r="495742" spans="17:19" hidden="1" x14ac:dyDescent="0.2">
      <c r="Q495742" s="25"/>
      <c r="R495742" s="25"/>
      <c r="S495742" s="25"/>
    </row>
    <row r="495788" spans="17:19" hidden="1" x14ac:dyDescent="0.2">
      <c r="Q495788" s="25"/>
      <c r="R495788" s="25"/>
      <c r="S495788" s="25"/>
    </row>
    <row r="495834" spans="17:19" hidden="1" x14ac:dyDescent="0.2">
      <c r="Q495834" s="25"/>
      <c r="R495834" s="25"/>
      <c r="S495834" s="25"/>
    </row>
    <row r="495880" spans="17:19" hidden="1" x14ac:dyDescent="0.2">
      <c r="Q495880" s="25"/>
      <c r="R495880" s="25"/>
      <c r="S495880" s="25"/>
    </row>
    <row r="495926" spans="17:19" hidden="1" x14ac:dyDescent="0.2">
      <c r="Q495926" s="25"/>
      <c r="R495926" s="25"/>
      <c r="S495926" s="25"/>
    </row>
    <row r="495972" spans="17:19" hidden="1" x14ac:dyDescent="0.2">
      <c r="Q495972" s="25"/>
      <c r="R495972" s="25"/>
      <c r="S495972" s="25"/>
    </row>
    <row r="496018" spans="17:19" hidden="1" x14ac:dyDescent="0.2">
      <c r="Q496018" s="25"/>
      <c r="R496018" s="25"/>
      <c r="S496018" s="25"/>
    </row>
    <row r="496064" spans="17:19" hidden="1" x14ac:dyDescent="0.2">
      <c r="Q496064" s="25"/>
      <c r="R496064" s="25"/>
      <c r="S496064" s="25"/>
    </row>
    <row r="496110" spans="17:19" hidden="1" x14ac:dyDescent="0.2">
      <c r="Q496110" s="25"/>
      <c r="R496110" s="25"/>
      <c r="S496110" s="25"/>
    </row>
    <row r="496156" spans="17:19" hidden="1" x14ac:dyDescent="0.2">
      <c r="Q496156" s="25"/>
      <c r="R496156" s="25"/>
      <c r="S496156" s="25"/>
    </row>
    <row r="496202" spans="17:19" hidden="1" x14ac:dyDescent="0.2">
      <c r="Q496202" s="25"/>
      <c r="R496202" s="25"/>
      <c r="S496202" s="25"/>
    </row>
    <row r="496248" spans="17:19" hidden="1" x14ac:dyDescent="0.2">
      <c r="Q496248" s="25"/>
      <c r="R496248" s="25"/>
      <c r="S496248" s="25"/>
    </row>
    <row r="496294" spans="17:19" hidden="1" x14ac:dyDescent="0.2">
      <c r="Q496294" s="25"/>
      <c r="R496294" s="25"/>
      <c r="S496294" s="25"/>
    </row>
    <row r="496340" spans="17:19" hidden="1" x14ac:dyDescent="0.2">
      <c r="Q496340" s="25"/>
      <c r="R496340" s="25"/>
      <c r="S496340" s="25"/>
    </row>
    <row r="496386" spans="17:19" hidden="1" x14ac:dyDescent="0.2">
      <c r="Q496386" s="25"/>
      <c r="R496386" s="25"/>
      <c r="S496386" s="25"/>
    </row>
    <row r="496432" spans="17:19" hidden="1" x14ac:dyDescent="0.2">
      <c r="Q496432" s="25"/>
      <c r="R496432" s="25"/>
      <c r="S496432" s="25"/>
    </row>
    <row r="496478" spans="17:19" hidden="1" x14ac:dyDescent="0.2">
      <c r="Q496478" s="25"/>
      <c r="R496478" s="25"/>
      <c r="S496478" s="25"/>
    </row>
    <row r="496524" spans="17:19" hidden="1" x14ac:dyDescent="0.2">
      <c r="Q496524" s="25"/>
      <c r="R496524" s="25"/>
      <c r="S496524" s="25"/>
    </row>
    <row r="496570" spans="17:19" hidden="1" x14ac:dyDescent="0.2">
      <c r="Q496570" s="25"/>
      <c r="R496570" s="25"/>
      <c r="S496570" s="25"/>
    </row>
    <row r="496616" spans="17:19" hidden="1" x14ac:dyDescent="0.2">
      <c r="Q496616" s="25"/>
      <c r="R496616" s="25"/>
      <c r="S496616" s="25"/>
    </row>
    <row r="496662" spans="17:19" hidden="1" x14ac:dyDescent="0.2">
      <c r="Q496662" s="25"/>
      <c r="R496662" s="25"/>
      <c r="S496662" s="25"/>
    </row>
    <row r="496708" spans="17:19" hidden="1" x14ac:dyDescent="0.2">
      <c r="Q496708" s="25"/>
      <c r="R496708" s="25"/>
      <c r="S496708" s="25"/>
    </row>
    <row r="496754" spans="17:19" hidden="1" x14ac:dyDescent="0.2">
      <c r="Q496754" s="25"/>
      <c r="R496754" s="25"/>
      <c r="S496754" s="25"/>
    </row>
    <row r="496800" spans="17:19" hidden="1" x14ac:dyDescent="0.2">
      <c r="Q496800" s="25"/>
      <c r="R496800" s="25"/>
      <c r="S496800" s="25"/>
    </row>
    <row r="496846" spans="17:19" hidden="1" x14ac:dyDescent="0.2">
      <c r="Q496846" s="25"/>
      <c r="R496846" s="25"/>
      <c r="S496846" s="25"/>
    </row>
    <row r="496892" spans="17:19" hidden="1" x14ac:dyDescent="0.2">
      <c r="Q496892" s="25"/>
      <c r="R496892" s="25"/>
      <c r="S496892" s="25"/>
    </row>
    <row r="496938" spans="17:19" hidden="1" x14ac:dyDescent="0.2">
      <c r="Q496938" s="25"/>
      <c r="R496938" s="25"/>
      <c r="S496938" s="25"/>
    </row>
    <row r="496984" spans="17:19" hidden="1" x14ac:dyDescent="0.2">
      <c r="Q496984" s="25"/>
      <c r="R496984" s="25"/>
      <c r="S496984" s="25"/>
    </row>
    <row r="497030" spans="17:19" hidden="1" x14ac:dyDescent="0.2">
      <c r="Q497030" s="25"/>
      <c r="R497030" s="25"/>
      <c r="S497030" s="25"/>
    </row>
    <row r="497076" spans="17:19" hidden="1" x14ac:dyDescent="0.2">
      <c r="Q497076" s="25"/>
      <c r="R497076" s="25"/>
      <c r="S497076" s="25"/>
    </row>
    <row r="497122" spans="17:19" hidden="1" x14ac:dyDescent="0.2">
      <c r="Q497122" s="25"/>
      <c r="R497122" s="25"/>
      <c r="S497122" s="25"/>
    </row>
    <row r="497168" spans="17:19" hidden="1" x14ac:dyDescent="0.2">
      <c r="Q497168" s="25"/>
      <c r="R497168" s="25"/>
      <c r="S497168" s="25"/>
    </row>
    <row r="497214" spans="17:19" hidden="1" x14ac:dyDescent="0.2">
      <c r="Q497214" s="25"/>
      <c r="R497214" s="25"/>
      <c r="S497214" s="25"/>
    </row>
    <row r="497260" spans="17:19" hidden="1" x14ac:dyDescent="0.2">
      <c r="Q497260" s="25"/>
      <c r="R497260" s="25"/>
      <c r="S497260" s="25"/>
    </row>
    <row r="497306" spans="17:19" hidden="1" x14ac:dyDescent="0.2">
      <c r="Q497306" s="25"/>
      <c r="R497306" s="25"/>
      <c r="S497306" s="25"/>
    </row>
    <row r="497352" spans="17:19" hidden="1" x14ac:dyDescent="0.2">
      <c r="Q497352" s="25"/>
      <c r="R497352" s="25"/>
      <c r="S497352" s="25"/>
    </row>
    <row r="497398" spans="17:19" hidden="1" x14ac:dyDescent="0.2">
      <c r="Q497398" s="25"/>
      <c r="R497398" s="25"/>
      <c r="S497398" s="25"/>
    </row>
    <row r="497444" spans="17:19" hidden="1" x14ac:dyDescent="0.2">
      <c r="Q497444" s="25"/>
      <c r="R497444" s="25"/>
      <c r="S497444" s="25"/>
    </row>
    <row r="497490" spans="17:19" hidden="1" x14ac:dyDescent="0.2">
      <c r="Q497490" s="25"/>
      <c r="R497490" s="25"/>
      <c r="S497490" s="25"/>
    </row>
    <row r="497536" spans="17:19" hidden="1" x14ac:dyDescent="0.2">
      <c r="Q497536" s="25"/>
      <c r="R497536" s="25"/>
      <c r="S497536" s="25"/>
    </row>
    <row r="497582" spans="17:19" hidden="1" x14ac:dyDescent="0.2">
      <c r="Q497582" s="25"/>
      <c r="R497582" s="25"/>
      <c r="S497582" s="25"/>
    </row>
    <row r="497628" spans="17:19" hidden="1" x14ac:dyDescent="0.2">
      <c r="Q497628" s="25"/>
      <c r="R497628" s="25"/>
      <c r="S497628" s="25"/>
    </row>
    <row r="497674" spans="17:19" hidden="1" x14ac:dyDescent="0.2">
      <c r="Q497674" s="25"/>
      <c r="R497674" s="25"/>
      <c r="S497674" s="25"/>
    </row>
    <row r="497720" spans="17:19" hidden="1" x14ac:dyDescent="0.2">
      <c r="Q497720" s="25"/>
      <c r="R497720" s="25"/>
      <c r="S497720" s="25"/>
    </row>
    <row r="497766" spans="17:19" hidden="1" x14ac:dyDescent="0.2">
      <c r="Q497766" s="25"/>
      <c r="R497766" s="25"/>
      <c r="S497766" s="25"/>
    </row>
    <row r="497812" spans="17:19" hidden="1" x14ac:dyDescent="0.2">
      <c r="Q497812" s="25"/>
      <c r="R497812" s="25"/>
      <c r="S497812" s="25"/>
    </row>
    <row r="497858" spans="17:19" hidden="1" x14ac:dyDescent="0.2">
      <c r="Q497858" s="25"/>
      <c r="R497858" s="25"/>
      <c r="S497858" s="25"/>
    </row>
    <row r="497904" spans="17:19" hidden="1" x14ac:dyDescent="0.2">
      <c r="Q497904" s="25"/>
      <c r="R497904" s="25"/>
      <c r="S497904" s="25"/>
    </row>
    <row r="497950" spans="17:19" hidden="1" x14ac:dyDescent="0.2">
      <c r="Q497950" s="25"/>
      <c r="R497950" s="25"/>
      <c r="S497950" s="25"/>
    </row>
    <row r="497996" spans="17:19" hidden="1" x14ac:dyDescent="0.2">
      <c r="Q497996" s="25"/>
      <c r="R497996" s="25"/>
      <c r="S497996" s="25"/>
    </row>
    <row r="498042" spans="17:19" hidden="1" x14ac:dyDescent="0.2">
      <c r="Q498042" s="25"/>
      <c r="R498042" s="25"/>
      <c r="S498042" s="25"/>
    </row>
    <row r="498088" spans="17:19" hidden="1" x14ac:dyDescent="0.2">
      <c r="Q498088" s="25"/>
      <c r="R498088" s="25"/>
      <c r="S498088" s="25"/>
    </row>
    <row r="498134" spans="17:19" hidden="1" x14ac:dyDescent="0.2">
      <c r="Q498134" s="25"/>
      <c r="R498134" s="25"/>
      <c r="S498134" s="25"/>
    </row>
    <row r="498180" spans="17:19" hidden="1" x14ac:dyDescent="0.2">
      <c r="Q498180" s="25"/>
      <c r="R498180" s="25"/>
      <c r="S498180" s="25"/>
    </row>
    <row r="498226" spans="17:19" hidden="1" x14ac:dyDescent="0.2">
      <c r="Q498226" s="25"/>
      <c r="R498226" s="25"/>
      <c r="S498226" s="25"/>
    </row>
    <row r="498272" spans="17:19" hidden="1" x14ac:dyDescent="0.2">
      <c r="Q498272" s="25"/>
      <c r="R498272" s="25"/>
      <c r="S498272" s="25"/>
    </row>
    <row r="498318" spans="17:19" hidden="1" x14ac:dyDescent="0.2">
      <c r="Q498318" s="25"/>
      <c r="R498318" s="25"/>
      <c r="S498318" s="25"/>
    </row>
    <row r="498364" spans="17:19" hidden="1" x14ac:dyDescent="0.2">
      <c r="Q498364" s="25"/>
      <c r="R498364" s="25"/>
      <c r="S498364" s="25"/>
    </row>
    <row r="498410" spans="17:19" hidden="1" x14ac:dyDescent="0.2">
      <c r="Q498410" s="25"/>
      <c r="R498410" s="25"/>
      <c r="S498410" s="25"/>
    </row>
    <row r="498456" spans="17:19" hidden="1" x14ac:dyDescent="0.2">
      <c r="Q498456" s="25"/>
      <c r="R498456" s="25"/>
      <c r="S498456" s="25"/>
    </row>
    <row r="498502" spans="17:19" hidden="1" x14ac:dyDescent="0.2">
      <c r="Q498502" s="25"/>
      <c r="R498502" s="25"/>
      <c r="S498502" s="25"/>
    </row>
    <row r="498548" spans="17:19" hidden="1" x14ac:dyDescent="0.2">
      <c r="Q498548" s="25"/>
      <c r="R498548" s="25"/>
      <c r="S498548" s="25"/>
    </row>
    <row r="498594" spans="17:19" hidden="1" x14ac:dyDescent="0.2">
      <c r="Q498594" s="25"/>
      <c r="R498594" s="25"/>
      <c r="S498594" s="25"/>
    </row>
    <row r="498640" spans="17:19" hidden="1" x14ac:dyDescent="0.2">
      <c r="Q498640" s="25"/>
      <c r="R498640" s="25"/>
      <c r="S498640" s="25"/>
    </row>
    <row r="498686" spans="17:19" hidden="1" x14ac:dyDescent="0.2">
      <c r="Q498686" s="25"/>
      <c r="R498686" s="25"/>
      <c r="S498686" s="25"/>
    </row>
    <row r="498732" spans="17:19" hidden="1" x14ac:dyDescent="0.2">
      <c r="Q498732" s="25"/>
      <c r="R498732" s="25"/>
      <c r="S498732" s="25"/>
    </row>
    <row r="498778" spans="17:19" hidden="1" x14ac:dyDescent="0.2">
      <c r="Q498778" s="25"/>
      <c r="R498778" s="25"/>
      <c r="S498778" s="25"/>
    </row>
    <row r="498824" spans="17:19" hidden="1" x14ac:dyDescent="0.2">
      <c r="Q498824" s="25"/>
      <c r="R498824" s="25"/>
      <c r="S498824" s="25"/>
    </row>
    <row r="498870" spans="17:19" hidden="1" x14ac:dyDescent="0.2">
      <c r="Q498870" s="25"/>
      <c r="R498870" s="25"/>
      <c r="S498870" s="25"/>
    </row>
    <row r="498916" spans="17:19" hidden="1" x14ac:dyDescent="0.2">
      <c r="Q498916" s="25"/>
      <c r="R498916" s="25"/>
      <c r="S498916" s="25"/>
    </row>
    <row r="498962" spans="17:19" hidden="1" x14ac:dyDescent="0.2">
      <c r="Q498962" s="25"/>
      <c r="R498962" s="25"/>
      <c r="S498962" s="25"/>
    </row>
    <row r="499008" spans="17:19" hidden="1" x14ac:dyDescent="0.2">
      <c r="Q499008" s="25"/>
      <c r="R499008" s="25"/>
      <c r="S499008" s="25"/>
    </row>
    <row r="499054" spans="17:19" hidden="1" x14ac:dyDescent="0.2">
      <c r="Q499054" s="25"/>
      <c r="R499054" s="25"/>
      <c r="S499054" s="25"/>
    </row>
    <row r="499100" spans="17:19" hidden="1" x14ac:dyDescent="0.2">
      <c r="Q499100" s="25"/>
      <c r="R499100" s="25"/>
      <c r="S499100" s="25"/>
    </row>
    <row r="499146" spans="17:19" hidden="1" x14ac:dyDescent="0.2">
      <c r="Q499146" s="25"/>
      <c r="R499146" s="25"/>
      <c r="S499146" s="25"/>
    </row>
    <row r="499192" spans="17:19" hidden="1" x14ac:dyDescent="0.2">
      <c r="Q499192" s="25"/>
      <c r="R499192" s="25"/>
      <c r="S499192" s="25"/>
    </row>
    <row r="499238" spans="17:19" hidden="1" x14ac:dyDescent="0.2">
      <c r="Q499238" s="25"/>
      <c r="R499238" s="25"/>
      <c r="S499238" s="25"/>
    </row>
    <row r="499284" spans="17:19" hidden="1" x14ac:dyDescent="0.2">
      <c r="Q499284" s="25"/>
      <c r="R499284" s="25"/>
      <c r="S499284" s="25"/>
    </row>
    <row r="499330" spans="17:19" hidden="1" x14ac:dyDescent="0.2">
      <c r="Q499330" s="25"/>
      <c r="R499330" s="25"/>
      <c r="S499330" s="25"/>
    </row>
    <row r="499376" spans="17:19" hidden="1" x14ac:dyDescent="0.2">
      <c r="Q499376" s="25"/>
      <c r="R499376" s="25"/>
      <c r="S499376" s="25"/>
    </row>
    <row r="499422" spans="17:19" hidden="1" x14ac:dyDescent="0.2">
      <c r="Q499422" s="25"/>
      <c r="R499422" s="25"/>
      <c r="S499422" s="25"/>
    </row>
    <row r="499468" spans="17:19" hidden="1" x14ac:dyDescent="0.2">
      <c r="Q499468" s="25"/>
      <c r="R499468" s="25"/>
      <c r="S499468" s="25"/>
    </row>
    <row r="499514" spans="17:19" hidden="1" x14ac:dyDescent="0.2">
      <c r="Q499514" s="25"/>
      <c r="R499514" s="25"/>
      <c r="S499514" s="25"/>
    </row>
    <row r="499560" spans="17:19" hidden="1" x14ac:dyDescent="0.2">
      <c r="Q499560" s="25"/>
      <c r="R499560" s="25"/>
      <c r="S499560" s="25"/>
    </row>
    <row r="499606" spans="17:19" hidden="1" x14ac:dyDescent="0.2">
      <c r="Q499606" s="25"/>
      <c r="R499606" s="25"/>
      <c r="S499606" s="25"/>
    </row>
    <row r="499652" spans="17:19" hidden="1" x14ac:dyDescent="0.2">
      <c r="Q499652" s="25"/>
      <c r="R499652" s="25"/>
      <c r="S499652" s="25"/>
    </row>
    <row r="499698" spans="17:19" hidden="1" x14ac:dyDescent="0.2">
      <c r="Q499698" s="25"/>
      <c r="R499698" s="25"/>
      <c r="S499698" s="25"/>
    </row>
    <row r="499744" spans="17:19" hidden="1" x14ac:dyDescent="0.2">
      <c r="Q499744" s="25"/>
      <c r="R499744" s="25"/>
      <c r="S499744" s="25"/>
    </row>
    <row r="499790" spans="17:19" hidden="1" x14ac:dyDescent="0.2">
      <c r="Q499790" s="25"/>
      <c r="R499790" s="25"/>
      <c r="S499790" s="25"/>
    </row>
    <row r="499836" spans="17:19" hidden="1" x14ac:dyDescent="0.2">
      <c r="Q499836" s="25"/>
      <c r="R499836" s="25"/>
      <c r="S499836" s="25"/>
    </row>
    <row r="499882" spans="17:19" hidden="1" x14ac:dyDescent="0.2">
      <c r="Q499882" s="25"/>
      <c r="R499882" s="25"/>
      <c r="S499882" s="25"/>
    </row>
    <row r="499928" spans="17:19" hidden="1" x14ac:dyDescent="0.2">
      <c r="Q499928" s="25"/>
      <c r="R499928" s="25"/>
      <c r="S499928" s="25"/>
    </row>
    <row r="499974" spans="17:19" hidden="1" x14ac:dyDescent="0.2">
      <c r="Q499974" s="25"/>
      <c r="R499974" s="25"/>
      <c r="S499974" s="25"/>
    </row>
    <row r="500020" spans="17:19" hidden="1" x14ac:dyDescent="0.2">
      <c r="Q500020" s="25"/>
      <c r="R500020" s="25"/>
      <c r="S500020" s="25"/>
    </row>
    <row r="500066" spans="17:19" hidden="1" x14ac:dyDescent="0.2">
      <c r="Q500066" s="25"/>
      <c r="R500066" s="25"/>
      <c r="S500066" s="25"/>
    </row>
    <row r="500112" spans="17:19" hidden="1" x14ac:dyDescent="0.2">
      <c r="Q500112" s="25"/>
      <c r="R500112" s="25"/>
      <c r="S500112" s="25"/>
    </row>
    <row r="500158" spans="17:19" hidden="1" x14ac:dyDescent="0.2">
      <c r="Q500158" s="25"/>
      <c r="R500158" s="25"/>
      <c r="S500158" s="25"/>
    </row>
    <row r="500204" spans="17:19" hidden="1" x14ac:dyDescent="0.2">
      <c r="Q500204" s="25"/>
      <c r="R500204" s="25"/>
      <c r="S500204" s="25"/>
    </row>
    <row r="500250" spans="17:19" hidden="1" x14ac:dyDescent="0.2">
      <c r="Q500250" s="25"/>
      <c r="R500250" s="25"/>
      <c r="S500250" s="25"/>
    </row>
    <row r="500296" spans="17:19" hidden="1" x14ac:dyDescent="0.2">
      <c r="Q500296" s="25"/>
      <c r="R500296" s="25"/>
      <c r="S500296" s="25"/>
    </row>
    <row r="500342" spans="17:19" hidden="1" x14ac:dyDescent="0.2">
      <c r="Q500342" s="25"/>
      <c r="R500342" s="25"/>
      <c r="S500342" s="25"/>
    </row>
    <row r="500388" spans="17:19" hidden="1" x14ac:dyDescent="0.2">
      <c r="Q500388" s="25"/>
      <c r="R500388" s="25"/>
      <c r="S500388" s="25"/>
    </row>
    <row r="500434" spans="17:19" hidden="1" x14ac:dyDescent="0.2">
      <c r="Q500434" s="25"/>
      <c r="R500434" s="25"/>
      <c r="S500434" s="25"/>
    </row>
    <row r="500480" spans="17:19" hidden="1" x14ac:dyDescent="0.2">
      <c r="Q500480" s="25"/>
      <c r="R500480" s="25"/>
      <c r="S500480" s="25"/>
    </row>
    <row r="500526" spans="17:19" hidden="1" x14ac:dyDescent="0.2">
      <c r="Q500526" s="25"/>
      <c r="R500526" s="25"/>
      <c r="S500526" s="25"/>
    </row>
    <row r="500572" spans="17:19" hidden="1" x14ac:dyDescent="0.2">
      <c r="Q500572" s="25"/>
      <c r="R500572" s="25"/>
      <c r="S500572" s="25"/>
    </row>
    <row r="500618" spans="17:19" hidden="1" x14ac:dyDescent="0.2">
      <c r="Q500618" s="25"/>
      <c r="R500618" s="25"/>
      <c r="S500618" s="25"/>
    </row>
    <row r="500664" spans="17:19" hidden="1" x14ac:dyDescent="0.2">
      <c r="Q500664" s="25"/>
      <c r="R500664" s="25"/>
      <c r="S500664" s="25"/>
    </row>
    <row r="500710" spans="17:19" hidden="1" x14ac:dyDescent="0.2">
      <c r="Q500710" s="25"/>
      <c r="R500710" s="25"/>
      <c r="S500710" s="25"/>
    </row>
    <row r="500756" spans="17:19" hidden="1" x14ac:dyDescent="0.2">
      <c r="Q500756" s="25"/>
      <c r="R500756" s="25"/>
      <c r="S500756" s="25"/>
    </row>
    <row r="500802" spans="17:19" hidden="1" x14ac:dyDescent="0.2">
      <c r="Q500802" s="25"/>
      <c r="R500802" s="25"/>
      <c r="S500802" s="25"/>
    </row>
    <row r="500848" spans="17:19" hidden="1" x14ac:dyDescent="0.2">
      <c r="Q500848" s="25"/>
      <c r="R500848" s="25"/>
      <c r="S500848" s="25"/>
    </row>
    <row r="500894" spans="17:19" hidden="1" x14ac:dyDescent="0.2">
      <c r="Q500894" s="25"/>
      <c r="R500894" s="25"/>
      <c r="S500894" s="25"/>
    </row>
    <row r="500940" spans="17:19" hidden="1" x14ac:dyDescent="0.2">
      <c r="Q500940" s="25"/>
      <c r="R500940" s="25"/>
      <c r="S500940" s="25"/>
    </row>
    <row r="500986" spans="17:19" hidden="1" x14ac:dyDescent="0.2">
      <c r="Q500986" s="25"/>
      <c r="R500986" s="25"/>
      <c r="S500986" s="25"/>
    </row>
    <row r="501032" spans="17:19" hidden="1" x14ac:dyDescent="0.2">
      <c r="Q501032" s="25"/>
      <c r="R501032" s="25"/>
      <c r="S501032" s="25"/>
    </row>
    <row r="501078" spans="17:19" hidden="1" x14ac:dyDescent="0.2">
      <c r="Q501078" s="25"/>
      <c r="R501078" s="25"/>
      <c r="S501078" s="25"/>
    </row>
    <row r="501124" spans="17:19" hidden="1" x14ac:dyDescent="0.2">
      <c r="Q501124" s="25"/>
      <c r="R501124" s="25"/>
      <c r="S501124" s="25"/>
    </row>
    <row r="501170" spans="17:19" hidden="1" x14ac:dyDescent="0.2">
      <c r="Q501170" s="25"/>
      <c r="R501170" s="25"/>
      <c r="S501170" s="25"/>
    </row>
    <row r="501216" spans="17:19" hidden="1" x14ac:dyDescent="0.2">
      <c r="Q501216" s="25"/>
      <c r="R501216" s="25"/>
      <c r="S501216" s="25"/>
    </row>
    <row r="501262" spans="17:19" hidden="1" x14ac:dyDescent="0.2">
      <c r="Q501262" s="25"/>
      <c r="R501262" s="25"/>
      <c r="S501262" s="25"/>
    </row>
    <row r="501308" spans="17:19" hidden="1" x14ac:dyDescent="0.2">
      <c r="Q501308" s="25"/>
      <c r="R501308" s="25"/>
      <c r="S501308" s="25"/>
    </row>
    <row r="501354" spans="17:19" hidden="1" x14ac:dyDescent="0.2">
      <c r="Q501354" s="25"/>
      <c r="R501354" s="25"/>
      <c r="S501354" s="25"/>
    </row>
    <row r="501400" spans="17:19" hidden="1" x14ac:dyDescent="0.2">
      <c r="Q501400" s="25"/>
      <c r="R501400" s="25"/>
      <c r="S501400" s="25"/>
    </row>
    <row r="501446" spans="17:19" hidden="1" x14ac:dyDescent="0.2">
      <c r="Q501446" s="25"/>
      <c r="R501446" s="25"/>
      <c r="S501446" s="25"/>
    </row>
    <row r="501492" spans="17:19" hidden="1" x14ac:dyDescent="0.2">
      <c r="Q501492" s="25"/>
      <c r="R501492" s="25"/>
      <c r="S501492" s="25"/>
    </row>
    <row r="501538" spans="17:19" hidden="1" x14ac:dyDescent="0.2">
      <c r="Q501538" s="25"/>
      <c r="R501538" s="25"/>
      <c r="S501538" s="25"/>
    </row>
    <row r="501584" spans="17:19" hidden="1" x14ac:dyDescent="0.2">
      <c r="Q501584" s="25"/>
      <c r="R501584" s="25"/>
      <c r="S501584" s="25"/>
    </row>
    <row r="501630" spans="17:19" hidden="1" x14ac:dyDescent="0.2">
      <c r="Q501630" s="25"/>
      <c r="R501630" s="25"/>
      <c r="S501630" s="25"/>
    </row>
    <row r="501676" spans="17:19" hidden="1" x14ac:dyDescent="0.2">
      <c r="Q501676" s="25"/>
      <c r="R501676" s="25"/>
      <c r="S501676" s="25"/>
    </row>
    <row r="501722" spans="17:19" hidden="1" x14ac:dyDescent="0.2">
      <c r="Q501722" s="25"/>
      <c r="R501722" s="25"/>
      <c r="S501722" s="25"/>
    </row>
    <row r="501768" spans="17:19" hidden="1" x14ac:dyDescent="0.2">
      <c r="Q501768" s="25"/>
      <c r="R501768" s="25"/>
      <c r="S501768" s="25"/>
    </row>
    <row r="501814" spans="17:19" hidden="1" x14ac:dyDescent="0.2">
      <c r="Q501814" s="25"/>
      <c r="R501814" s="25"/>
      <c r="S501814" s="25"/>
    </row>
    <row r="501860" spans="17:19" hidden="1" x14ac:dyDescent="0.2">
      <c r="Q501860" s="25"/>
      <c r="R501860" s="25"/>
      <c r="S501860" s="25"/>
    </row>
    <row r="501906" spans="17:19" hidden="1" x14ac:dyDescent="0.2">
      <c r="Q501906" s="25"/>
      <c r="R501906" s="25"/>
      <c r="S501906" s="25"/>
    </row>
    <row r="501952" spans="17:19" hidden="1" x14ac:dyDescent="0.2">
      <c r="Q501952" s="25"/>
      <c r="R501952" s="25"/>
      <c r="S501952" s="25"/>
    </row>
    <row r="501998" spans="17:19" hidden="1" x14ac:dyDescent="0.2">
      <c r="Q501998" s="25"/>
      <c r="R501998" s="25"/>
      <c r="S501998" s="25"/>
    </row>
    <row r="502044" spans="17:19" hidden="1" x14ac:dyDescent="0.2">
      <c r="Q502044" s="25"/>
      <c r="R502044" s="25"/>
      <c r="S502044" s="25"/>
    </row>
    <row r="502090" spans="17:19" hidden="1" x14ac:dyDescent="0.2">
      <c r="Q502090" s="25"/>
      <c r="R502090" s="25"/>
      <c r="S502090" s="25"/>
    </row>
    <row r="502136" spans="17:19" hidden="1" x14ac:dyDescent="0.2">
      <c r="Q502136" s="25"/>
      <c r="R502136" s="25"/>
      <c r="S502136" s="25"/>
    </row>
    <row r="502182" spans="17:19" hidden="1" x14ac:dyDescent="0.2">
      <c r="Q502182" s="25"/>
      <c r="R502182" s="25"/>
      <c r="S502182" s="25"/>
    </row>
    <row r="502228" spans="17:19" hidden="1" x14ac:dyDescent="0.2">
      <c r="Q502228" s="25"/>
      <c r="R502228" s="25"/>
      <c r="S502228" s="25"/>
    </row>
    <row r="502274" spans="17:19" hidden="1" x14ac:dyDescent="0.2">
      <c r="Q502274" s="25"/>
      <c r="R502274" s="25"/>
      <c r="S502274" s="25"/>
    </row>
    <row r="502320" spans="17:19" hidden="1" x14ac:dyDescent="0.2">
      <c r="Q502320" s="25"/>
      <c r="R502320" s="25"/>
      <c r="S502320" s="25"/>
    </row>
    <row r="502366" spans="17:19" hidden="1" x14ac:dyDescent="0.2">
      <c r="Q502366" s="25"/>
      <c r="R502366" s="25"/>
      <c r="S502366" s="25"/>
    </row>
    <row r="502412" spans="17:19" hidden="1" x14ac:dyDescent="0.2">
      <c r="Q502412" s="25"/>
      <c r="R502412" s="25"/>
      <c r="S502412" s="25"/>
    </row>
    <row r="502458" spans="17:19" hidden="1" x14ac:dyDescent="0.2">
      <c r="Q502458" s="25"/>
      <c r="R502458" s="25"/>
      <c r="S502458" s="25"/>
    </row>
    <row r="502504" spans="17:19" hidden="1" x14ac:dyDescent="0.2">
      <c r="Q502504" s="25"/>
      <c r="R502504" s="25"/>
      <c r="S502504" s="25"/>
    </row>
    <row r="502550" spans="17:19" hidden="1" x14ac:dyDescent="0.2">
      <c r="Q502550" s="25"/>
      <c r="R502550" s="25"/>
      <c r="S502550" s="25"/>
    </row>
    <row r="502596" spans="17:19" hidden="1" x14ac:dyDescent="0.2">
      <c r="Q502596" s="25"/>
      <c r="R502596" s="25"/>
      <c r="S502596" s="25"/>
    </row>
    <row r="502642" spans="17:19" hidden="1" x14ac:dyDescent="0.2">
      <c r="Q502642" s="25"/>
      <c r="R502642" s="25"/>
      <c r="S502642" s="25"/>
    </row>
    <row r="502688" spans="17:19" hidden="1" x14ac:dyDescent="0.2">
      <c r="Q502688" s="25"/>
      <c r="R502688" s="25"/>
      <c r="S502688" s="25"/>
    </row>
    <row r="502734" spans="17:19" hidden="1" x14ac:dyDescent="0.2">
      <c r="Q502734" s="25"/>
      <c r="R502734" s="25"/>
      <c r="S502734" s="25"/>
    </row>
    <row r="502780" spans="17:19" hidden="1" x14ac:dyDescent="0.2">
      <c r="Q502780" s="25"/>
      <c r="R502780" s="25"/>
      <c r="S502780" s="25"/>
    </row>
    <row r="502826" spans="17:19" hidden="1" x14ac:dyDescent="0.2">
      <c r="Q502826" s="25"/>
      <c r="R502826" s="25"/>
      <c r="S502826" s="25"/>
    </row>
    <row r="502872" spans="17:19" hidden="1" x14ac:dyDescent="0.2">
      <c r="Q502872" s="25"/>
      <c r="R502872" s="25"/>
      <c r="S502872" s="25"/>
    </row>
    <row r="502918" spans="17:19" hidden="1" x14ac:dyDescent="0.2">
      <c r="Q502918" s="25"/>
      <c r="R502918" s="25"/>
      <c r="S502918" s="25"/>
    </row>
    <row r="502964" spans="17:19" hidden="1" x14ac:dyDescent="0.2">
      <c r="Q502964" s="25"/>
      <c r="R502964" s="25"/>
      <c r="S502964" s="25"/>
    </row>
    <row r="503010" spans="17:19" hidden="1" x14ac:dyDescent="0.2">
      <c r="Q503010" s="25"/>
      <c r="R503010" s="25"/>
      <c r="S503010" s="25"/>
    </row>
    <row r="503056" spans="17:19" hidden="1" x14ac:dyDescent="0.2">
      <c r="Q503056" s="25"/>
      <c r="R503056" s="25"/>
      <c r="S503056" s="25"/>
    </row>
    <row r="503102" spans="17:19" hidden="1" x14ac:dyDescent="0.2">
      <c r="Q503102" s="25"/>
      <c r="R503102" s="25"/>
      <c r="S503102" s="25"/>
    </row>
    <row r="503148" spans="17:19" hidden="1" x14ac:dyDescent="0.2">
      <c r="Q503148" s="25"/>
      <c r="R503148" s="25"/>
      <c r="S503148" s="25"/>
    </row>
    <row r="503194" spans="17:19" hidden="1" x14ac:dyDescent="0.2">
      <c r="Q503194" s="25"/>
      <c r="R503194" s="25"/>
      <c r="S503194" s="25"/>
    </row>
    <row r="503240" spans="17:19" hidden="1" x14ac:dyDescent="0.2">
      <c r="Q503240" s="25"/>
      <c r="R503240" s="25"/>
      <c r="S503240" s="25"/>
    </row>
    <row r="503286" spans="17:19" hidden="1" x14ac:dyDescent="0.2">
      <c r="Q503286" s="25"/>
      <c r="R503286" s="25"/>
      <c r="S503286" s="25"/>
    </row>
    <row r="503332" spans="17:19" hidden="1" x14ac:dyDescent="0.2">
      <c r="Q503332" s="25"/>
      <c r="R503332" s="25"/>
      <c r="S503332" s="25"/>
    </row>
    <row r="503378" spans="17:19" hidden="1" x14ac:dyDescent="0.2">
      <c r="Q503378" s="25"/>
      <c r="R503378" s="25"/>
      <c r="S503378" s="25"/>
    </row>
    <row r="503424" spans="17:19" hidden="1" x14ac:dyDescent="0.2">
      <c r="Q503424" s="25"/>
      <c r="R503424" s="25"/>
      <c r="S503424" s="25"/>
    </row>
    <row r="503470" spans="17:19" hidden="1" x14ac:dyDescent="0.2">
      <c r="Q503470" s="25"/>
      <c r="R503470" s="25"/>
      <c r="S503470" s="25"/>
    </row>
    <row r="503516" spans="17:19" hidden="1" x14ac:dyDescent="0.2">
      <c r="Q503516" s="25"/>
      <c r="R503516" s="25"/>
      <c r="S503516" s="25"/>
    </row>
    <row r="503562" spans="17:19" hidden="1" x14ac:dyDescent="0.2">
      <c r="Q503562" s="25"/>
      <c r="R503562" s="25"/>
      <c r="S503562" s="25"/>
    </row>
    <row r="503608" spans="17:19" hidden="1" x14ac:dyDescent="0.2">
      <c r="Q503608" s="25"/>
      <c r="R503608" s="25"/>
      <c r="S503608" s="25"/>
    </row>
    <row r="503654" spans="17:19" hidden="1" x14ac:dyDescent="0.2">
      <c r="Q503654" s="25"/>
      <c r="R503654" s="25"/>
      <c r="S503654" s="25"/>
    </row>
    <row r="503700" spans="17:19" hidden="1" x14ac:dyDescent="0.2">
      <c r="Q503700" s="25"/>
      <c r="R503700" s="25"/>
      <c r="S503700" s="25"/>
    </row>
    <row r="503746" spans="17:19" hidden="1" x14ac:dyDescent="0.2">
      <c r="Q503746" s="25"/>
      <c r="R503746" s="25"/>
      <c r="S503746" s="25"/>
    </row>
    <row r="503792" spans="17:19" hidden="1" x14ac:dyDescent="0.2">
      <c r="Q503792" s="25"/>
      <c r="R503792" s="25"/>
      <c r="S503792" s="25"/>
    </row>
    <row r="503838" spans="17:19" hidden="1" x14ac:dyDescent="0.2">
      <c r="Q503838" s="25"/>
      <c r="R503838" s="25"/>
      <c r="S503838" s="25"/>
    </row>
    <row r="503884" spans="17:19" hidden="1" x14ac:dyDescent="0.2">
      <c r="Q503884" s="25"/>
      <c r="R503884" s="25"/>
      <c r="S503884" s="25"/>
    </row>
    <row r="503930" spans="17:19" hidden="1" x14ac:dyDescent="0.2">
      <c r="Q503930" s="25"/>
      <c r="R503930" s="25"/>
      <c r="S503930" s="25"/>
    </row>
    <row r="503976" spans="17:19" hidden="1" x14ac:dyDescent="0.2">
      <c r="Q503976" s="25"/>
      <c r="R503976" s="25"/>
      <c r="S503976" s="25"/>
    </row>
    <row r="504022" spans="17:19" hidden="1" x14ac:dyDescent="0.2">
      <c r="Q504022" s="25"/>
      <c r="R504022" s="25"/>
      <c r="S504022" s="25"/>
    </row>
    <row r="504068" spans="17:19" hidden="1" x14ac:dyDescent="0.2">
      <c r="Q504068" s="25"/>
      <c r="R504068" s="25"/>
      <c r="S504068" s="25"/>
    </row>
    <row r="504114" spans="17:19" hidden="1" x14ac:dyDescent="0.2">
      <c r="Q504114" s="25"/>
      <c r="R504114" s="25"/>
      <c r="S504114" s="25"/>
    </row>
    <row r="504160" spans="17:19" hidden="1" x14ac:dyDescent="0.2">
      <c r="Q504160" s="25"/>
      <c r="R504160" s="25"/>
      <c r="S504160" s="25"/>
    </row>
    <row r="504206" spans="17:19" hidden="1" x14ac:dyDescent="0.2">
      <c r="Q504206" s="25"/>
      <c r="R504206" s="25"/>
      <c r="S504206" s="25"/>
    </row>
    <row r="504252" spans="17:19" hidden="1" x14ac:dyDescent="0.2">
      <c r="Q504252" s="25"/>
      <c r="R504252" s="25"/>
      <c r="S504252" s="25"/>
    </row>
    <row r="504298" spans="17:19" hidden="1" x14ac:dyDescent="0.2">
      <c r="Q504298" s="25"/>
      <c r="R504298" s="25"/>
      <c r="S504298" s="25"/>
    </row>
    <row r="504344" spans="17:19" hidden="1" x14ac:dyDescent="0.2">
      <c r="Q504344" s="25"/>
      <c r="R504344" s="25"/>
      <c r="S504344" s="25"/>
    </row>
    <row r="504390" spans="17:19" hidden="1" x14ac:dyDescent="0.2">
      <c r="Q504390" s="25"/>
      <c r="R504390" s="25"/>
      <c r="S504390" s="25"/>
    </row>
    <row r="504436" spans="17:19" hidden="1" x14ac:dyDescent="0.2">
      <c r="Q504436" s="25"/>
      <c r="R504436" s="25"/>
      <c r="S504436" s="25"/>
    </row>
    <row r="504482" spans="17:19" hidden="1" x14ac:dyDescent="0.2">
      <c r="Q504482" s="25"/>
      <c r="R504482" s="25"/>
      <c r="S504482" s="25"/>
    </row>
    <row r="504528" spans="17:19" hidden="1" x14ac:dyDescent="0.2">
      <c r="Q504528" s="25"/>
      <c r="R504528" s="25"/>
      <c r="S504528" s="25"/>
    </row>
    <row r="504574" spans="17:19" hidden="1" x14ac:dyDescent="0.2">
      <c r="Q504574" s="25"/>
      <c r="R504574" s="25"/>
      <c r="S504574" s="25"/>
    </row>
    <row r="504620" spans="17:19" hidden="1" x14ac:dyDescent="0.2">
      <c r="Q504620" s="25"/>
      <c r="R504620" s="25"/>
      <c r="S504620" s="25"/>
    </row>
    <row r="504666" spans="17:19" hidden="1" x14ac:dyDescent="0.2">
      <c r="Q504666" s="25"/>
      <c r="R504666" s="25"/>
      <c r="S504666" s="25"/>
    </row>
    <row r="504712" spans="17:19" hidden="1" x14ac:dyDescent="0.2">
      <c r="Q504712" s="25"/>
      <c r="R504712" s="25"/>
      <c r="S504712" s="25"/>
    </row>
    <row r="504758" spans="17:19" hidden="1" x14ac:dyDescent="0.2">
      <c r="Q504758" s="25"/>
      <c r="R504758" s="25"/>
      <c r="S504758" s="25"/>
    </row>
    <row r="504804" spans="17:19" hidden="1" x14ac:dyDescent="0.2">
      <c r="Q504804" s="25"/>
      <c r="R504804" s="25"/>
      <c r="S504804" s="25"/>
    </row>
    <row r="504850" spans="17:19" hidden="1" x14ac:dyDescent="0.2">
      <c r="Q504850" s="25"/>
      <c r="R504850" s="25"/>
      <c r="S504850" s="25"/>
    </row>
    <row r="504896" spans="17:19" hidden="1" x14ac:dyDescent="0.2">
      <c r="Q504896" s="25"/>
      <c r="R504896" s="25"/>
      <c r="S504896" s="25"/>
    </row>
    <row r="504942" spans="17:19" hidden="1" x14ac:dyDescent="0.2">
      <c r="Q504942" s="25"/>
      <c r="R504942" s="25"/>
      <c r="S504942" s="25"/>
    </row>
    <row r="504988" spans="17:19" hidden="1" x14ac:dyDescent="0.2">
      <c r="Q504988" s="25"/>
      <c r="R504988" s="25"/>
      <c r="S504988" s="25"/>
    </row>
    <row r="505034" spans="17:19" hidden="1" x14ac:dyDescent="0.2">
      <c r="Q505034" s="25"/>
      <c r="R505034" s="25"/>
      <c r="S505034" s="25"/>
    </row>
    <row r="505080" spans="17:19" hidden="1" x14ac:dyDescent="0.2">
      <c r="Q505080" s="25"/>
      <c r="R505080" s="25"/>
      <c r="S505080" s="25"/>
    </row>
    <row r="505126" spans="17:19" hidden="1" x14ac:dyDescent="0.2">
      <c r="Q505126" s="25"/>
      <c r="R505126" s="25"/>
      <c r="S505126" s="25"/>
    </row>
    <row r="505172" spans="17:19" hidden="1" x14ac:dyDescent="0.2">
      <c r="Q505172" s="25"/>
      <c r="R505172" s="25"/>
      <c r="S505172" s="25"/>
    </row>
    <row r="505218" spans="17:19" hidden="1" x14ac:dyDescent="0.2">
      <c r="Q505218" s="25"/>
      <c r="R505218" s="25"/>
      <c r="S505218" s="25"/>
    </row>
    <row r="505264" spans="17:19" hidden="1" x14ac:dyDescent="0.2">
      <c r="Q505264" s="25"/>
      <c r="R505264" s="25"/>
      <c r="S505264" s="25"/>
    </row>
    <row r="505310" spans="17:19" hidden="1" x14ac:dyDescent="0.2">
      <c r="Q505310" s="25"/>
      <c r="R505310" s="25"/>
      <c r="S505310" s="25"/>
    </row>
    <row r="505356" spans="17:19" hidden="1" x14ac:dyDescent="0.2">
      <c r="Q505356" s="25"/>
      <c r="R505356" s="25"/>
      <c r="S505356" s="25"/>
    </row>
    <row r="505402" spans="17:19" hidden="1" x14ac:dyDescent="0.2">
      <c r="Q505402" s="25"/>
      <c r="R505402" s="25"/>
      <c r="S505402" s="25"/>
    </row>
    <row r="505448" spans="17:19" hidden="1" x14ac:dyDescent="0.2">
      <c r="Q505448" s="25"/>
      <c r="R505448" s="25"/>
      <c r="S505448" s="25"/>
    </row>
    <row r="505494" spans="17:19" hidden="1" x14ac:dyDescent="0.2">
      <c r="Q505494" s="25"/>
      <c r="R505494" s="25"/>
      <c r="S505494" s="25"/>
    </row>
    <row r="505540" spans="17:19" hidden="1" x14ac:dyDescent="0.2">
      <c r="Q505540" s="25"/>
      <c r="R505540" s="25"/>
      <c r="S505540" s="25"/>
    </row>
    <row r="505586" spans="17:19" hidden="1" x14ac:dyDescent="0.2">
      <c r="Q505586" s="25"/>
      <c r="R505586" s="25"/>
      <c r="S505586" s="25"/>
    </row>
    <row r="505632" spans="17:19" hidden="1" x14ac:dyDescent="0.2">
      <c r="Q505632" s="25"/>
      <c r="R505632" s="25"/>
      <c r="S505632" s="25"/>
    </row>
    <row r="505678" spans="17:19" hidden="1" x14ac:dyDescent="0.2">
      <c r="Q505678" s="25"/>
      <c r="R505678" s="25"/>
      <c r="S505678" s="25"/>
    </row>
    <row r="505724" spans="17:19" hidden="1" x14ac:dyDescent="0.2">
      <c r="Q505724" s="25"/>
      <c r="R505724" s="25"/>
      <c r="S505724" s="25"/>
    </row>
    <row r="505770" spans="17:19" hidden="1" x14ac:dyDescent="0.2">
      <c r="Q505770" s="25"/>
      <c r="R505770" s="25"/>
      <c r="S505770" s="25"/>
    </row>
    <row r="505816" spans="17:19" hidden="1" x14ac:dyDescent="0.2">
      <c r="Q505816" s="25"/>
      <c r="R505816" s="25"/>
      <c r="S505816" s="25"/>
    </row>
    <row r="505862" spans="17:19" hidden="1" x14ac:dyDescent="0.2">
      <c r="Q505862" s="25"/>
      <c r="R505862" s="25"/>
      <c r="S505862" s="25"/>
    </row>
    <row r="505908" spans="17:19" hidden="1" x14ac:dyDescent="0.2">
      <c r="Q505908" s="25"/>
      <c r="R505908" s="25"/>
      <c r="S505908" s="25"/>
    </row>
    <row r="505954" spans="17:19" hidden="1" x14ac:dyDescent="0.2">
      <c r="Q505954" s="25"/>
      <c r="R505954" s="25"/>
      <c r="S505954" s="25"/>
    </row>
    <row r="506000" spans="17:19" hidden="1" x14ac:dyDescent="0.2">
      <c r="Q506000" s="25"/>
      <c r="R506000" s="25"/>
      <c r="S506000" s="25"/>
    </row>
    <row r="506046" spans="17:19" hidden="1" x14ac:dyDescent="0.2">
      <c r="Q506046" s="25"/>
      <c r="R506046" s="25"/>
      <c r="S506046" s="25"/>
    </row>
    <row r="506092" spans="17:19" hidden="1" x14ac:dyDescent="0.2">
      <c r="Q506092" s="25"/>
      <c r="R506092" s="25"/>
      <c r="S506092" s="25"/>
    </row>
    <row r="506138" spans="17:19" hidden="1" x14ac:dyDescent="0.2">
      <c r="Q506138" s="25"/>
      <c r="R506138" s="25"/>
      <c r="S506138" s="25"/>
    </row>
    <row r="506184" spans="17:19" hidden="1" x14ac:dyDescent="0.2">
      <c r="Q506184" s="25"/>
      <c r="R506184" s="25"/>
      <c r="S506184" s="25"/>
    </row>
    <row r="506230" spans="17:19" hidden="1" x14ac:dyDescent="0.2">
      <c r="Q506230" s="25"/>
      <c r="R506230" s="25"/>
      <c r="S506230" s="25"/>
    </row>
    <row r="506276" spans="17:19" hidden="1" x14ac:dyDescent="0.2">
      <c r="Q506276" s="25"/>
      <c r="R506276" s="25"/>
      <c r="S506276" s="25"/>
    </row>
    <row r="506322" spans="17:19" hidden="1" x14ac:dyDescent="0.2">
      <c r="Q506322" s="25"/>
      <c r="R506322" s="25"/>
      <c r="S506322" s="25"/>
    </row>
    <row r="506368" spans="17:19" hidden="1" x14ac:dyDescent="0.2">
      <c r="Q506368" s="25"/>
      <c r="R506368" s="25"/>
      <c r="S506368" s="25"/>
    </row>
    <row r="506414" spans="17:19" hidden="1" x14ac:dyDescent="0.2">
      <c r="Q506414" s="25"/>
      <c r="R506414" s="25"/>
      <c r="S506414" s="25"/>
    </row>
    <row r="506460" spans="17:19" hidden="1" x14ac:dyDescent="0.2">
      <c r="Q506460" s="25"/>
      <c r="R506460" s="25"/>
      <c r="S506460" s="25"/>
    </row>
    <row r="506506" spans="17:19" hidden="1" x14ac:dyDescent="0.2">
      <c r="Q506506" s="25"/>
      <c r="R506506" s="25"/>
      <c r="S506506" s="25"/>
    </row>
    <row r="506552" spans="17:19" hidden="1" x14ac:dyDescent="0.2">
      <c r="Q506552" s="25"/>
      <c r="R506552" s="25"/>
      <c r="S506552" s="25"/>
    </row>
    <row r="506598" spans="17:19" hidden="1" x14ac:dyDescent="0.2">
      <c r="Q506598" s="25"/>
      <c r="R506598" s="25"/>
      <c r="S506598" s="25"/>
    </row>
    <row r="506644" spans="17:19" hidden="1" x14ac:dyDescent="0.2">
      <c r="Q506644" s="25"/>
      <c r="R506644" s="25"/>
      <c r="S506644" s="25"/>
    </row>
    <row r="506690" spans="17:19" hidden="1" x14ac:dyDescent="0.2">
      <c r="Q506690" s="25"/>
      <c r="R506690" s="25"/>
      <c r="S506690" s="25"/>
    </row>
    <row r="506736" spans="17:19" hidden="1" x14ac:dyDescent="0.2">
      <c r="Q506736" s="25"/>
      <c r="R506736" s="25"/>
      <c r="S506736" s="25"/>
    </row>
    <row r="506782" spans="17:19" hidden="1" x14ac:dyDescent="0.2">
      <c r="Q506782" s="25"/>
      <c r="R506782" s="25"/>
      <c r="S506782" s="25"/>
    </row>
    <row r="506828" spans="17:19" hidden="1" x14ac:dyDescent="0.2">
      <c r="Q506828" s="25"/>
      <c r="R506828" s="25"/>
      <c r="S506828" s="25"/>
    </row>
    <row r="506874" spans="17:19" hidden="1" x14ac:dyDescent="0.2">
      <c r="Q506874" s="25"/>
      <c r="R506874" s="25"/>
      <c r="S506874" s="25"/>
    </row>
    <row r="506920" spans="17:19" hidden="1" x14ac:dyDescent="0.2">
      <c r="Q506920" s="25"/>
      <c r="R506920" s="25"/>
      <c r="S506920" s="25"/>
    </row>
    <row r="506966" spans="17:19" hidden="1" x14ac:dyDescent="0.2">
      <c r="Q506966" s="25"/>
      <c r="R506966" s="25"/>
      <c r="S506966" s="25"/>
    </row>
    <row r="507012" spans="17:19" hidden="1" x14ac:dyDescent="0.2">
      <c r="Q507012" s="25"/>
      <c r="R507012" s="25"/>
      <c r="S507012" s="25"/>
    </row>
    <row r="507058" spans="17:19" hidden="1" x14ac:dyDescent="0.2">
      <c r="Q507058" s="25"/>
      <c r="R507058" s="25"/>
      <c r="S507058" s="25"/>
    </row>
    <row r="507104" spans="17:19" hidden="1" x14ac:dyDescent="0.2">
      <c r="Q507104" s="25"/>
      <c r="R507104" s="25"/>
      <c r="S507104" s="25"/>
    </row>
    <row r="507150" spans="17:19" hidden="1" x14ac:dyDescent="0.2">
      <c r="Q507150" s="25"/>
      <c r="R507150" s="25"/>
      <c r="S507150" s="25"/>
    </row>
    <row r="507196" spans="17:19" hidden="1" x14ac:dyDescent="0.2">
      <c r="Q507196" s="25"/>
      <c r="R507196" s="25"/>
      <c r="S507196" s="25"/>
    </row>
    <row r="507242" spans="17:19" hidden="1" x14ac:dyDescent="0.2">
      <c r="Q507242" s="25"/>
      <c r="R507242" s="25"/>
      <c r="S507242" s="25"/>
    </row>
    <row r="507288" spans="17:19" hidden="1" x14ac:dyDescent="0.2">
      <c r="Q507288" s="25"/>
      <c r="R507288" s="25"/>
      <c r="S507288" s="25"/>
    </row>
    <row r="507334" spans="17:19" hidden="1" x14ac:dyDescent="0.2">
      <c r="Q507334" s="25"/>
      <c r="R507334" s="25"/>
      <c r="S507334" s="25"/>
    </row>
    <row r="507380" spans="17:19" hidden="1" x14ac:dyDescent="0.2">
      <c r="Q507380" s="25"/>
      <c r="R507380" s="25"/>
      <c r="S507380" s="25"/>
    </row>
    <row r="507426" spans="17:19" hidden="1" x14ac:dyDescent="0.2">
      <c r="Q507426" s="25"/>
      <c r="R507426" s="25"/>
      <c r="S507426" s="25"/>
    </row>
    <row r="507472" spans="17:19" hidden="1" x14ac:dyDescent="0.2">
      <c r="Q507472" s="25"/>
      <c r="R507472" s="25"/>
      <c r="S507472" s="25"/>
    </row>
    <row r="507518" spans="17:19" hidden="1" x14ac:dyDescent="0.2">
      <c r="Q507518" s="25"/>
      <c r="R507518" s="25"/>
      <c r="S507518" s="25"/>
    </row>
    <row r="507564" spans="17:19" hidden="1" x14ac:dyDescent="0.2">
      <c r="Q507564" s="25"/>
      <c r="R507564" s="25"/>
      <c r="S507564" s="25"/>
    </row>
    <row r="507610" spans="17:19" hidden="1" x14ac:dyDescent="0.2">
      <c r="Q507610" s="25"/>
      <c r="R507610" s="25"/>
      <c r="S507610" s="25"/>
    </row>
    <row r="507656" spans="17:19" hidden="1" x14ac:dyDescent="0.2">
      <c r="Q507656" s="25"/>
      <c r="R507656" s="25"/>
      <c r="S507656" s="25"/>
    </row>
    <row r="507702" spans="17:19" hidden="1" x14ac:dyDescent="0.2">
      <c r="Q507702" s="25"/>
      <c r="R507702" s="25"/>
      <c r="S507702" s="25"/>
    </row>
    <row r="507748" spans="17:19" hidden="1" x14ac:dyDescent="0.2">
      <c r="Q507748" s="25"/>
      <c r="R507748" s="25"/>
      <c r="S507748" s="25"/>
    </row>
    <row r="507794" spans="17:19" hidden="1" x14ac:dyDescent="0.2">
      <c r="Q507794" s="25"/>
      <c r="R507794" s="25"/>
      <c r="S507794" s="25"/>
    </row>
    <row r="507840" spans="17:19" hidden="1" x14ac:dyDescent="0.2">
      <c r="Q507840" s="25"/>
      <c r="R507840" s="25"/>
      <c r="S507840" s="25"/>
    </row>
    <row r="507886" spans="17:19" hidden="1" x14ac:dyDescent="0.2">
      <c r="Q507886" s="25"/>
      <c r="R507886" s="25"/>
      <c r="S507886" s="25"/>
    </row>
    <row r="507932" spans="17:19" hidden="1" x14ac:dyDescent="0.2">
      <c r="Q507932" s="25"/>
      <c r="R507932" s="25"/>
      <c r="S507932" s="25"/>
    </row>
    <row r="507978" spans="17:19" hidden="1" x14ac:dyDescent="0.2">
      <c r="Q507978" s="25"/>
      <c r="R507978" s="25"/>
      <c r="S507978" s="25"/>
    </row>
    <row r="508024" spans="17:19" hidden="1" x14ac:dyDescent="0.2">
      <c r="Q508024" s="25"/>
      <c r="R508024" s="25"/>
      <c r="S508024" s="25"/>
    </row>
    <row r="508070" spans="17:19" hidden="1" x14ac:dyDescent="0.2">
      <c r="Q508070" s="25"/>
      <c r="R508070" s="25"/>
      <c r="S508070" s="25"/>
    </row>
    <row r="508116" spans="17:19" hidden="1" x14ac:dyDescent="0.2">
      <c r="Q508116" s="25"/>
      <c r="R508116" s="25"/>
      <c r="S508116" s="25"/>
    </row>
    <row r="508162" spans="17:19" hidden="1" x14ac:dyDescent="0.2">
      <c r="Q508162" s="25"/>
      <c r="R508162" s="25"/>
      <c r="S508162" s="25"/>
    </row>
    <row r="508208" spans="17:19" hidden="1" x14ac:dyDescent="0.2">
      <c r="Q508208" s="25"/>
      <c r="R508208" s="25"/>
      <c r="S508208" s="25"/>
    </row>
    <row r="508254" spans="17:19" hidden="1" x14ac:dyDescent="0.2">
      <c r="Q508254" s="25"/>
      <c r="R508254" s="25"/>
      <c r="S508254" s="25"/>
    </row>
    <row r="508300" spans="17:19" hidden="1" x14ac:dyDescent="0.2">
      <c r="Q508300" s="25"/>
      <c r="R508300" s="25"/>
      <c r="S508300" s="25"/>
    </row>
    <row r="508346" spans="17:19" hidden="1" x14ac:dyDescent="0.2">
      <c r="Q508346" s="25"/>
      <c r="R508346" s="25"/>
      <c r="S508346" s="25"/>
    </row>
    <row r="508392" spans="17:19" hidden="1" x14ac:dyDescent="0.2">
      <c r="Q508392" s="25"/>
      <c r="R508392" s="25"/>
      <c r="S508392" s="25"/>
    </row>
    <row r="508438" spans="17:19" hidden="1" x14ac:dyDescent="0.2">
      <c r="Q508438" s="25"/>
      <c r="R508438" s="25"/>
      <c r="S508438" s="25"/>
    </row>
    <row r="508484" spans="17:19" hidden="1" x14ac:dyDescent="0.2">
      <c r="Q508484" s="25"/>
      <c r="R508484" s="25"/>
      <c r="S508484" s="25"/>
    </row>
    <row r="508530" spans="17:19" hidden="1" x14ac:dyDescent="0.2">
      <c r="Q508530" s="25"/>
      <c r="R508530" s="25"/>
      <c r="S508530" s="25"/>
    </row>
    <row r="508576" spans="17:19" hidden="1" x14ac:dyDescent="0.2">
      <c r="Q508576" s="25"/>
      <c r="R508576" s="25"/>
      <c r="S508576" s="25"/>
    </row>
    <row r="508622" spans="17:19" hidden="1" x14ac:dyDescent="0.2">
      <c r="Q508622" s="25"/>
      <c r="R508622" s="25"/>
      <c r="S508622" s="25"/>
    </row>
    <row r="508668" spans="17:19" hidden="1" x14ac:dyDescent="0.2">
      <c r="Q508668" s="25"/>
      <c r="R508668" s="25"/>
      <c r="S508668" s="25"/>
    </row>
    <row r="508714" spans="17:19" hidden="1" x14ac:dyDescent="0.2">
      <c r="Q508714" s="25"/>
      <c r="R508714" s="25"/>
      <c r="S508714" s="25"/>
    </row>
    <row r="508760" spans="17:19" hidden="1" x14ac:dyDescent="0.2">
      <c r="Q508760" s="25"/>
      <c r="R508760" s="25"/>
      <c r="S508760" s="25"/>
    </row>
    <row r="508806" spans="17:19" hidden="1" x14ac:dyDescent="0.2">
      <c r="Q508806" s="25"/>
      <c r="R508806" s="25"/>
      <c r="S508806" s="25"/>
    </row>
    <row r="508852" spans="17:19" hidden="1" x14ac:dyDescent="0.2">
      <c r="Q508852" s="25"/>
      <c r="R508852" s="25"/>
      <c r="S508852" s="25"/>
    </row>
    <row r="508898" spans="17:19" hidden="1" x14ac:dyDescent="0.2">
      <c r="Q508898" s="25"/>
      <c r="R508898" s="25"/>
      <c r="S508898" s="25"/>
    </row>
    <row r="508944" spans="17:19" hidden="1" x14ac:dyDescent="0.2">
      <c r="Q508944" s="25"/>
      <c r="R508944" s="25"/>
      <c r="S508944" s="25"/>
    </row>
    <row r="508990" spans="17:19" hidden="1" x14ac:dyDescent="0.2">
      <c r="Q508990" s="25"/>
      <c r="R508990" s="25"/>
      <c r="S508990" s="25"/>
    </row>
    <row r="509036" spans="17:19" hidden="1" x14ac:dyDescent="0.2">
      <c r="Q509036" s="25"/>
      <c r="R509036" s="25"/>
      <c r="S509036" s="25"/>
    </row>
    <row r="509082" spans="17:19" hidden="1" x14ac:dyDescent="0.2">
      <c r="Q509082" s="25"/>
      <c r="R509082" s="25"/>
      <c r="S509082" s="25"/>
    </row>
    <row r="509128" spans="17:19" hidden="1" x14ac:dyDescent="0.2">
      <c r="Q509128" s="25"/>
      <c r="R509128" s="25"/>
      <c r="S509128" s="25"/>
    </row>
    <row r="509174" spans="17:19" hidden="1" x14ac:dyDescent="0.2">
      <c r="Q509174" s="25"/>
      <c r="R509174" s="25"/>
      <c r="S509174" s="25"/>
    </row>
    <row r="509220" spans="17:19" hidden="1" x14ac:dyDescent="0.2">
      <c r="Q509220" s="25"/>
      <c r="R509220" s="25"/>
      <c r="S509220" s="25"/>
    </row>
    <row r="509266" spans="17:19" hidden="1" x14ac:dyDescent="0.2">
      <c r="Q509266" s="25"/>
      <c r="R509266" s="25"/>
      <c r="S509266" s="25"/>
    </row>
    <row r="509312" spans="17:19" hidden="1" x14ac:dyDescent="0.2">
      <c r="Q509312" s="25"/>
      <c r="R509312" s="25"/>
      <c r="S509312" s="25"/>
    </row>
    <row r="509358" spans="17:19" hidden="1" x14ac:dyDescent="0.2">
      <c r="Q509358" s="25"/>
      <c r="R509358" s="25"/>
      <c r="S509358" s="25"/>
    </row>
    <row r="509404" spans="17:19" hidden="1" x14ac:dyDescent="0.2">
      <c r="Q509404" s="25"/>
      <c r="R509404" s="25"/>
      <c r="S509404" s="25"/>
    </row>
    <row r="509450" spans="17:19" hidden="1" x14ac:dyDescent="0.2">
      <c r="Q509450" s="25"/>
      <c r="R509450" s="25"/>
      <c r="S509450" s="25"/>
    </row>
    <row r="509496" spans="17:19" hidden="1" x14ac:dyDescent="0.2">
      <c r="Q509496" s="25"/>
      <c r="R509496" s="25"/>
      <c r="S509496" s="25"/>
    </row>
    <row r="509542" spans="17:19" hidden="1" x14ac:dyDescent="0.2">
      <c r="Q509542" s="25"/>
      <c r="R509542" s="25"/>
      <c r="S509542" s="25"/>
    </row>
    <row r="509588" spans="17:19" hidden="1" x14ac:dyDescent="0.2">
      <c r="Q509588" s="25"/>
      <c r="R509588" s="25"/>
      <c r="S509588" s="25"/>
    </row>
    <row r="509634" spans="17:19" hidden="1" x14ac:dyDescent="0.2">
      <c r="Q509634" s="25"/>
      <c r="R509634" s="25"/>
      <c r="S509634" s="25"/>
    </row>
    <row r="509680" spans="17:19" hidden="1" x14ac:dyDescent="0.2">
      <c r="Q509680" s="25"/>
      <c r="R509680" s="25"/>
      <c r="S509680" s="25"/>
    </row>
    <row r="509726" spans="17:19" hidden="1" x14ac:dyDescent="0.2">
      <c r="Q509726" s="25"/>
      <c r="R509726" s="25"/>
      <c r="S509726" s="25"/>
    </row>
    <row r="509772" spans="17:19" hidden="1" x14ac:dyDescent="0.2">
      <c r="Q509772" s="25"/>
      <c r="R509772" s="25"/>
      <c r="S509772" s="25"/>
    </row>
    <row r="509818" spans="17:19" hidden="1" x14ac:dyDescent="0.2">
      <c r="Q509818" s="25"/>
      <c r="R509818" s="25"/>
      <c r="S509818" s="25"/>
    </row>
    <row r="509864" spans="17:19" hidden="1" x14ac:dyDescent="0.2">
      <c r="Q509864" s="25"/>
      <c r="R509864" s="25"/>
      <c r="S509864" s="25"/>
    </row>
    <row r="509910" spans="17:19" hidden="1" x14ac:dyDescent="0.2">
      <c r="Q509910" s="25"/>
      <c r="R509910" s="25"/>
      <c r="S509910" s="25"/>
    </row>
    <row r="509956" spans="17:19" hidden="1" x14ac:dyDescent="0.2">
      <c r="Q509956" s="25"/>
      <c r="R509956" s="25"/>
      <c r="S509956" s="25"/>
    </row>
    <row r="510002" spans="17:19" hidden="1" x14ac:dyDescent="0.2">
      <c r="Q510002" s="25"/>
      <c r="R510002" s="25"/>
      <c r="S510002" s="25"/>
    </row>
    <row r="510048" spans="17:19" hidden="1" x14ac:dyDescent="0.2">
      <c r="Q510048" s="25"/>
      <c r="R510048" s="25"/>
      <c r="S510048" s="25"/>
    </row>
    <row r="510094" spans="17:19" hidden="1" x14ac:dyDescent="0.2">
      <c r="Q510094" s="25"/>
      <c r="R510094" s="25"/>
      <c r="S510094" s="25"/>
    </row>
    <row r="510140" spans="17:19" hidden="1" x14ac:dyDescent="0.2">
      <c r="Q510140" s="25"/>
      <c r="R510140" s="25"/>
      <c r="S510140" s="25"/>
    </row>
    <row r="510186" spans="17:19" hidden="1" x14ac:dyDescent="0.2">
      <c r="Q510186" s="25"/>
      <c r="R510186" s="25"/>
      <c r="S510186" s="25"/>
    </row>
    <row r="510232" spans="17:19" hidden="1" x14ac:dyDescent="0.2">
      <c r="Q510232" s="25"/>
      <c r="R510232" s="25"/>
      <c r="S510232" s="25"/>
    </row>
    <row r="510278" spans="17:19" hidden="1" x14ac:dyDescent="0.2">
      <c r="Q510278" s="25"/>
      <c r="R510278" s="25"/>
      <c r="S510278" s="25"/>
    </row>
    <row r="510324" spans="17:19" hidden="1" x14ac:dyDescent="0.2">
      <c r="Q510324" s="25"/>
      <c r="R510324" s="25"/>
      <c r="S510324" s="25"/>
    </row>
    <row r="510370" spans="17:19" hidden="1" x14ac:dyDescent="0.2">
      <c r="Q510370" s="25"/>
      <c r="R510370" s="25"/>
      <c r="S510370" s="25"/>
    </row>
    <row r="510416" spans="17:19" hidden="1" x14ac:dyDescent="0.2">
      <c r="Q510416" s="25"/>
      <c r="R510416" s="25"/>
      <c r="S510416" s="25"/>
    </row>
    <row r="510462" spans="17:19" hidden="1" x14ac:dyDescent="0.2">
      <c r="Q510462" s="25"/>
      <c r="R510462" s="25"/>
      <c r="S510462" s="25"/>
    </row>
    <row r="510508" spans="17:19" hidden="1" x14ac:dyDescent="0.2">
      <c r="Q510508" s="25"/>
      <c r="R510508" s="25"/>
      <c r="S510508" s="25"/>
    </row>
    <row r="510554" spans="17:19" hidden="1" x14ac:dyDescent="0.2">
      <c r="Q510554" s="25"/>
      <c r="R510554" s="25"/>
      <c r="S510554" s="25"/>
    </row>
    <row r="510600" spans="17:19" hidden="1" x14ac:dyDescent="0.2">
      <c r="Q510600" s="25"/>
      <c r="R510600" s="25"/>
      <c r="S510600" s="25"/>
    </row>
    <row r="510646" spans="17:19" hidden="1" x14ac:dyDescent="0.2">
      <c r="Q510646" s="25"/>
      <c r="R510646" s="25"/>
      <c r="S510646" s="25"/>
    </row>
    <row r="510692" spans="17:19" hidden="1" x14ac:dyDescent="0.2">
      <c r="Q510692" s="25"/>
      <c r="R510692" s="25"/>
      <c r="S510692" s="25"/>
    </row>
    <row r="510738" spans="17:19" hidden="1" x14ac:dyDescent="0.2">
      <c r="Q510738" s="25"/>
      <c r="R510738" s="25"/>
      <c r="S510738" s="25"/>
    </row>
    <row r="510784" spans="17:19" hidden="1" x14ac:dyDescent="0.2">
      <c r="Q510784" s="25"/>
      <c r="R510784" s="25"/>
      <c r="S510784" s="25"/>
    </row>
    <row r="510830" spans="17:19" hidden="1" x14ac:dyDescent="0.2">
      <c r="Q510830" s="25"/>
      <c r="R510830" s="25"/>
      <c r="S510830" s="25"/>
    </row>
    <row r="510876" spans="17:19" hidden="1" x14ac:dyDescent="0.2">
      <c r="Q510876" s="25"/>
      <c r="R510876" s="25"/>
      <c r="S510876" s="25"/>
    </row>
    <row r="510922" spans="17:19" hidden="1" x14ac:dyDescent="0.2">
      <c r="Q510922" s="25"/>
      <c r="R510922" s="25"/>
      <c r="S510922" s="25"/>
    </row>
    <row r="510968" spans="17:19" hidden="1" x14ac:dyDescent="0.2">
      <c r="Q510968" s="25"/>
      <c r="R510968" s="25"/>
      <c r="S510968" s="25"/>
    </row>
    <row r="511014" spans="17:19" hidden="1" x14ac:dyDescent="0.2">
      <c r="Q511014" s="25"/>
      <c r="R511014" s="25"/>
      <c r="S511014" s="25"/>
    </row>
    <row r="511060" spans="17:19" hidden="1" x14ac:dyDescent="0.2">
      <c r="Q511060" s="25"/>
      <c r="R511060" s="25"/>
      <c r="S511060" s="25"/>
    </row>
    <row r="511106" spans="17:19" hidden="1" x14ac:dyDescent="0.2">
      <c r="Q511106" s="25"/>
      <c r="R511106" s="25"/>
      <c r="S511106" s="25"/>
    </row>
    <row r="511152" spans="17:19" hidden="1" x14ac:dyDescent="0.2">
      <c r="Q511152" s="25"/>
      <c r="R511152" s="25"/>
      <c r="S511152" s="25"/>
    </row>
    <row r="511198" spans="17:19" hidden="1" x14ac:dyDescent="0.2">
      <c r="Q511198" s="25"/>
      <c r="R511198" s="25"/>
      <c r="S511198" s="25"/>
    </row>
    <row r="511244" spans="17:19" hidden="1" x14ac:dyDescent="0.2">
      <c r="Q511244" s="25"/>
      <c r="R511244" s="25"/>
      <c r="S511244" s="25"/>
    </row>
    <row r="511290" spans="17:19" hidden="1" x14ac:dyDescent="0.2">
      <c r="Q511290" s="25"/>
      <c r="R511290" s="25"/>
      <c r="S511290" s="25"/>
    </row>
    <row r="511336" spans="17:19" hidden="1" x14ac:dyDescent="0.2">
      <c r="Q511336" s="25"/>
      <c r="R511336" s="25"/>
      <c r="S511336" s="25"/>
    </row>
    <row r="511382" spans="17:19" hidden="1" x14ac:dyDescent="0.2">
      <c r="Q511382" s="25"/>
      <c r="R511382" s="25"/>
      <c r="S511382" s="25"/>
    </row>
    <row r="511428" spans="17:19" hidden="1" x14ac:dyDescent="0.2">
      <c r="Q511428" s="25"/>
      <c r="R511428" s="25"/>
      <c r="S511428" s="25"/>
    </row>
    <row r="511474" spans="17:19" hidden="1" x14ac:dyDescent="0.2">
      <c r="Q511474" s="25"/>
      <c r="R511474" s="25"/>
      <c r="S511474" s="25"/>
    </row>
    <row r="511520" spans="17:19" hidden="1" x14ac:dyDescent="0.2">
      <c r="Q511520" s="25"/>
      <c r="R511520" s="25"/>
      <c r="S511520" s="25"/>
    </row>
    <row r="511566" spans="17:19" hidden="1" x14ac:dyDescent="0.2">
      <c r="Q511566" s="25"/>
      <c r="R511566" s="25"/>
      <c r="S511566" s="25"/>
    </row>
    <row r="511612" spans="17:19" hidden="1" x14ac:dyDescent="0.2">
      <c r="Q511612" s="25"/>
      <c r="R511612" s="25"/>
      <c r="S511612" s="25"/>
    </row>
    <row r="511658" spans="17:19" hidden="1" x14ac:dyDescent="0.2">
      <c r="Q511658" s="25"/>
      <c r="R511658" s="25"/>
      <c r="S511658" s="25"/>
    </row>
    <row r="511704" spans="17:19" hidden="1" x14ac:dyDescent="0.2">
      <c r="Q511704" s="25"/>
      <c r="R511704" s="25"/>
      <c r="S511704" s="25"/>
    </row>
    <row r="511750" spans="17:19" hidden="1" x14ac:dyDescent="0.2">
      <c r="Q511750" s="25"/>
      <c r="R511750" s="25"/>
      <c r="S511750" s="25"/>
    </row>
    <row r="511796" spans="17:19" hidden="1" x14ac:dyDescent="0.2">
      <c r="Q511796" s="25"/>
      <c r="R511796" s="25"/>
      <c r="S511796" s="25"/>
    </row>
    <row r="511842" spans="17:19" hidden="1" x14ac:dyDescent="0.2">
      <c r="Q511842" s="25"/>
      <c r="R511842" s="25"/>
      <c r="S511842" s="25"/>
    </row>
    <row r="511888" spans="17:19" hidden="1" x14ac:dyDescent="0.2">
      <c r="Q511888" s="25"/>
      <c r="R511888" s="25"/>
      <c r="S511888" s="25"/>
    </row>
    <row r="511934" spans="17:19" hidden="1" x14ac:dyDescent="0.2">
      <c r="Q511934" s="25"/>
      <c r="R511934" s="25"/>
      <c r="S511934" s="25"/>
    </row>
    <row r="511980" spans="17:19" hidden="1" x14ac:dyDescent="0.2">
      <c r="Q511980" s="25"/>
      <c r="R511980" s="25"/>
      <c r="S511980" s="25"/>
    </row>
    <row r="512026" spans="17:19" hidden="1" x14ac:dyDescent="0.2">
      <c r="Q512026" s="25"/>
      <c r="R512026" s="25"/>
      <c r="S512026" s="25"/>
    </row>
    <row r="512072" spans="17:19" hidden="1" x14ac:dyDescent="0.2">
      <c r="Q512072" s="25"/>
      <c r="R512072" s="25"/>
      <c r="S512072" s="25"/>
    </row>
    <row r="512118" spans="17:19" hidden="1" x14ac:dyDescent="0.2">
      <c r="Q512118" s="25"/>
      <c r="R512118" s="25"/>
      <c r="S512118" s="25"/>
    </row>
    <row r="512164" spans="17:19" hidden="1" x14ac:dyDescent="0.2">
      <c r="Q512164" s="25"/>
      <c r="R512164" s="25"/>
      <c r="S512164" s="25"/>
    </row>
    <row r="512210" spans="17:19" hidden="1" x14ac:dyDescent="0.2">
      <c r="Q512210" s="25"/>
      <c r="R512210" s="25"/>
      <c r="S512210" s="25"/>
    </row>
    <row r="512256" spans="17:19" hidden="1" x14ac:dyDescent="0.2">
      <c r="Q512256" s="25"/>
      <c r="R512256" s="25"/>
      <c r="S512256" s="25"/>
    </row>
    <row r="512302" spans="17:19" hidden="1" x14ac:dyDescent="0.2">
      <c r="Q512302" s="25"/>
      <c r="R512302" s="25"/>
      <c r="S512302" s="25"/>
    </row>
    <row r="512348" spans="17:19" hidden="1" x14ac:dyDescent="0.2">
      <c r="Q512348" s="25"/>
      <c r="R512348" s="25"/>
      <c r="S512348" s="25"/>
    </row>
    <row r="512394" spans="17:19" hidden="1" x14ac:dyDescent="0.2">
      <c r="Q512394" s="25"/>
      <c r="R512394" s="25"/>
      <c r="S512394" s="25"/>
    </row>
    <row r="512440" spans="17:19" hidden="1" x14ac:dyDescent="0.2">
      <c r="Q512440" s="25"/>
      <c r="R512440" s="25"/>
      <c r="S512440" s="25"/>
    </row>
    <row r="512486" spans="17:19" hidden="1" x14ac:dyDescent="0.2">
      <c r="Q512486" s="25"/>
      <c r="R512486" s="25"/>
      <c r="S512486" s="25"/>
    </row>
    <row r="512532" spans="17:19" hidden="1" x14ac:dyDescent="0.2">
      <c r="Q512532" s="25"/>
      <c r="R512532" s="25"/>
      <c r="S512532" s="25"/>
    </row>
    <row r="512578" spans="17:19" hidden="1" x14ac:dyDescent="0.2">
      <c r="Q512578" s="25"/>
      <c r="R512578" s="25"/>
      <c r="S512578" s="25"/>
    </row>
    <row r="512624" spans="17:19" hidden="1" x14ac:dyDescent="0.2">
      <c r="Q512624" s="25"/>
      <c r="R512624" s="25"/>
      <c r="S512624" s="25"/>
    </row>
    <row r="512670" spans="17:19" hidden="1" x14ac:dyDescent="0.2">
      <c r="Q512670" s="25"/>
      <c r="R512670" s="25"/>
      <c r="S512670" s="25"/>
    </row>
    <row r="512716" spans="17:19" hidden="1" x14ac:dyDescent="0.2">
      <c r="Q512716" s="25"/>
      <c r="R512716" s="25"/>
      <c r="S512716" s="25"/>
    </row>
    <row r="512762" spans="17:19" hidden="1" x14ac:dyDescent="0.2">
      <c r="Q512762" s="25"/>
      <c r="R512762" s="25"/>
      <c r="S512762" s="25"/>
    </row>
    <row r="512808" spans="17:19" hidden="1" x14ac:dyDescent="0.2">
      <c r="Q512808" s="25"/>
      <c r="R512808" s="25"/>
      <c r="S512808" s="25"/>
    </row>
    <row r="512854" spans="17:19" hidden="1" x14ac:dyDescent="0.2">
      <c r="Q512854" s="25"/>
      <c r="R512854" s="25"/>
      <c r="S512854" s="25"/>
    </row>
    <row r="512900" spans="17:19" hidden="1" x14ac:dyDescent="0.2">
      <c r="Q512900" s="25"/>
      <c r="R512900" s="25"/>
      <c r="S512900" s="25"/>
    </row>
    <row r="512946" spans="17:19" hidden="1" x14ac:dyDescent="0.2">
      <c r="Q512946" s="25"/>
      <c r="R512946" s="25"/>
      <c r="S512946" s="25"/>
    </row>
    <row r="512992" spans="17:19" hidden="1" x14ac:dyDescent="0.2">
      <c r="Q512992" s="25"/>
      <c r="R512992" s="25"/>
      <c r="S512992" s="25"/>
    </row>
    <row r="513038" spans="17:19" hidden="1" x14ac:dyDescent="0.2">
      <c r="Q513038" s="25"/>
      <c r="R513038" s="25"/>
      <c r="S513038" s="25"/>
    </row>
    <row r="513084" spans="17:19" hidden="1" x14ac:dyDescent="0.2">
      <c r="Q513084" s="25"/>
      <c r="R513084" s="25"/>
      <c r="S513084" s="25"/>
    </row>
    <row r="513130" spans="17:19" hidden="1" x14ac:dyDescent="0.2">
      <c r="Q513130" s="25"/>
      <c r="R513130" s="25"/>
      <c r="S513130" s="25"/>
    </row>
    <row r="513176" spans="17:19" hidden="1" x14ac:dyDescent="0.2">
      <c r="Q513176" s="25"/>
      <c r="R513176" s="25"/>
      <c r="S513176" s="25"/>
    </row>
    <row r="513222" spans="17:19" hidden="1" x14ac:dyDescent="0.2">
      <c r="Q513222" s="25"/>
      <c r="R513222" s="25"/>
      <c r="S513222" s="25"/>
    </row>
    <row r="513268" spans="17:19" hidden="1" x14ac:dyDescent="0.2">
      <c r="Q513268" s="25"/>
      <c r="R513268" s="25"/>
      <c r="S513268" s="25"/>
    </row>
    <row r="513314" spans="17:19" hidden="1" x14ac:dyDescent="0.2">
      <c r="Q513314" s="25"/>
      <c r="R513314" s="25"/>
      <c r="S513314" s="25"/>
    </row>
    <row r="513360" spans="17:19" hidden="1" x14ac:dyDescent="0.2">
      <c r="Q513360" s="25"/>
      <c r="R513360" s="25"/>
      <c r="S513360" s="25"/>
    </row>
    <row r="513406" spans="17:19" hidden="1" x14ac:dyDescent="0.2">
      <c r="Q513406" s="25"/>
      <c r="R513406" s="25"/>
      <c r="S513406" s="25"/>
    </row>
    <row r="513452" spans="17:19" hidden="1" x14ac:dyDescent="0.2">
      <c r="Q513452" s="25"/>
      <c r="R513452" s="25"/>
      <c r="S513452" s="25"/>
    </row>
    <row r="513498" spans="17:19" hidden="1" x14ac:dyDescent="0.2">
      <c r="Q513498" s="25"/>
      <c r="R513498" s="25"/>
      <c r="S513498" s="25"/>
    </row>
    <row r="513544" spans="17:19" hidden="1" x14ac:dyDescent="0.2">
      <c r="Q513544" s="25"/>
      <c r="R513544" s="25"/>
      <c r="S513544" s="25"/>
    </row>
    <row r="513590" spans="17:19" hidden="1" x14ac:dyDescent="0.2">
      <c r="Q513590" s="25"/>
      <c r="R513590" s="25"/>
      <c r="S513590" s="25"/>
    </row>
    <row r="513636" spans="17:19" hidden="1" x14ac:dyDescent="0.2">
      <c r="Q513636" s="25"/>
      <c r="R513636" s="25"/>
      <c r="S513636" s="25"/>
    </row>
    <row r="513682" spans="17:19" hidden="1" x14ac:dyDescent="0.2">
      <c r="Q513682" s="25"/>
      <c r="R513682" s="25"/>
      <c r="S513682" s="25"/>
    </row>
    <row r="513728" spans="17:19" hidden="1" x14ac:dyDescent="0.2">
      <c r="Q513728" s="25"/>
      <c r="R513728" s="25"/>
      <c r="S513728" s="25"/>
    </row>
    <row r="513774" spans="17:19" hidden="1" x14ac:dyDescent="0.2">
      <c r="Q513774" s="25"/>
      <c r="R513774" s="25"/>
      <c r="S513774" s="25"/>
    </row>
    <row r="513820" spans="17:19" hidden="1" x14ac:dyDescent="0.2">
      <c r="Q513820" s="25"/>
      <c r="R513820" s="25"/>
      <c r="S513820" s="25"/>
    </row>
    <row r="513866" spans="17:19" hidden="1" x14ac:dyDescent="0.2">
      <c r="Q513866" s="25"/>
      <c r="R513866" s="25"/>
      <c r="S513866" s="25"/>
    </row>
    <row r="513912" spans="17:19" hidden="1" x14ac:dyDescent="0.2">
      <c r="Q513912" s="25"/>
      <c r="R513912" s="25"/>
      <c r="S513912" s="25"/>
    </row>
    <row r="513958" spans="17:19" hidden="1" x14ac:dyDescent="0.2">
      <c r="Q513958" s="25"/>
      <c r="R513958" s="25"/>
      <c r="S513958" s="25"/>
    </row>
    <row r="514004" spans="17:19" hidden="1" x14ac:dyDescent="0.2">
      <c r="Q514004" s="25"/>
      <c r="R514004" s="25"/>
      <c r="S514004" s="25"/>
    </row>
    <row r="514050" spans="17:19" hidden="1" x14ac:dyDescent="0.2">
      <c r="Q514050" s="25"/>
      <c r="R514050" s="25"/>
      <c r="S514050" s="25"/>
    </row>
    <row r="514096" spans="17:19" hidden="1" x14ac:dyDescent="0.2">
      <c r="Q514096" s="25"/>
      <c r="R514096" s="25"/>
      <c r="S514096" s="25"/>
    </row>
    <row r="514142" spans="17:19" hidden="1" x14ac:dyDescent="0.2">
      <c r="Q514142" s="25"/>
      <c r="R514142" s="25"/>
      <c r="S514142" s="25"/>
    </row>
    <row r="514188" spans="17:19" hidden="1" x14ac:dyDescent="0.2">
      <c r="Q514188" s="25"/>
      <c r="R514188" s="25"/>
      <c r="S514188" s="25"/>
    </row>
    <row r="514234" spans="17:19" hidden="1" x14ac:dyDescent="0.2">
      <c r="Q514234" s="25"/>
      <c r="R514234" s="25"/>
      <c r="S514234" s="25"/>
    </row>
    <row r="514280" spans="17:19" hidden="1" x14ac:dyDescent="0.2">
      <c r="Q514280" s="25"/>
      <c r="R514280" s="25"/>
      <c r="S514280" s="25"/>
    </row>
    <row r="514326" spans="17:19" hidden="1" x14ac:dyDescent="0.2">
      <c r="Q514326" s="25"/>
      <c r="R514326" s="25"/>
      <c r="S514326" s="25"/>
    </row>
    <row r="514372" spans="17:19" hidden="1" x14ac:dyDescent="0.2">
      <c r="Q514372" s="25"/>
      <c r="R514372" s="25"/>
      <c r="S514372" s="25"/>
    </row>
    <row r="514418" spans="17:19" hidden="1" x14ac:dyDescent="0.2">
      <c r="Q514418" s="25"/>
      <c r="R514418" s="25"/>
      <c r="S514418" s="25"/>
    </row>
    <row r="514464" spans="17:19" hidden="1" x14ac:dyDescent="0.2">
      <c r="Q514464" s="25"/>
      <c r="R514464" s="25"/>
      <c r="S514464" s="25"/>
    </row>
    <row r="514510" spans="17:19" hidden="1" x14ac:dyDescent="0.2">
      <c r="Q514510" s="25"/>
      <c r="R514510" s="25"/>
      <c r="S514510" s="25"/>
    </row>
    <row r="514556" spans="17:19" hidden="1" x14ac:dyDescent="0.2">
      <c r="Q514556" s="25"/>
      <c r="R514556" s="25"/>
      <c r="S514556" s="25"/>
    </row>
    <row r="514602" spans="17:19" hidden="1" x14ac:dyDescent="0.2">
      <c r="Q514602" s="25"/>
      <c r="R514602" s="25"/>
      <c r="S514602" s="25"/>
    </row>
    <row r="514648" spans="17:19" hidden="1" x14ac:dyDescent="0.2">
      <c r="Q514648" s="25"/>
      <c r="R514648" s="25"/>
      <c r="S514648" s="25"/>
    </row>
    <row r="514694" spans="17:19" hidden="1" x14ac:dyDescent="0.2">
      <c r="Q514694" s="25"/>
      <c r="R514694" s="25"/>
      <c r="S514694" s="25"/>
    </row>
    <row r="514740" spans="17:19" hidden="1" x14ac:dyDescent="0.2">
      <c r="Q514740" s="25"/>
      <c r="R514740" s="25"/>
      <c r="S514740" s="25"/>
    </row>
    <row r="514786" spans="17:19" hidden="1" x14ac:dyDescent="0.2">
      <c r="Q514786" s="25"/>
      <c r="R514786" s="25"/>
      <c r="S514786" s="25"/>
    </row>
    <row r="514832" spans="17:19" hidden="1" x14ac:dyDescent="0.2">
      <c r="Q514832" s="25"/>
      <c r="R514832" s="25"/>
      <c r="S514832" s="25"/>
    </row>
    <row r="514878" spans="17:19" hidden="1" x14ac:dyDescent="0.2">
      <c r="Q514878" s="25"/>
      <c r="R514878" s="25"/>
      <c r="S514878" s="25"/>
    </row>
    <row r="514924" spans="17:19" hidden="1" x14ac:dyDescent="0.2">
      <c r="Q514924" s="25"/>
      <c r="R514924" s="25"/>
      <c r="S514924" s="25"/>
    </row>
    <row r="514970" spans="17:19" hidden="1" x14ac:dyDescent="0.2">
      <c r="Q514970" s="25"/>
      <c r="R514970" s="25"/>
      <c r="S514970" s="25"/>
    </row>
    <row r="515016" spans="17:19" hidden="1" x14ac:dyDescent="0.2">
      <c r="Q515016" s="25"/>
      <c r="R515016" s="25"/>
      <c r="S515016" s="25"/>
    </row>
    <row r="515062" spans="17:19" hidden="1" x14ac:dyDescent="0.2">
      <c r="Q515062" s="25"/>
      <c r="R515062" s="25"/>
      <c r="S515062" s="25"/>
    </row>
    <row r="515108" spans="17:19" hidden="1" x14ac:dyDescent="0.2">
      <c r="Q515108" s="25"/>
      <c r="R515108" s="25"/>
      <c r="S515108" s="25"/>
    </row>
    <row r="515154" spans="17:19" hidden="1" x14ac:dyDescent="0.2">
      <c r="Q515154" s="25"/>
      <c r="R515154" s="25"/>
      <c r="S515154" s="25"/>
    </row>
    <row r="515200" spans="17:19" hidden="1" x14ac:dyDescent="0.2">
      <c r="Q515200" s="25"/>
      <c r="R515200" s="25"/>
      <c r="S515200" s="25"/>
    </row>
    <row r="515246" spans="17:19" hidden="1" x14ac:dyDescent="0.2">
      <c r="Q515246" s="25"/>
      <c r="R515246" s="25"/>
      <c r="S515246" s="25"/>
    </row>
    <row r="515292" spans="17:19" hidden="1" x14ac:dyDescent="0.2">
      <c r="Q515292" s="25"/>
      <c r="R515292" s="25"/>
      <c r="S515292" s="25"/>
    </row>
    <row r="515338" spans="17:19" hidden="1" x14ac:dyDescent="0.2">
      <c r="Q515338" s="25"/>
      <c r="R515338" s="25"/>
      <c r="S515338" s="25"/>
    </row>
    <row r="515384" spans="17:19" hidden="1" x14ac:dyDescent="0.2">
      <c r="Q515384" s="25"/>
      <c r="R515384" s="25"/>
      <c r="S515384" s="25"/>
    </row>
    <row r="515430" spans="17:19" hidden="1" x14ac:dyDescent="0.2">
      <c r="Q515430" s="25"/>
      <c r="R515430" s="25"/>
      <c r="S515430" s="25"/>
    </row>
    <row r="515476" spans="17:19" hidden="1" x14ac:dyDescent="0.2">
      <c r="Q515476" s="25"/>
      <c r="R515476" s="25"/>
      <c r="S515476" s="25"/>
    </row>
    <row r="515522" spans="17:19" hidden="1" x14ac:dyDescent="0.2">
      <c r="Q515522" s="25"/>
      <c r="R515522" s="25"/>
      <c r="S515522" s="25"/>
    </row>
    <row r="515568" spans="17:19" hidden="1" x14ac:dyDescent="0.2">
      <c r="Q515568" s="25"/>
      <c r="R515568" s="25"/>
      <c r="S515568" s="25"/>
    </row>
    <row r="515614" spans="17:19" hidden="1" x14ac:dyDescent="0.2">
      <c r="Q515614" s="25"/>
      <c r="R515614" s="25"/>
      <c r="S515614" s="25"/>
    </row>
    <row r="515660" spans="17:19" hidden="1" x14ac:dyDescent="0.2">
      <c r="Q515660" s="25"/>
      <c r="R515660" s="25"/>
      <c r="S515660" s="25"/>
    </row>
    <row r="515706" spans="17:19" hidden="1" x14ac:dyDescent="0.2">
      <c r="Q515706" s="25"/>
      <c r="R515706" s="25"/>
      <c r="S515706" s="25"/>
    </row>
    <row r="515752" spans="17:19" hidden="1" x14ac:dyDescent="0.2">
      <c r="Q515752" s="25"/>
      <c r="R515752" s="25"/>
      <c r="S515752" s="25"/>
    </row>
    <row r="515798" spans="17:19" hidden="1" x14ac:dyDescent="0.2">
      <c r="Q515798" s="25"/>
      <c r="R515798" s="25"/>
      <c r="S515798" s="25"/>
    </row>
    <row r="515844" spans="17:19" hidden="1" x14ac:dyDescent="0.2">
      <c r="Q515844" s="25"/>
      <c r="R515844" s="25"/>
      <c r="S515844" s="25"/>
    </row>
    <row r="515890" spans="17:19" hidden="1" x14ac:dyDescent="0.2">
      <c r="Q515890" s="25"/>
      <c r="R515890" s="25"/>
      <c r="S515890" s="25"/>
    </row>
    <row r="515936" spans="17:19" hidden="1" x14ac:dyDescent="0.2">
      <c r="Q515936" s="25"/>
      <c r="R515936" s="25"/>
      <c r="S515936" s="25"/>
    </row>
    <row r="515982" spans="17:19" hidden="1" x14ac:dyDescent="0.2">
      <c r="Q515982" s="25"/>
      <c r="R515982" s="25"/>
      <c r="S515982" s="25"/>
    </row>
    <row r="516028" spans="17:19" hidden="1" x14ac:dyDescent="0.2">
      <c r="Q516028" s="25"/>
      <c r="R516028" s="25"/>
      <c r="S516028" s="25"/>
    </row>
    <row r="516074" spans="17:19" hidden="1" x14ac:dyDescent="0.2">
      <c r="Q516074" s="25"/>
      <c r="R516074" s="25"/>
      <c r="S516074" s="25"/>
    </row>
    <row r="516120" spans="17:19" hidden="1" x14ac:dyDescent="0.2">
      <c r="Q516120" s="25"/>
      <c r="R516120" s="25"/>
      <c r="S516120" s="25"/>
    </row>
    <row r="516166" spans="17:19" hidden="1" x14ac:dyDescent="0.2">
      <c r="Q516166" s="25"/>
      <c r="R516166" s="25"/>
      <c r="S516166" s="25"/>
    </row>
    <row r="516212" spans="17:19" hidden="1" x14ac:dyDescent="0.2">
      <c r="Q516212" s="25"/>
      <c r="R516212" s="25"/>
      <c r="S516212" s="25"/>
    </row>
    <row r="516258" spans="17:19" hidden="1" x14ac:dyDescent="0.2">
      <c r="Q516258" s="25"/>
      <c r="R516258" s="25"/>
      <c r="S516258" s="25"/>
    </row>
    <row r="516304" spans="17:19" hidden="1" x14ac:dyDescent="0.2">
      <c r="Q516304" s="25"/>
      <c r="R516304" s="25"/>
      <c r="S516304" s="25"/>
    </row>
    <row r="516350" spans="17:19" hidden="1" x14ac:dyDescent="0.2">
      <c r="Q516350" s="25"/>
      <c r="R516350" s="25"/>
      <c r="S516350" s="25"/>
    </row>
    <row r="516396" spans="17:19" hidden="1" x14ac:dyDescent="0.2">
      <c r="Q516396" s="25"/>
      <c r="R516396" s="25"/>
      <c r="S516396" s="25"/>
    </row>
    <row r="516442" spans="17:19" hidden="1" x14ac:dyDescent="0.2">
      <c r="Q516442" s="25"/>
      <c r="R516442" s="25"/>
      <c r="S516442" s="25"/>
    </row>
    <row r="516488" spans="17:19" hidden="1" x14ac:dyDescent="0.2">
      <c r="Q516488" s="25"/>
      <c r="R516488" s="25"/>
      <c r="S516488" s="25"/>
    </row>
    <row r="516534" spans="17:19" hidden="1" x14ac:dyDescent="0.2">
      <c r="Q516534" s="25"/>
      <c r="R516534" s="25"/>
      <c r="S516534" s="25"/>
    </row>
    <row r="516580" spans="17:19" hidden="1" x14ac:dyDescent="0.2">
      <c r="Q516580" s="25"/>
      <c r="R516580" s="25"/>
      <c r="S516580" s="25"/>
    </row>
    <row r="516626" spans="17:19" hidden="1" x14ac:dyDescent="0.2">
      <c r="Q516626" s="25"/>
      <c r="R516626" s="25"/>
      <c r="S516626" s="25"/>
    </row>
    <row r="516672" spans="17:19" hidden="1" x14ac:dyDescent="0.2">
      <c r="Q516672" s="25"/>
      <c r="R516672" s="25"/>
      <c r="S516672" s="25"/>
    </row>
    <row r="516718" spans="17:19" hidden="1" x14ac:dyDescent="0.2">
      <c r="Q516718" s="25"/>
      <c r="R516718" s="25"/>
      <c r="S516718" s="25"/>
    </row>
    <row r="516764" spans="17:19" hidden="1" x14ac:dyDescent="0.2">
      <c r="Q516764" s="25"/>
      <c r="R516764" s="25"/>
      <c r="S516764" s="25"/>
    </row>
    <row r="516810" spans="17:19" hidden="1" x14ac:dyDescent="0.2">
      <c r="Q516810" s="25"/>
      <c r="R516810" s="25"/>
      <c r="S516810" s="25"/>
    </row>
    <row r="516856" spans="17:19" hidden="1" x14ac:dyDescent="0.2">
      <c r="Q516856" s="25"/>
      <c r="R516856" s="25"/>
      <c r="S516856" s="25"/>
    </row>
    <row r="516902" spans="17:19" hidden="1" x14ac:dyDescent="0.2">
      <c r="Q516902" s="25"/>
      <c r="R516902" s="25"/>
      <c r="S516902" s="25"/>
    </row>
    <row r="516948" spans="17:19" hidden="1" x14ac:dyDescent="0.2">
      <c r="Q516948" s="25"/>
      <c r="R516948" s="25"/>
      <c r="S516948" s="25"/>
    </row>
    <row r="516994" spans="17:19" hidden="1" x14ac:dyDescent="0.2">
      <c r="Q516994" s="25"/>
      <c r="R516994" s="25"/>
      <c r="S516994" s="25"/>
    </row>
    <row r="517040" spans="17:19" hidden="1" x14ac:dyDescent="0.2">
      <c r="Q517040" s="25"/>
      <c r="R517040" s="25"/>
      <c r="S517040" s="25"/>
    </row>
    <row r="517086" spans="17:19" hidden="1" x14ac:dyDescent="0.2">
      <c r="Q517086" s="25"/>
      <c r="R517086" s="25"/>
      <c r="S517086" s="25"/>
    </row>
    <row r="517132" spans="17:19" hidden="1" x14ac:dyDescent="0.2">
      <c r="Q517132" s="25"/>
      <c r="R517132" s="25"/>
      <c r="S517132" s="25"/>
    </row>
    <row r="517178" spans="17:19" hidden="1" x14ac:dyDescent="0.2">
      <c r="Q517178" s="25"/>
      <c r="R517178" s="25"/>
      <c r="S517178" s="25"/>
    </row>
    <row r="517224" spans="17:19" hidden="1" x14ac:dyDescent="0.2">
      <c r="Q517224" s="25"/>
      <c r="R517224" s="25"/>
      <c r="S517224" s="25"/>
    </row>
    <row r="517270" spans="17:19" hidden="1" x14ac:dyDescent="0.2">
      <c r="Q517270" s="25"/>
      <c r="R517270" s="25"/>
      <c r="S517270" s="25"/>
    </row>
    <row r="517316" spans="17:19" hidden="1" x14ac:dyDescent="0.2">
      <c r="Q517316" s="25"/>
      <c r="R517316" s="25"/>
      <c r="S517316" s="25"/>
    </row>
    <row r="517362" spans="17:19" hidden="1" x14ac:dyDescent="0.2">
      <c r="Q517362" s="25"/>
      <c r="R517362" s="25"/>
      <c r="S517362" s="25"/>
    </row>
    <row r="517408" spans="17:19" hidden="1" x14ac:dyDescent="0.2">
      <c r="Q517408" s="25"/>
      <c r="R517408" s="25"/>
      <c r="S517408" s="25"/>
    </row>
    <row r="517454" spans="17:19" hidden="1" x14ac:dyDescent="0.2">
      <c r="Q517454" s="25"/>
      <c r="R517454" s="25"/>
      <c r="S517454" s="25"/>
    </row>
    <row r="517500" spans="17:19" hidden="1" x14ac:dyDescent="0.2">
      <c r="Q517500" s="25"/>
      <c r="R517500" s="25"/>
      <c r="S517500" s="25"/>
    </row>
    <row r="517546" spans="17:19" hidden="1" x14ac:dyDescent="0.2">
      <c r="Q517546" s="25"/>
      <c r="R517546" s="25"/>
      <c r="S517546" s="25"/>
    </row>
    <row r="517592" spans="17:19" hidden="1" x14ac:dyDescent="0.2">
      <c r="Q517592" s="25"/>
      <c r="R517592" s="25"/>
      <c r="S517592" s="25"/>
    </row>
    <row r="517638" spans="17:19" hidden="1" x14ac:dyDescent="0.2">
      <c r="Q517638" s="25"/>
      <c r="R517638" s="25"/>
      <c r="S517638" s="25"/>
    </row>
    <row r="517684" spans="17:19" hidden="1" x14ac:dyDescent="0.2">
      <c r="Q517684" s="25"/>
      <c r="R517684" s="25"/>
      <c r="S517684" s="25"/>
    </row>
    <row r="517730" spans="17:19" hidden="1" x14ac:dyDescent="0.2">
      <c r="Q517730" s="25"/>
      <c r="R517730" s="25"/>
      <c r="S517730" s="25"/>
    </row>
    <row r="517776" spans="17:19" hidden="1" x14ac:dyDescent="0.2">
      <c r="Q517776" s="25"/>
      <c r="R517776" s="25"/>
      <c r="S517776" s="25"/>
    </row>
    <row r="517822" spans="17:19" hidden="1" x14ac:dyDescent="0.2">
      <c r="Q517822" s="25"/>
      <c r="R517822" s="25"/>
      <c r="S517822" s="25"/>
    </row>
    <row r="517868" spans="17:19" hidden="1" x14ac:dyDescent="0.2">
      <c r="Q517868" s="25"/>
      <c r="R517868" s="25"/>
      <c r="S517868" s="25"/>
    </row>
    <row r="517914" spans="17:19" hidden="1" x14ac:dyDescent="0.2">
      <c r="Q517914" s="25"/>
      <c r="R517914" s="25"/>
      <c r="S517914" s="25"/>
    </row>
    <row r="517960" spans="17:19" hidden="1" x14ac:dyDescent="0.2">
      <c r="Q517960" s="25"/>
      <c r="R517960" s="25"/>
      <c r="S517960" s="25"/>
    </row>
    <row r="518006" spans="17:19" hidden="1" x14ac:dyDescent="0.2">
      <c r="Q518006" s="25"/>
      <c r="R518006" s="25"/>
      <c r="S518006" s="25"/>
    </row>
    <row r="518052" spans="17:19" hidden="1" x14ac:dyDescent="0.2">
      <c r="Q518052" s="25"/>
      <c r="R518052" s="25"/>
      <c r="S518052" s="25"/>
    </row>
    <row r="518098" spans="17:19" hidden="1" x14ac:dyDescent="0.2">
      <c r="Q518098" s="25"/>
      <c r="R518098" s="25"/>
      <c r="S518098" s="25"/>
    </row>
    <row r="518144" spans="17:19" hidden="1" x14ac:dyDescent="0.2">
      <c r="Q518144" s="25"/>
      <c r="R518144" s="25"/>
      <c r="S518144" s="25"/>
    </row>
    <row r="518190" spans="17:19" hidden="1" x14ac:dyDescent="0.2">
      <c r="Q518190" s="25"/>
      <c r="R518190" s="25"/>
      <c r="S518190" s="25"/>
    </row>
    <row r="518236" spans="17:19" hidden="1" x14ac:dyDescent="0.2">
      <c r="Q518236" s="25"/>
      <c r="R518236" s="25"/>
      <c r="S518236" s="25"/>
    </row>
    <row r="518282" spans="17:19" hidden="1" x14ac:dyDescent="0.2">
      <c r="Q518282" s="25"/>
      <c r="R518282" s="25"/>
      <c r="S518282" s="25"/>
    </row>
    <row r="518328" spans="17:19" hidden="1" x14ac:dyDescent="0.2">
      <c r="Q518328" s="25"/>
      <c r="R518328" s="25"/>
      <c r="S518328" s="25"/>
    </row>
    <row r="518374" spans="17:19" hidden="1" x14ac:dyDescent="0.2">
      <c r="Q518374" s="25"/>
      <c r="R518374" s="25"/>
      <c r="S518374" s="25"/>
    </row>
    <row r="518420" spans="17:19" hidden="1" x14ac:dyDescent="0.2">
      <c r="Q518420" s="25"/>
      <c r="R518420" s="25"/>
      <c r="S518420" s="25"/>
    </row>
    <row r="518466" spans="17:19" hidden="1" x14ac:dyDescent="0.2">
      <c r="Q518466" s="25"/>
      <c r="R518466" s="25"/>
      <c r="S518466" s="25"/>
    </row>
    <row r="518512" spans="17:19" hidden="1" x14ac:dyDescent="0.2">
      <c r="Q518512" s="25"/>
      <c r="R518512" s="25"/>
      <c r="S518512" s="25"/>
    </row>
    <row r="518558" spans="17:19" hidden="1" x14ac:dyDescent="0.2">
      <c r="Q518558" s="25"/>
      <c r="R518558" s="25"/>
      <c r="S518558" s="25"/>
    </row>
    <row r="518604" spans="17:19" hidden="1" x14ac:dyDescent="0.2">
      <c r="Q518604" s="25"/>
      <c r="R518604" s="25"/>
      <c r="S518604" s="25"/>
    </row>
    <row r="518650" spans="17:19" hidden="1" x14ac:dyDescent="0.2">
      <c r="Q518650" s="25"/>
      <c r="R518650" s="25"/>
      <c r="S518650" s="25"/>
    </row>
    <row r="518696" spans="17:19" hidden="1" x14ac:dyDescent="0.2">
      <c r="Q518696" s="25"/>
      <c r="R518696" s="25"/>
      <c r="S518696" s="25"/>
    </row>
    <row r="518742" spans="17:19" hidden="1" x14ac:dyDescent="0.2">
      <c r="Q518742" s="25"/>
      <c r="R518742" s="25"/>
      <c r="S518742" s="25"/>
    </row>
    <row r="518788" spans="17:19" hidden="1" x14ac:dyDescent="0.2">
      <c r="Q518788" s="25"/>
      <c r="R518788" s="25"/>
      <c r="S518788" s="25"/>
    </row>
    <row r="518834" spans="17:19" hidden="1" x14ac:dyDescent="0.2">
      <c r="Q518834" s="25"/>
      <c r="R518834" s="25"/>
      <c r="S518834" s="25"/>
    </row>
    <row r="518880" spans="17:19" hidden="1" x14ac:dyDescent="0.2">
      <c r="Q518880" s="25"/>
      <c r="R518880" s="25"/>
      <c r="S518880" s="25"/>
    </row>
    <row r="518926" spans="17:19" hidden="1" x14ac:dyDescent="0.2">
      <c r="Q518926" s="25"/>
      <c r="R518926" s="25"/>
      <c r="S518926" s="25"/>
    </row>
    <row r="518972" spans="17:19" hidden="1" x14ac:dyDescent="0.2">
      <c r="Q518972" s="25"/>
      <c r="R518972" s="25"/>
      <c r="S518972" s="25"/>
    </row>
    <row r="519018" spans="17:19" hidden="1" x14ac:dyDescent="0.2">
      <c r="Q519018" s="25"/>
      <c r="R519018" s="25"/>
      <c r="S519018" s="25"/>
    </row>
    <row r="519064" spans="17:19" hidden="1" x14ac:dyDescent="0.2">
      <c r="Q519064" s="25"/>
      <c r="R519064" s="25"/>
      <c r="S519064" s="25"/>
    </row>
    <row r="519110" spans="17:19" hidden="1" x14ac:dyDescent="0.2">
      <c r="Q519110" s="25"/>
      <c r="R519110" s="25"/>
      <c r="S519110" s="25"/>
    </row>
    <row r="519156" spans="17:19" hidden="1" x14ac:dyDescent="0.2">
      <c r="Q519156" s="25"/>
      <c r="R519156" s="25"/>
      <c r="S519156" s="25"/>
    </row>
    <row r="519202" spans="17:19" hidden="1" x14ac:dyDescent="0.2">
      <c r="Q519202" s="25"/>
      <c r="R519202" s="25"/>
      <c r="S519202" s="25"/>
    </row>
    <row r="519248" spans="17:19" hidden="1" x14ac:dyDescent="0.2">
      <c r="Q519248" s="25"/>
      <c r="R519248" s="25"/>
      <c r="S519248" s="25"/>
    </row>
    <row r="519294" spans="17:19" hidden="1" x14ac:dyDescent="0.2">
      <c r="Q519294" s="25"/>
      <c r="R519294" s="25"/>
      <c r="S519294" s="25"/>
    </row>
    <row r="519340" spans="17:19" hidden="1" x14ac:dyDescent="0.2">
      <c r="Q519340" s="25"/>
      <c r="R519340" s="25"/>
      <c r="S519340" s="25"/>
    </row>
    <row r="519386" spans="17:19" hidden="1" x14ac:dyDescent="0.2">
      <c r="Q519386" s="25"/>
      <c r="R519386" s="25"/>
      <c r="S519386" s="25"/>
    </row>
    <row r="519432" spans="17:19" hidden="1" x14ac:dyDescent="0.2">
      <c r="Q519432" s="25"/>
      <c r="R519432" s="25"/>
      <c r="S519432" s="25"/>
    </row>
    <row r="519478" spans="17:19" hidden="1" x14ac:dyDescent="0.2">
      <c r="Q519478" s="25"/>
      <c r="R519478" s="25"/>
      <c r="S519478" s="25"/>
    </row>
    <row r="519524" spans="17:19" hidden="1" x14ac:dyDescent="0.2">
      <c r="Q519524" s="25"/>
      <c r="R519524" s="25"/>
      <c r="S519524" s="25"/>
    </row>
    <row r="519570" spans="17:19" hidden="1" x14ac:dyDescent="0.2">
      <c r="Q519570" s="25"/>
      <c r="R519570" s="25"/>
      <c r="S519570" s="25"/>
    </row>
    <row r="519616" spans="17:19" hidden="1" x14ac:dyDescent="0.2">
      <c r="Q519616" s="25"/>
      <c r="R519616" s="25"/>
      <c r="S519616" s="25"/>
    </row>
    <row r="519662" spans="17:19" hidden="1" x14ac:dyDescent="0.2">
      <c r="Q519662" s="25"/>
      <c r="R519662" s="25"/>
      <c r="S519662" s="25"/>
    </row>
    <row r="519708" spans="17:19" hidden="1" x14ac:dyDescent="0.2">
      <c r="Q519708" s="25"/>
      <c r="R519708" s="25"/>
      <c r="S519708" s="25"/>
    </row>
    <row r="519754" spans="17:19" hidden="1" x14ac:dyDescent="0.2">
      <c r="Q519754" s="25"/>
      <c r="R519754" s="25"/>
      <c r="S519754" s="25"/>
    </row>
    <row r="519800" spans="17:19" hidden="1" x14ac:dyDescent="0.2">
      <c r="Q519800" s="25"/>
      <c r="R519800" s="25"/>
      <c r="S519800" s="25"/>
    </row>
    <row r="519846" spans="17:19" hidden="1" x14ac:dyDescent="0.2">
      <c r="Q519846" s="25"/>
      <c r="R519846" s="25"/>
      <c r="S519846" s="25"/>
    </row>
    <row r="519892" spans="17:19" hidden="1" x14ac:dyDescent="0.2">
      <c r="Q519892" s="25"/>
      <c r="R519892" s="25"/>
      <c r="S519892" s="25"/>
    </row>
    <row r="519938" spans="17:19" hidden="1" x14ac:dyDescent="0.2">
      <c r="Q519938" s="25"/>
      <c r="R519938" s="25"/>
      <c r="S519938" s="25"/>
    </row>
    <row r="519984" spans="17:19" hidden="1" x14ac:dyDescent="0.2">
      <c r="Q519984" s="25"/>
      <c r="R519984" s="25"/>
      <c r="S519984" s="25"/>
    </row>
    <row r="520030" spans="17:19" hidden="1" x14ac:dyDescent="0.2">
      <c r="Q520030" s="25"/>
      <c r="R520030" s="25"/>
      <c r="S520030" s="25"/>
    </row>
    <row r="520076" spans="17:19" hidden="1" x14ac:dyDescent="0.2">
      <c r="Q520076" s="25"/>
      <c r="R520076" s="25"/>
      <c r="S520076" s="25"/>
    </row>
    <row r="520122" spans="17:19" hidden="1" x14ac:dyDescent="0.2">
      <c r="Q520122" s="25"/>
      <c r="R520122" s="25"/>
      <c r="S520122" s="25"/>
    </row>
    <row r="520168" spans="17:19" hidden="1" x14ac:dyDescent="0.2">
      <c r="Q520168" s="25"/>
      <c r="R520168" s="25"/>
      <c r="S520168" s="25"/>
    </row>
    <row r="520214" spans="17:19" hidden="1" x14ac:dyDescent="0.2">
      <c r="Q520214" s="25"/>
      <c r="R520214" s="25"/>
      <c r="S520214" s="25"/>
    </row>
    <row r="520260" spans="17:19" hidden="1" x14ac:dyDescent="0.2">
      <c r="Q520260" s="25"/>
      <c r="R520260" s="25"/>
      <c r="S520260" s="25"/>
    </row>
    <row r="520306" spans="17:19" hidden="1" x14ac:dyDescent="0.2">
      <c r="Q520306" s="25"/>
      <c r="R520306" s="25"/>
      <c r="S520306" s="25"/>
    </row>
    <row r="520352" spans="17:19" hidden="1" x14ac:dyDescent="0.2">
      <c r="Q520352" s="25"/>
      <c r="R520352" s="25"/>
      <c r="S520352" s="25"/>
    </row>
    <row r="520398" spans="17:19" hidden="1" x14ac:dyDescent="0.2">
      <c r="Q520398" s="25"/>
      <c r="R520398" s="25"/>
      <c r="S520398" s="25"/>
    </row>
    <row r="520444" spans="17:19" hidden="1" x14ac:dyDescent="0.2">
      <c r="Q520444" s="25"/>
      <c r="R520444" s="25"/>
      <c r="S520444" s="25"/>
    </row>
    <row r="520490" spans="17:19" hidden="1" x14ac:dyDescent="0.2">
      <c r="Q520490" s="25"/>
      <c r="R520490" s="25"/>
      <c r="S520490" s="25"/>
    </row>
    <row r="520536" spans="17:19" hidden="1" x14ac:dyDescent="0.2">
      <c r="Q520536" s="25"/>
      <c r="R520536" s="25"/>
      <c r="S520536" s="25"/>
    </row>
    <row r="520582" spans="17:19" hidden="1" x14ac:dyDescent="0.2">
      <c r="Q520582" s="25"/>
      <c r="R520582" s="25"/>
      <c r="S520582" s="25"/>
    </row>
    <row r="520628" spans="17:19" hidden="1" x14ac:dyDescent="0.2">
      <c r="Q520628" s="25"/>
      <c r="R520628" s="25"/>
      <c r="S520628" s="25"/>
    </row>
    <row r="520674" spans="17:19" hidden="1" x14ac:dyDescent="0.2">
      <c r="Q520674" s="25"/>
      <c r="R520674" s="25"/>
      <c r="S520674" s="25"/>
    </row>
    <row r="520720" spans="17:19" hidden="1" x14ac:dyDescent="0.2">
      <c r="Q520720" s="25"/>
      <c r="R520720" s="25"/>
      <c r="S520720" s="25"/>
    </row>
    <row r="520766" spans="17:19" hidden="1" x14ac:dyDescent="0.2">
      <c r="Q520766" s="25"/>
      <c r="R520766" s="25"/>
      <c r="S520766" s="25"/>
    </row>
    <row r="520812" spans="17:19" hidden="1" x14ac:dyDescent="0.2">
      <c r="Q520812" s="25"/>
      <c r="R520812" s="25"/>
      <c r="S520812" s="25"/>
    </row>
    <row r="520858" spans="17:19" hidden="1" x14ac:dyDescent="0.2">
      <c r="Q520858" s="25"/>
      <c r="R520858" s="25"/>
      <c r="S520858" s="25"/>
    </row>
    <row r="520904" spans="17:19" hidden="1" x14ac:dyDescent="0.2">
      <c r="Q520904" s="25"/>
      <c r="R520904" s="25"/>
      <c r="S520904" s="25"/>
    </row>
    <row r="520950" spans="17:19" hidden="1" x14ac:dyDescent="0.2">
      <c r="Q520950" s="25"/>
      <c r="R520950" s="25"/>
      <c r="S520950" s="25"/>
    </row>
    <row r="520996" spans="17:19" hidden="1" x14ac:dyDescent="0.2">
      <c r="Q520996" s="25"/>
      <c r="R520996" s="25"/>
      <c r="S520996" s="25"/>
    </row>
    <row r="521042" spans="17:19" hidden="1" x14ac:dyDescent="0.2">
      <c r="Q521042" s="25"/>
      <c r="R521042" s="25"/>
      <c r="S521042" s="25"/>
    </row>
    <row r="521088" spans="17:19" hidden="1" x14ac:dyDescent="0.2">
      <c r="Q521088" s="25"/>
      <c r="R521088" s="25"/>
      <c r="S521088" s="25"/>
    </row>
    <row r="521134" spans="17:19" hidden="1" x14ac:dyDescent="0.2">
      <c r="Q521134" s="25"/>
      <c r="R521134" s="25"/>
      <c r="S521134" s="25"/>
    </row>
    <row r="521180" spans="17:19" hidden="1" x14ac:dyDescent="0.2">
      <c r="Q521180" s="25"/>
      <c r="R521180" s="25"/>
      <c r="S521180" s="25"/>
    </row>
    <row r="521226" spans="17:19" hidden="1" x14ac:dyDescent="0.2">
      <c r="Q521226" s="25"/>
      <c r="R521226" s="25"/>
      <c r="S521226" s="25"/>
    </row>
    <row r="521272" spans="17:19" hidden="1" x14ac:dyDescent="0.2">
      <c r="Q521272" s="25"/>
      <c r="R521272" s="25"/>
      <c r="S521272" s="25"/>
    </row>
    <row r="521318" spans="17:19" hidden="1" x14ac:dyDescent="0.2">
      <c r="Q521318" s="25"/>
      <c r="R521318" s="25"/>
      <c r="S521318" s="25"/>
    </row>
    <row r="521364" spans="17:19" hidden="1" x14ac:dyDescent="0.2">
      <c r="Q521364" s="25"/>
      <c r="R521364" s="25"/>
      <c r="S521364" s="25"/>
    </row>
    <row r="521410" spans="17:19" hidden="1" x14ac:dyDescent="0.2">
      <c r="Q521410" s="25"/>
      <c r="R521410" s="25"/>
      <c r="S521410" s="25"/>
    </row>
    <row r="521456" spans="17:19" hidden="1" x14ac:dyDescent="0.2">
      <c r="Q521456" s="25"/>
      <c r="R521456" s="25"/>
      <c r="S521456" s="25"/>
    </row>
    <row r="521502" spans="17:19" hidden="1" x14ac:dyDescent="0.2">
      <c r="Q521502" s="25"/>
      <c r="R521502" s="25"/>
      <c r="S521502" s="25"/>
    </row>
    <row r="521548" spans="17:19" hidden="1" x14ac:dyDescent="0.2">
      <c r="Q521548" s="25"/>
      <c r="R521548" s="25"/>
      <c r="S521548" s="25"/>
    </row>
    <row r="521594" spans="17:19" hidden="1" x14ac:dyDescent="0.2">
      <c r="Q521594" s="25"/>
      <c r="R521594" s="25"/>
      <c r="S521594" s="25"/>
    </row>
    <row r="521640" spans="17:19" hidden="1" x14ac:dyDescent="0.2">
      <c r="Q521640" s="25"/>
      <c r="R521640" s="25"/>
      <c r="S521640" s="25"/>
    </row>
    <row r="521686" spans="17:19" hidden="1" x14ac:dyDescent="0.2">
      <c r="Q521686" s="25"/>
      <c r="R521686" s="25"/>
      <c r="S521686" s="25"/>
    </row>
    <row r="521732" spans="17:19" hidden="1" x14ac:dyDescent="0.2">
      <c r="Q521732" s="25"/>
      <c r="R521732" s="25"/>
      <c r="S521732" s="25"/>
    </row>
    <row r="521778" spans="17:19" hidden="1" x14ac:dyDescent="0.2">
      <c r="Q521778" s="25"/>
      <c r="R521778" s="25"/>
      <c r="S521778" s="25"/>
    </row>
    <row r="521824" spans="17:19" hidden="1" x14ac:dyDescent="0.2">
      <c r="Q521824" s="25"/>
      <c r="R521824" s="25"/>
      <c r="S521824" s="25"/>
    </row>
    <row r="521870" spans="17:19" hidden="1" x14ac:dyDescent="0.2">
      <c r="Q521870" s="25"/>
      <c r="R521870" s="25"/>
      <c r="S521870" s="25"/>
    </row>
    <row r="521916" spans="17:19" hidden="1" x14ac:dyDescent="0.2">
      <c r="Q521916" s="25"/>
      <c r="R521916" s="25"/>
      <c r="S521916" s="25"/>
    </row>
    <row r="521962" spans="17:19" hidden="1" x14ac:dyDescent="0.2">
      <c r="Q521962" s="25"/>
      <c r="R521962" s="25"/>
      <c r="S521962" s="25"/>
    </row>
    <row r="522008" spans="17:19" hidden="1" x14ac:dyDescent="0.2">
      <c r="Q522008" s="25"/>
      <c r="R522008" s="25"/>
      <c r="S522008" s="25"/>
    </row>
    <row r="522054" spans="17:19" hidden="1" x14ac:dyDescent="0.2">
      <c r="Q522054" s="25"/>
      <c r="R522054" s="25"/>
      <c r="S522054" s="25"/>
    </row>
    <row r="522100" spans="17:19" hidden="1" x14ac:dyDescent="0.2">
      <c r="Q522100" s="25"/>
      <c r="R522100" s="25"/>
      <c r="S522100" s="25"/>
    </row>
    <row r="522146" spans="17:19" hidden="1" x14ac:dyDescent="0.2">
      <c r="Q522146" s="25"/>
      <c r="R522146" s="25"/>
      <c r="S522146" s="25"/>
    </row>
    <row r="522192" spans="17:19" hidden="1" x14ac:dyDescent="0.2">
      <c r="Q522192" s="25"/>
      <c r="R522192" s="25"/>
      <c r="S522192" s="25"/>
    </row>
    <row r="522238" spans="17:19" hidden="1" x14ac:dyDescent="0.2">
      <c r="Q522238" s="25"/>
      <c r="R522238" s="25"/>
      <c r="S522238" s="25"/>
    </row>
    <row r="522284" spans="17:19" hidden="1" x14ac:dyDescent="0.2">
      <c r="Q522284" s="25"/>
      <c r="R522284" s="25"/>
      <c r="S522284" s="25"/>
    </row>
    <row r="522330" spans="17:19" hidden="1" x14ac:dyDescent="0.2">
      <c r="Q522330" s="25"/>
      <c r="R522330" s="25"/>
      <c r="S522330" s="25"/>
    </row>
    <row r="522376" spans="17:19" hidden="1" x14ac:dyDescent="0.2">
      <c r="Q522376" s="25"/>
      <c r="R522376" s="25"/>
      <c r="S522376" s="25"/>
    </row>
    <row r="522422" spans="17:19" hidden="1" x14ac:dyDescent="0.2">
      <c r="Q522422" s="25"/>
      <c r="R522422" s="25"/>
      <c r="S522422" s="25"/>
    </row>
    <row r="522468" spans="17:19" hidden="1" x14ac:dyDescent="0.2">
      <c r="Q522468" s="25"/>
      <c r="R522468" s="25"/>
      <c r="S522468" s="25"/>
    </row>
    <row r="522514" spans="17:19" hidden="1" x14ac:dyDescent="0.2">
      <c r="Q522514" s="25"/>
      <c r="R522514" s="25"/>
      <c r="S522514" s="25"/>
    </row>
    <row r="522560" spans="17:19" hidden="1" x14ac:dyDescent="0.2">
      <c r="Q522560" s="25"/>
      <c r="R522560" s="25"/>
      <c r="S522560" s="25"/>
    </row>
    <row r="522606" spans="17:19" hidden="1" x14ac:dyDescent="0.2">
      <c r="Q522606" s="25"/>
      <c r="R522606" s="25"/>
      <c r="S522606" s="25"/>
    </row>
    <row r="522652" spans="17:19" hidden="1" x14ac:dyDescent="0.2">
      <c r="Q522652" s="25"/>
      <c r="R522652" s="25"/>
      <c r="S522652" s="25"/>
    </row>
    <row r="522698" spans="17:19" hidden="1" x14ac:dyDescent="0.2">
      <c r="Q522698" s="25"/>
      <c r="R522698" s="25"/>
      <c r="S522698" s="25"/>
    </row>
    <row r="522744" spans="17:19" hidden="1" x14ac:dyDescent="0.2">
      <c r="Q522744" s="25"/>
      <c r="R522744" s="25"/>
      <c r="S522744" s="25"/>
    </row>
    <row r="522790" spans="17:19" hidden="1" x14ac:dyDescent="0.2">
      <c r="Q522790" s="25"/>
      <c r="R522790" s="25"/>
      <c r="S522790" s="25"/>
    </row>
    <row r="522836" spans="17:19" hidden="1" x14ac:dyDescent="0.2">
      <c r="Q522836" s="25"/>
      <c r="R522836" s="25"/>
      <c r="S522836" s="25"/>
    </row>
    <row r="522882" spans="17:19" hidden="1" x14ac:dyDescent="0.2">
      <c r="Q522882" s="25"/>
      <c r="R522882" s="25"/>
      <c r="S522882" s="25"/>
    </row>
    <row r="522928" spans="17:19" hidden="1" x14ac:dyDescent="0.2">
      <c r="Q522928" s="25"/>
      <c r="R522928" s="25"/>
      <c r="S522928" s="25"/>
    </row>
    <row r="522974" spans="17:19" hidden="1" x14ac:dyDescent="0.2">
      <c r="Q522974" s="25"/>
      <c r="R522974" s="25"/>
      <c r="S522974" s="25"/>
    </row>
    <row r="523020" spans="17:19" hidden="1" x14ac:dyDescent="0.2">
      <c r="Q523020" s="25"/>
      <c r="R523020" s="25"/>
      <c r="S523020" s="25"/>
    </row>
    <row r="523066" spans="17:19" hidden="1" x14ac:dyDescent="0.2">
      <c r="Q523066" s="25"/>
      <c r="R523066" s="25"/>
      <c r="S523066" s="25"/>
    </row>
    <row r="523112" spans="17:19" hidden="1" x14ac:dyDescent="0.2">
      <c r="Q523112" s="25"/>
      <c r="R523112" s="25"/>
      <c r="S523112" s="25"/>
    </row>
    <row r="523158" spans="17:19" hidden="1" x14ac:dyDescent="0.2">
      <c r="Q523158" s="25"/>
      <c r="R523158" s="25"/>
      <c r="S523158" s="25"/>
    </row>
    <row r="523204" spans="17:19" hidden="1" x14ac:dyDescent="0.2">
      <c r="Q523204" s="25"/>
      <c r="R523204" s="25"/>
      <c r="S523204" s="25"/>
    </row>
    <row r="523250" spans="17:19" hidden="1" x14ac:dyDescent="0.2">
      <c r="Q523250" s="25"/>
      <c r="R523250" s="25"/>
      <c r="S523250" s="25"/>
    </row>
    <row r="523296" spans="17:19" hidden="1" x14ac:dyDescent="0.2">
      <c r="Q523296" s="25"/>
      <c r="R523296" s="25"/>
      <c r="S523296" s="25"/>
    </row>
    <row r="523342" spans="17:19" hidden="1" x14ac:dyDescent="0.2">
      <c r="Q523342" s="25"/>
      <c r="R523342" s="25"/>
      <c r="S523342" s="25"/>
    </row>
    <row r="523388" spans="17:19" hidden="1" x14ac:dyDescent="0.2">
      <c r="Q523388" s="25"/>
      <c r="R523388" s="25"/>
      <c r="S523388" s="25"/>
    </row>
    <row r="523434" spans="17:19" hidden="1" x14ac:dyDescent="0.2">
      <c r="Q523434" s="25"/>
      <c r="R523434" s="25"/>
      <c r="S523434" s="25"/>
    </row>
    <row r="523480" spans="17:19" hidden="1" x14ac:dyDescent="0.2">
      <c r="Q523480" s="25"/>
      <c r="R523480" s="25"/>
      <c r="S523480" s="25"/>
    </row>
    <row r="523526" spans="17:19" hidden="1" x14ac:dyDescent="0.2">
      <c r="Q523526" s="25"/>
      <c r="R523526" s="25"/>
      <c r="S523526" s="25"/>
    </row>
    <row r="523572" spans="17:19" hidden="1" x14ac:dyDescent="0.2">
      <c r="Q523572" s="25"/>
      <c r="R523572" s="25"/>
      <c r="S523572" s="25"/>
    </row>
    <row r="523618" spans="17:19" hidden="1" x14ac:dyDescent="0.2">
      <c r="Q523618" s="25"/>
      <c r="R523618" s="25"/>
      <c r="S523618" s="25"/>
    </row>
    <row r="523664" spans="17:19" hidden="1" x14ac:dyDescent="0.2">
      <c r="Q523664" s="25"/>
      <c r="R523664" s="25"/>
      <c r="S523664" s="25"/>
    </row>
    <row r="523710" spans="17:19" hidden="1" x14ac:dyDescent="0.2">
      <c r="Q523710" s="25"/>
      <c r="R523710" s="25"/>
      <c r="S523710" s="25"/>
    </row>
    <row r="523756" spans="17:19" hidden="1" x14ac:dyDescent="0.2">
      <c r="Q523756" s="25"/>
      <c r="R523756" s="25"/>
      <c r="S523756" s="25"/>
    </row>
    <row r="523802" spans="17:19" hidden="1" x14ac:dyDescent="0.2">
      <c r="Q523802" s="25"/>
      <c r="R523802" s="25"/>
      <c r="S523802" s="25"/>
    </row>
    <row r="523848" spans="17:19" hidden="1" x14ac:dyDescent="0.2">
      <c r="Q523848" s="25"/>
      <c r="R523848" s="25"/>
      <c r="S523848" s="25"/>
    </row>
    <row r="523894" spans="17:19" hidden="1" x14ac:dyDescent="0.2">
      <c r="Q523894" s="25"/>
      <c r="R523894" s="25"/>
      <c r="S523894" s="25"/>
    </row>
    <row r="523940" spans="17:19" hidden="1" x14ac:dyDescent="0.2">
      <c r="Q523940" s="25"/>
      <c r="R523940" s="25"/>
      <c r="S523940" s="25"/>
    </row>
    <row r="523986" spans="17:19" hidden="1" x14ac:dyDescent="0.2">
      <c r="Q523986" s="25"/>
      <c r="R523986" s="25"/>
      <c r="S523986" s="25"/>
    </row>
    <row r="524032" spans="17:19" hidden="1" x14ac:dyDescent="0.2">
      <c r="Q524032" s="25"/>
      <c r="R524032" s="25"/>
      <c r="S524032" s="25"/>
    </row>
    <row r="524078" spans="17:19" hidden="1" x14ac:dyDescent="0.2">
      <c r="Q524078" s="25"/>
      <c r="R524078" s="25"/>
      <c r="S524078" s="25"/>
    </row>
    <row r="524124" spans="17:19" hidden="1" x14ac:dyDescent="0.2">
      <c r="Q524124" s="25"/>
      <c r="R524124" s="25"/>
      <c r="S524124" s="25"/>
    </row>
    <row r="524170" spans="17:19" hidden="1" x14ac:dyDescent="0.2">
      <c r="Q524170" s="25"/>
      <c r="R524170" s="25"/>
      <c r="S524170" s="25"/>
    </row>
    <row r="524216" spans="17:19" hidden="1" x14ac:dyDescent="0.2">
      <c r="Q524216" s="25"/>
      <c r="R524216" s="25"/>
      <c r="S524216" s="25"/>
    </row>
    <row r="524262" spans="17:19" hidden="1" x14ac:dyDescent="0.2">
      <c r="Q524262" s="25"/>
      <c r="R524262" s="25"/>
      <c r="S524262" s="25"/>
    </row>
    <row r="524308" spans="17:19" hidden="1" x14ac:dyDescent="0.2">
      <c r="Q524308" s="25"/>
      <c r="R524308" s="25"/>
      <c r="S524308" s="25"/>
    </row>
    <row r="524354" spans="17:19" hidden="1" x14ac:dyDescent="0.2">
      <c r="Q524354" s="25"/>
      <c r="R524354" s="25"/>
      <c r="S524354" s="25"/>
    </row>
    <row r="524400" spans="17:19" hidden="1" x14ac:dyDescent="0.2">
      <c r="Q524400" s="25"/>
      <c r="R524400" s="25"/>
      <c r="S524400" s="25"/>
    </row>
    <row r="524446" spans="17:19" hidden="1" x14ac:dyDescent="0.2">
      <c r="Q524446" s="25"/>
      <c r="R524446" s="25"/>
      <c r="S524446" s="25"/>
    </row>
    <row r="524492" spans="17:19" hidden="1" x14ac:dyDescent="0.2">
      <c r="Q524492" s="25"/>
      <c r="R524492" s="25"/>
      <c r="S524492" s="25"/>
    </row>
    <row r="524538" spans="17:19" hidden="1" x14ac:dyDescent="0.2">
      <c r="Q524538" s="25"/>
      <c r="R524538" s="25"/>
      <c r="S524538" s="25"/>
    </row>
    <row r="524584" spans="17:19" hidden="1" x14ac:dyDescent="0.2">
      <c r="Q524584" s="25"/>
      <c r="R524584" s="25"/>
      <c r="S524584" s="25"/>
    </row>
    <row r="524630" spans="17:19" hidden="1" x14ac:dyDescent="0.2">
      <c r="Q524630" s="25"/>
      <c r="R524630" s="25"/>
      <c r="S524630" s="25"/>
    </row>
    <row r="524676" spans="17:19" hidden="1" x14ac:dyDescent="0.2">
      <c r="Q524676" s="25"/>
      <c r="R524676" s="25"/>
      <c r="S524676" s="25"/>
    </row>
    <row r="524722" spans="17:19" hidden="1" x14ac:dyDescent="0.2">
      <c r="Q524722" s="25"/>
      <c r="R524722" s="25"/>
      <c r="S524722" s="25"/>
    </row>
    <row r="524768" spans="17:19" hidden="1" x14ac:dyDescent="0.2">
      <c r="Q524768" s="25"/>
      <c r="R524768" s="25"/>
      <c r="S524768" s="25"/>
    </row>
    <row r="524814" spans="17:19" hidden="1" x14ac:dyDescent="0.2">
      <c r="Q524814" s="25"/>
      <c r="R524814" s="25"/>
      <c r="S524814" s="25"/>
    </row>
    <row r="524860" spans="17:19" hidden="1" x14ac:dyDescent="0.2">
      <c r="Q524860" s="25"/>
      <c r="R524860" s="25"/>
      <c r="S524860" s="25"/>
    </row>
    <row r="524906" spans="17:19" hidden="1" x14ac:dyDescent="0.2">
      <c r="Q524906" s="25"/>
      <c r="R524906" s="25"/>
      <c r="S524906" s="25"/>
    </row>
    <row r="524952" spans="17:19" hidden="1" x14ac:dyDescent="0.2">
      <c r="Q524952" s="25"/>
      <c r="R524952" s="25"/>
      <c r="S524952" s="25"/>
    </row>
    <row r="524998" spans="17:19" hidden="1" x14ac:dyDescent="0.2">
      <c r="Q524998" s="25"/>
      <c r="R524998" s="25"/>
      <c r="S524998" s="25"/>
    </row>
    <row r="525044" spans="17:19" hidden="1" x14ac:dyDescent="0.2">
      <c r="Q525044" s="25"/>
      <c r="R525044" s="25"/>
      <c r="S525044" s="25"/>
    </row>
    <row r="525090" spans="17:19" hidden="1" x14ac:dyDescent="0.2">
      <c r="Q525090" s="25"/>
      <c r="R525090" s="25"/>
      <c r="S525090" s="25"/>
    </row>
    <row r="525136" spans="17:19" hidden="1" x14ac:dyDescent="0.2">
      <c r="Q525136" s="25"/>
      <c r="R525136" s="25"/>
      <c r="S525136" s="25"/>
    </row>
    <row r="525182" spans="17:19" hidden="1" x14ac:dyDescent="0.2">
      <c r="Q525182" s="25"/>
      <c r="R525182" s="25"/>
      <c r="S525182" s="25"/>
    </row>
    <row r="525228" spans="17:19" hidden="1" x14ac:dyDescent="0.2">
      <c r="Q525228" s="25"/>
      <c r="R525228" s="25"/>
      <c r="S525228" s="25"/>
    </row>
    <row r="525274" spans="17:19" hidden="1" x14ac:dyDescent="0.2">
      <c r="Q525274" s="25"/>
      <c r="R525274" s="25"/>
      <c r="S525274" s="25"/>
    </row>
    <row r="525320" spans="17:19" hidden="1" x14ac:dyDescent="0.2">
      <c r="Q525320" s="25"/>
      <c r="R525320" s="25"/>
      <c r="S525320" s="25"/>
    </row>
    <row r="525366" spans="17:19" hidden="1" x14ac:dyDescent="0.2">
      <c r="Q525366" s="25"/>
      <c r="R525366" s="25"/>
      <c r="S525366" s="25"/>
    </row>
    <row r="525412" spans="17:19" hidden="1" x14ac:dyDescent="0.2">
      <c r="Q525412" s="25"/>
      <c r="R525412" s="25"/>
      <c r="S525412" s="25"/>
    </row>
    <row r="525458" spans="17:19" hidden="1" x14ac:dyDescent="0.2">
      <c r="Q525458" s="25"/>
      <c r="R525458" s="25"/>
      <c r="S525458" s="25"/>
    </row>
    <row r="525504" spans="17:19" hidden="1" x14ac:dyDescent="0.2">
      <c r="Q525504" s="25"/>
      <c r="R525504" s="25"/>
      <c r="S525504" s="25"/>
    </row>
    <row r="525550" spans="17:19" hidden="1" x14ac:dyDescent="0.2">
      <c r="Q525550" s="25"/>
      <c r="R525550" s="25"/>
      <c r="S525550" s="25"/>
    </row>
    <row r="525596" spans="17:19" hidden="1" x14ac:dyDescent="0.2">
      <c r="Q525596" s="25"/>
      <c r="R525596" s="25"/>
      <c r="S525596" s="25"/>
    </row>
    <row r="525642" spans="17:19" hidden="1" x14ac:dyDescent="0.2">
      <c r="Q525642" s="25"/>
      <c r="R525642" s="25"/>
      <c r="S525642" s="25"/>
    </row>
    <row r="525688" spans="17:19" hidden="1" x14ac:dyDescent="0.2">
      <c r="Q525688" s="25"/>
      <c r="R525688" s="25"/>
      <c r="S525688" s="25"/>
    </row>
    <row r="525734" spans="17:19" hidden="1" x14ac:dyDescent="0.2">
      <c r="Q525734" s="25"/>
      <c r="R525734" s="25"/>
      <c r="S525734" s="25"/>
    </row>
    <row r="525780" spans="17:19" hidden="1" x14ac:dyDescent="0.2">
      <c r="Q525780" s="25"/>
      <c r="R525780" s="25"/>
      <c r="S525780" s="25"/>
    </row>
    <row r="525826" spans="17:19" hidden="1" x14ac:dyDescent="0.2">
      <c r="Q525826" s="25"/>
      <c r="R525826" s="25"/>
      <c r="S525826" s="25"/>
    </row>
    <row r="525872" spans="17:19" hidden="1" x14ac:dyDescent="0.2">
      <c r="Q525872" s="25"/>
      <c r="R525872" s="25"/>
      <c r="S525872" s="25"/>
    </row>
    <row r="525918" spans="17:19" hidden="1" x14ac:dyDescent="0.2">
      <c r="Q525918" s="25"/>
      <c r="R525918" s="25"/>
      <c r="S525918" s="25"/>
    </row>
    <row r="525964" spans="17:19" hidden="1" x14ac:dyDescent="0.2">
      <c r="Q525964" s="25"/>
      <c r="R525964" s="25"/>
      <c r="S525964" s="25"/>
    </row>
    <row r="526010" spans="17:19" hidden="1" x14ac:dyDescent="0.2">
      <c r="Q526010" s="25"/>
      <c r="R526010" s="25"/>
      <c r="S526010" s="25"/>
    </row>
    <row r="526056" spans="17:19" hidden="1" x14ac:dyDescent="0.2">
      <c r="Q526056" s="25"/>
      <c r="R526056" s="25"/>
      <c r="S526056" s="25"/>
    </row>
    <row r="526102" spans="17:19" hidden="1" x14ac:dyDescent="0.2">
      <c r="Q526102" s="25"/>
      <c r="R526102" s="25"/>
      <c r="S526102" s="25"/>
    </row>
    <row r="526148" spans="17:19" hidden="1" x14ac:dyDescent="0.2">
      <c r="Q526148" s="25"/>
      <c r="R526148" s="25"/>
      <c r="S526148" s="25"/>
    </row>
    <row r="526194" spans="17:19" hidden="1" x14ac:dyDescent="0.2">
      <c r="Q526194" s="25"/>
      <c r="R526194" s="25"/>
      <c r="S526194" s="25"/>
    </row>
    <row r="526240" spans="17:19" hidden="1" x14ac:dyDescent="0.2">
      <c r="Q526240" s="25"/>
      <c r="R526240" s="25"/>
      <c r="S526240" s="25"/>
    </row>
    <row r="526286" spans="17:19" hidden="1" x14ac:dyDescent="0.2">
      <c r="Q526286" s="25"/>
      <c r="R526286" s="25"/>
      <c r="S526286" s="25"/>
    </row>
    <row r="526332" spans="17:19" hidden="1" x14ac:dyDescent="0.2">
      <c r="Q526332" s="25"/>
      <c r="R526332" s="25"/>
      <c r="S526332" s="25"/>
    </row>
    <row r="526378" spans="17:19" hidden="1" x14ac:dyDescent="0.2">
      <c r="Q526378" s="25"/>
      <c r="R526378" s="25"/>
      <c r="S526378" s="25"/>
    </row>
    <row r="526424" spans="17:19" hidden="1" x14ac:dyDescent="0.2">
      <c r="Q526424" s="25"/>
      <c r="R526424" s="25"/>
      <c r="S526424" s="25"/>
    </row>
    <row r="526470" spans="17:19" hidden="1" x14ac:dyDescent="0.2">
      <c r="Q526470" s="25"/>
      <c r="R526470" s="25"/>
      <c r="S526470" s="25"/>
    </row>
    <row r="526516" spans="17:19" hidden="1" x14ac:dyDescent="0.2">
      <c r="Q526516" s="25"/>
      <c r="R526516" s="25"/>
      <c r="S526516" s="25"/>
    </row>
    <row r="526562" spans="17:19" hidden="1" x14ac:dyDescent="0.2">
      <c r="Q526562" s="25"/>
      <c r="R526562" s="25"/>
      <c r="S526562" s="25"/>
    </row>
    <row r="526608" spans="17:19" hidden="1" x14ac:dyDescent="0.2">
      <c r="Q526608" s="25"/>
      <c r="R526608" s="25"/>
      <c r="S526608" s="25"/>
    </row>
    <row r="526654" spans="17:19" hidden="1" x14ac:dyDescent="0.2">
      <c r="Q526654" s="25"/>
      <c r="R526654" s="25"/>
      <c r="S526654" s="25"/>
    </row>
    <row r="526700" spans="17:19" hidden="1" x14ac:dyDescent="0.2">
      <c r="Q526700" s="25"/>
      <c r="R526700" s="25"/>
      <c r="S526700" s="25"/>
    </row>
    <row r="526746" spans="17:19" hidden="1" x14ac:dyDescent="0.2">
      <c r="Q526746" s="25"/>
      <c r="R526746" s="25"/>
      <c r="S526746" s="25"/>
    </row>
    <row r="526792" spans="17:19" hidden="1" x14ac:dyDescent="0.2">
      <c r="Q526792" s="25"/>
      <c r="R526792" s="25"/>
      <c r="S526792" s="25"/>
    </row>
    <row r="526838" spans="17:19" hidden="1" x14ac:dyDescent="0.2">
      <c r="Q526838" s="25"/>
      <c r="R526838" s="25"/>
      <c r="S526838" s="25"/>
    </row>
    <row r="526884" spans="17:19" hidden="1" x14ac:dyDescent="0.2">
      <c r="Q526884" s="25"/>
      <c r="R526884" s="25"/>
      <c r="S526884" s="25"/>
    </row>
    <row r="526930" spans="17:19" hidden="1" x14ac:dyDescent="0.2">
      <c r="Q526930" s="25"/>
      <c r="R526930" s="25"/>
      <c r="S526930" s="25"/>
    </row>
    <row r="526976" spans="17:19" hidden="1" x14ac:dyDescent="0.2">
      <c r="Q526976" s="25"/>
      <c r="R526976" s="25"/>
      <c r="S526976" s="25"/>
    </row>
    <row r="527022" spans="17:19" hidden="1" x14ac:dyDescent="0.2">
      <c r="Q527022" s="25"/>
      <c r="R527022" s="25"/>
      <c r="S527022" s="25"/>
    </row>
    <row r="527068" spans="17:19" hidden="1" x14ac:dyDescent="0.2">
      <c r="Q527068" s="25"/>
      <c r="R527068" s="25"/>
      <c r="S527068" s="25"/>
    </row>
    <row r="527114" spans="17:19" hidden="1" x14ac:dyDescent="0.2">
      <c r="Q527114" s="25"/>
      <c r="R527114" s="25"/>
      <c r="S527114" s="25"/>
    </row>
    <row r="527160" spans="17:19" hidden="1" x14ac:dyDescent="0.2">
      <c r="Q527160" s="25"/>
      <c r="R527160" s="25"/>
      <c r="S527160" s="25"/>
    </row>
    <row r="527206" spans="17:19" hidden="1" x14ac:dyDescent="0.2">
      <c r="Q527206" s="25"/>
      <c r="R527206" s="25"/>
      <c r="S527206" s="25"/>
    </row>
    <row r="527252" spans="17:19" hidden="1" x14ac:dyDescent="0.2">
      <c r="Q527252" s="25"/>
      <c r="R527252" s="25"/>
      <c r="S527252" s="25"/>
    </row>
    <row r="527298" spans="17:19" hidden="1" x14ac:dyDescent="0.2">
      <c r="Q527298" s="25"/>
      <c r="R527298" s="25"/>
      <c r="S527298" s="25"/>
    </row>
    <row r="527344" spans="17:19" hidden="1" x14ac:dyDescent="0.2">
      <c r="Q527344" s="25"/>
      <c r="R527344" s="25"/>
      <c r="S527344" s="25"/>
    </row>
    <row r="527390" spans="17:19" hidden="1" x14ac:dyDescent="0.2">
      <c r="Q527390" s="25"/>
      <c r="R527390" s="25"/>
      <c r="S527390" s="25"/>
    </row>
    <row r="527436" spans="17:19" hidden="1" x14ac:dyDescent="0.2">
      <c r="Q527436" s="25"/>
      <c r="R527436" s="25"/>
      <c r="S527436" s="25"/>
    </row>
    <row r="527482" spans="17:19" hidden="1" x14ac:dyDescent="0.2">
      <c r="Q527482" s="25"/>
      <c r="R527482" s="25"/>
      <c r="S527482" s="25"/>
    </row>
    <row r="527528" spans="17:19" hidden="1" x14ac:dyDescent="0.2">
      <c r="Q527528" s="25"/>
      <c r="R527528" s="25"/>
      <c r="S527528" s="25"/>
    </row>
    <row r="527574" spans="17:19" hidden="1" x14ac:dyDescent="0.2">
      <c r="Q527574" s="25"/>
      <c r="R527574" s="25"/>
      <c r="S527574" s="25"/>
    </row>
    <row r="527620" spans="17:19" hidden="1" x14ac:dyDescent="0.2">
      <c r="Q527620" s="25"/>
      <c r="R527620" s="25"/>
      <c r="S527620" s="25"/>
    </row>
    <row r="527666" spans="17:19" hidden="1" x14ac:dyDescent="0.2">
      <c r="Q527666" s="25"/>
      <c r="R527666" s="25"/>
      <c r="S527666" s="25"/>
    </row>
    <row r="527712" spans="17:19" hidden="1" x14ac:dyDescent="0.2">
      <c r="Q527712" s="25"/>
      <c r="R527712" s="25"/>
      <c r="S527712" s="25"/>
    </row>
    <row r="527758" spans="17:19" hidden="1" x14ac:dyDescent="0.2">
      <c r="Q527758" s="25"/>
      <c r="R527758" s="25"/>
      <c r="S527758" s="25"/>
    </row>
    <row r="527804" spans="17:19" hidden="1" x14ac:dyDescent="0.2">
      <c r="Q527804" s="25"/>
      <c r="R527804" s="25"/>
      <c r="S527804" s="25"/>
    </row>
    <row r="527850" spans="17:19" hidden="1" x14ac:dyDescent="0.2">
      <c r="Q527850" s="25"/>
      <c r="R527850" s="25"/>
      <c r="S527850" s="25"/>
    </row>
    <row r="527896" spans="17:19" hidden="1" x14ac:dyDescent="0.2">
      <c r="Q527896" s="25"/>
      <c r="R527896" s="25"/>
      <c r="S527896" s="25"/>
    </row>
    <row r="527942" spans="17:19" hidden="1" x14ac:dyDescent="0.2">
      <c r="Q527942" s="25"/>
      <c r="R527942" s="25"/>
      <c r="S527942" s="25"/>
    </row>
    <row r="527988" spans="17:19" hidden="1" x14ac:dyDescent="0.2">
      <c r="Q527988" s="25"/>
      <c r="R527988" s="25"/>
      <c r="S527988" s="25"/>
    </row>
    <row r="528034" spans="17:19" hidden="1" x14ac:dyDescent="0.2">
      <c r="Q528034" s="25"/>
      <c r="R528034" s="25"/>
      <c r="S528034" s="25"/>
    </row>
    <row r="528080" spans="17:19" hidden="1" x14ac:dyDescent="0.2">
      <c r="Q528080" s="25"/>
      <c r="R528080" s="25"/>
      <c r="S528080" s="25"/>
    </row>
    <row r="528126" spans="17:19" hidden="1" x14ac:dyDescent="0.2">
      <c r="Q528126" s="25"/>
      <c r="R528126" s="25"/>
      <c r="S528126" s="25"/>
    </row>
    <row r="528172" spans="17:19" hidden="1" x14ac:dyDescent="0.2">
      <c r="Q528172" s="25"/>
      <c r="R528172" s="25"/>
      <c r="S528172" s="25"/>
    </row>
    <row r="528218" spans="17:19" hidden="1" x14ac:dyDescent="0.2">
      <c r="Q528218" s="25"/>
      <c r="R528218" s="25"/>
      <c r="S528218" s="25"/>
    </row>
    <row r="528264" spans="17:19" hidden="1" x14ac:dyDescent="0.2">
      <c r="Q528264" s="25"/>
      <c r="R528264" s="25"/>
      <c r="S528264" s="25"/>
    </row>
    <row r="528310" spans="17:19" hidden="1" x14ac:dyDescent="0.2">
      <c r="Q528310" s="25"/>
      <c r="R528310" s="25"/>
      <c r="S528310" s="25"/>
    </row>
    <row r="528356" spans="17:19" hidden="1" x14ac:dyDescent="0.2">
      <c r="Q528356" s="25"/>
      <c r="R528356" s="25"/>
      <c r="S528356" s="25"/>
    </row>
    <row r="528402" spans="17:19" hidden="1" x14ac:dyDescent="0.2">
      <c r="Q528402" s="25"/>
      <c r="R528402" s="25"/>
      <c r="S528402" s="25"/>
    </row>
    <row r="528448" spans="17:19" hidden="1" x14ac:dyDescent="0.2">
      <c r="Q528448" s="25"/>
      <c r="R528448" s="25"/>
      <c r="S528448" s="25"/>
    </row>
    <row r="528494" spans="17:19" hidden="1" x14ac:dyDescent="0.2">
      <c r="Q528494" s="25"/>
      <c r="R528494" s="25"/>
      <c r="S528494" s="25"/>
    </row>
    <row r="528540" spans="17:19" hidden="1" x14ac:dyDescent="0.2">
      <c r="Q528540" s="25"/>
      <c r="R528540" s="25"/>
      <c r="S528540" s="25"/>
    </row>
    <row r="528586" spans="17:19" hidden="1" x14ac:dyDescent="0.2">
      <c r="Q528586" s="25"/>
      <c r="R528586" s="25"/>
      <c r="S528586" s="25"/>
    </row>
    <row r="528632" spans="17:19" hidden="1" x14ac:dyDescent="0.2">
      <c r="Q528632" s="25"/>
      <c r="R528632" s="25"/>
      <c r="S528632" s="25"/>
    </row>
    <row r="528678" spans="17:19" hidden="1" x14ac:dyDescent="0.2">
      <c r="Q528678" s="25"/>
      <c r="R528678" s="25"/>
      <c r="S528678" s="25"/>
    </row>
    <row r="528724" spans="17:19" hidden="1" x14ac:dyDescent="0.2">
      <c r="Q528724" s="25"/>
      <c r="R528724" s="25"/>
      <c r="S528724" s="25"/>
    </row>
    <row r="528770" spans="17:19" hidden="1" x14ac:dyDescent="0.2">
      <c r="Q528770" s="25"/>
      <c r="R528770" s="25"/>
      <c r="S528770" s="25"/>
    </row>
    <row r="528816" spans="17:19" hidden="1" x14ac:dyDescent="0.2">
      <c r="Q528816" s="25"/>
      <c r="R528816" s="25"/>
      <c r="S528816" s="25"/>
    </row>
    <row r="528862" spans="17:19" hidden="1" x14ac:dyDescent="0.2">
      <c r="Q528862" s="25"/>
      <c r="R528862" s="25"/>
      <c r="S528862" s="25"/>
    </row>
    <row r="528908" spans="17:19" hidden="1" x14ac:dyDescent="0.2">
      <c r="Q528908" s="25"/>
      <c r="R528908" s="25"/>
      <c r="S528908" s="25"/>
    </row>
    <row r="528954" spans="17:19" hidden="1" x14ac:dyDescent="0.2">
      <c r="Q528954" s="25"/>
      <c r="R528954" s="25"/>
      <c r="S528954" s="25"/>
    </row>
    <row r="529000" spans="17:19" hidden="1" x14ac:dyDescent="0.2">
      <c r="Q529000" s="25"/>
      <c r="R529000" s="25"/>
      <c r="S529000" s="25"/>
    </row>
    <row r="529046" spans="17:19" hidden="1" x14ac:dyDescent="0.2">
      <c r="Q529046" s="25"/>
      <c r="R529046" s="25"/>
      <c r="S529046" s="25"/>
    </row>
    <row r="529092" spans="17:19" hidden="1" x14ac:dyDescent="0.2">
      <c r="Q529092" s="25"/>
      <c r="R529092" s="25"/>
      <c r="S529092" s="25"/>
    </row>
    <row r="529138" spans="17:19" hidden="1" x14ac:dyDescent="0.2">
      <c r="Q529138" s="25"/>
      <c r="R529138" s="25"/>
      <c r="S529138" s="25"/>
    </row>
    <row r="529184" spans="17:19" hidden="1" x14ac:dyDescent="0.2">
      <c r="Q529184" s="25"/>
      <c r="R529184" s="25"/>
      <c r="S529184" s="25"/>
    </row>
    <row r="529230" spans="17:19" hidden="1" x14ac:dyDescent="0.2">
      <c r="Q529230" s="25"/>
      <c r="R529230" s="25"/>
      <c r="S529230" s="25"/>
    </row>
    <row r="529276" spans="17:19" hidden="1" x14ac:dyDescent="0.2">
      <c r="Q529276" s="25"/>
      <c r="R529276" s="25"/>
      <c r="S529276" s="25"/>
    </row>
    <row r="529322" spans="17:19" hidden="1" x14ac:dyDescent="0.2">
      <c r="Q529322" s="25"/>
      <c r="R529322" s="25"/>
      <c r="S529322" s="25"/>
    </row>
    <row r="529368" spans="17:19" hidden="1" x14ac:dyDescent="0.2">
      <c r="Q529368" s="25"/>
      <c r="R529368" s="25"/>
      <c r="S529368" s="25"/>
    </row>
    <row r="529414" spans="17:19" hidden="1" x14ac:dyDescent="0.2">
      <c r="Q529414" s="25"/>
      <c r="R529414" s="25"/>
      <c r="S529414" s="25"/>
    </row>
    <row r="529460" spans="17:19" hidden="1" x14ac:dyDescent="0.2">
      <c r="Q529460" s="25"/>
      <c r="R529460" s="25"/>
      <c r="S529460" s="25"/>
    </row>
    <row r="529506" spans="17:19" hidden="1" x14ac:dyDescent="0.2">
      <c r="Q529506" s="25"/>
      <c r="R529506" s="25"/>
      <c r="S529506" s="25"/>
    </row>
    <row r="529552" spans="17:19" hidden="1" x14ac:dyDescent="0.2">
      <c r="Q529552" s="25"/>
      <c r="R529552" s="25"/>
      <c r="S529552" s="25"/>
    </row>
    <row r="529598" spans="17:19" hidden="1" x14ac:dyDescent="0.2">
      <c r="Q529598" s="25"/>
      <c r="R529598" s="25"/>
      <c r="S529598" s="25"/>
    </row>
    <row r="529644" spans="17:19" hidden="1" x14ac:dyDescent="0.2">
      <c r="Q529644" s="25"/>
      <c r="R529644" s="25"/>
      <c r="S529644" s="25"/>
    </row>
    <row r="529690" spans="17:19" hidden="1" x14ac:dyDescent="0.2">
      <c r="Q529690" s="25"/>
      <c r="R529690" s="25"/>
      <c r="S529690" s="25"/>
    </row>
    <row r="529736" spans="17:19" hidden="1" x14ac:dyDescent="0.2">
      <c r="Q529736" s="25"/>
      <c r="R529736" s="25"/>
      <c r="S529736" s="25"/>
    </row>
    <row r="529782" spans="17:19" hidden="1" x14ac:dyDescent="0.2">
      <c r="Q529782" s="25"/>
      <c r="R529782" s="25"/>
      <c r="S529782" s="25"/>
    </row>
    <row r="529828" spans="17:19" hidden="1" x14ac:dyDescent="0.2">
      <c r="Q529828" s="25"/>
      <c r="R529828" s="25"/>
      <c r="S529828" s="25"/>
    </row>
    <row r="529874" spans="17:19" hidden="1" x14ac:dyDescent="0.2">
      <c r="Q529874" s="25"/>
      <c r="R529874" s="25"/>
      <c r="S529874" s="25"/>
    </row>
    <row r="529920" spans="17:19" hidden="1" x14ac:dyDescent="0.2">
      <c r="Q529920" s="25"/>
      <c r="R529920" s="25"/>
      <c r="S529920" s="25"/>
    </row>
    <row r="529966" spans="17:19" hidden="1" x14ac:dyDescent="0.2">
      <c r="Q529966" s="25"/>
      <c r="R529966" s="25"/>
      <c r="S529966" s="25"/>
    </row>
    <row r="530012" spans="17:19" hidden="1" x14ac:dyDescent="0.2">
      <c r="Q530012" s="25"/>
      <c r="R530012" s="25"/>
      <c r="S530012" s="25"/>
    </row>
    <row r="530058" spans="17:19" hidden="1" x14ac:dyDescent="0.2">
      <c r="Q530058" s="25"/>
      <c r="R530058" s="25"/>
      <c r="S530058" s="25"/>
    </row>
    <row r="530104" spans="17:19" hidden="1" x14ac:dyDescent="0.2">
      <c r="Q530104" s="25"/>
      <c r="R530104" s="25"/>
      <c r="S530104" s="25"/>
    </row>
    <row r="530150" spans="17:19" hidden="1" x14ac:dyDescent="0.2">
      <c r="Q530150" s="25"/>
      <c r="R530150" s="25"/>
      <c r="S530150" s="25"/>
    </row>
    <row r="530196" spans="17:19" hidden="1" x14ac:dyDescent="0.2">
      <c r="Q530196" s="25"/>
      <c r="R530196" s="25"/>
      <c r="S530196" s="25"/>
    </row>
    <row r="530242" spans="17:19" hidden="1" x14ac:dyDescent="0.2">
      <c r="Q530242" s="25"/>
      <c r="R530242" s="25"/>
      <c r="S530242" s="25"/>
    </row>
    <row r="530288" spans="17:19" hidden="1" x14ac:dyDescent="0.2">
      <c r="Q530288" s="25"/>
      <c r="R530288" s="25"/>
      <c r="S530288" s="25"/>
    </row>
    <row r="530334" spans="17:19" hidden="1" x14ac:dyDescent="0.2">
      <c r="Q530334" s="25"/>
      <c r="R530334" s="25"/>
      <c r="S530334" s="25"/>
    </row>
    <row r="530380" spans="17:19" hidden="1" x14ac:dyDescent="0.2">
      <c r="Q530380" s="25"/>
      <c r="R530380" s="25"/>
      <c r="S530380" s="25"/>
    </row>
    <row r="530426" spans="17:19" hidden="1" x14ac:dyDescent="0.2">
      <c r="Q530426" s="25"/>
      <c r="R530426" s="25"/>
      <c r="S530426" s="25"/>
    </row>
    <row r="530472" spans="17:19" hidden="1" x14ac:dyDescent="0.2">
      <c r="Q530472" s="25"/>
      <c r="R530472" s="25"/>
      <c r="S530472" s="25"/>
    </row>
    <row r="530518" spans="17:19" hidden="1" x14ac:dyDescent="0.2">
      <c r="Q530518" s="25"/>
      <c r="R530518" s="25"/>
      <c r="S530518" s="25"/>
    </row>
    <row r="530564" spans="17:19" hidden="1" x14ac:dyDescent="0.2">
      <c r="Q530564" s="25"/>
      <c r="R530564" s="25"/>
      <c r="S530564" s="25"/>
    </row>
    <row r="530610" spans="17:19" hidden="1" x14ac:dyDescent="0.2">
      <c r="Q530610" s="25"/>
      <c r="R530610" s="25"/>
      <c r="S530610" s="25"/>
    </row>
    <row r="530656" spans="17:19" hidden="1" x14ac:dyDescent="0.2">
      <c r="Q530656" s="25"/>
      <c r="R530656" s="25"/>
      <c r="S530656" s="25"/>
    </row>
    <row r="530702" spans="17:19" hidden="1" x14ac:dyDescent="0.2">
      <c r="Q530702" s="25"/>
      <c r="R530702" s="25"/>
      <c r="S530702" s="25"/>
    </row>
    <row r="530748" spans="17:19" hidden="1" x14ac:dyDescent="0.2">
      <c r="Q530748" s="25"/>
      <c r="R530748" s="25"/>
      <c r="S530748" s="25"/>
    </row>
    <row r="530794" spans="17:19" hidden="1" x14ac:dyDescent="0.2">
      <c r="Q530794" s="25"/>
      <c r="R530794" s="25"/>
      <c r="S530794" s="25"/>
    </row>
    <row r="530840" spans="17:19" hidden="1" x14ac:dyDescent="0.2">
      <c r="Q530840" s="25"/>
      <c r="R530840" s="25"/>
      <c r="S530840" s="25"/>
    </row>
    <row r="530886" spans="17:19" hidden="1" x14ac:dyDescent="0.2">
      <c r="Q530886" s="25"/>
      <c r="R530886" s="25"/>
      <c r="S530886" s="25"/>
    </row>
    <row r="530932" spans="17:19" hidden="1" x14ac:dyDescent="0.2">
      <c r="Q530932" s="25"/>
      <c r="R530932" s="25"/>
      <c r="S530932" s="25"/>
    </row>
    <row r="530978" spans="17:19" hidden="1" x14ac:dyDescent="0.2">
      <c r="Q530978" s="25"/>
      <c r="R530978" s="25"/>
      <c r="S530978" s="25"/>
    </row>
    <row r="531024" spans="17:19" hidden="1" x14ac:dyDescent="0.2">
      <c r="Q531024" s="25"/>
      <c r="R531024" s="25"/>
      <c r="S531024" s="25"/>
    </row>
    <row r="531070" spans="17:19" hidden="1" x14ac:dyDescent="0.2">
      <c r="Q531070" s="25"/>
      <c r="R531070" s="25"/>
      <c r="S531070" s="25"/>
    </row>
    <row r="531116" spans="17:19" hidden="1" x14ac:dyDescent="0.2">
      <c r="Q531116" s="25"/>
      <c r="R531116" s="25"/>
      <c r="S531116" s="25"/>
    </row>
    <row r="531162" spans="17:19" hidden="1" x14ac:dyDescent="0.2">
      <c r="Q531162" s="25"/>
      <c r="R531162" s="25"/>
      <c r="S531162" s="25"/>
    </row>
    <row r="531208" spans="17:19" hidden="1" x14ac:dyDescent="0.2">
      <c r="Q531208" s="25"/>
      <c r="R531208" s="25"/>
      <c r="S531208" s="25"/>
    </row>
    <row r="531254" spans="17:19" hidden="1" x14ac:dyDescent="0.2">
      <c r="Q531254" s="25"/>
      <c r="R531254" s="25"/>
      <c r="S531254" s="25"/>
    </row>
    <row r="531300" spans="17:19" hidden="1" x14ac:dyDescent="0.2">
      <c r="Q531300" s="25"/>
      <c r="R531300" s="25"/>
      <c r="S531300" s="25"/>
    </row>
    <row r="531346" spans="17:19" hidden="1" x14ac:dyDescent="0.2">
      <c r="Q531346" s="25"/>
      <c r="R531346" s="25"/>
      <c r="S531346" s="25"/>
    </row>
    <row r="531392" spans="17:19" hidden="1" x14ac:dyDescent="0.2">
      <c r="Q531392" s="25"/>
      <c r="R531392" s="25"/>
      <c r="S531392" s="25"/>
    </row>
    <row r="531438" spans="17:19" hidden="1" x14ac:dyDescent="0.2">
      <c r="Q531438" s="25"/>
      <c r="R531438" s="25"/>
      <c r="S531438" s="25"/>
    </row>
    <row r="531484" spans="17:19" hidden="1" x14ac:dyDescent="0.2">
      <c r="Q531484" s="25"/>
      <c r="R531484" s="25"/>
      <c r="S531484" s="25"/>
    </row>
    <row r="531530" spans="17:19" hidden="1" x14ac:dyDescent="0.2">
      <c r="Q531530" s="25"/>
      <c r="R531530" s="25"/>
      <c r="S531530" s="25"/>
    </row>
    <row r="531576" spans="17:19" hidden="1" x14ac:dyDescent="0.2">
      <c r="Q531576" s="25"/>
      <c r="R531576" s="25"/>
      <c r="S531576" s="25"/>
    </row>
    <row r="531622" spans="17:19" hidden="1" x14ac:dyDescent="0.2">
      <c r="Q531622" s="25"/>
      <c r="R531622" s="25"/>
      <c r="S531622" s="25"/>
    </row>
    <row r="531668" spans="17:19" hidden="1" x14ac:dyDescent="0.2">
      <c r="Q531668" s="25"/>
      <c r="R531668" s="25"/>
      <c r="S531668" s="25"/>
    </row>
    <row r="531714" spans="17:19" hidden="1" x14ac:dyDescent="0.2">
      <c r="Q531714" s="25"/>
      <c r="R531714" s="25"/>
      <c r="S531714" s="25"/>
    </row>
    <row r="531760" spans="17:19" hidden="1" x14ac:dyDescent="0.2">
      <c r="Q531760" s="25"/>
      <c r="R531760" s="25"/>
      <c r="S531760" s="25"/>
    </row>
    <row r="531806" spans="17:19" hidden="1" x14ac:dyDescent="0.2">
      <c r="Q531806" s="25"/>
      <c r="R531806" s="25"/>
      <c r="S531806" s="25"/>
    </row>
    <row r="531852" spans="17:19" hidden="1" x14ac:dyDescent="0.2">
      <c r="Q531852" s="25"/>
      <c r="R531852" s="25"/>
      <c r="S531852" s="25"/>
    </row>
    <row r="531898" spans="17:19" hidden="1" x14ac:dyDescent="0.2">
      <c r="Q531898" s="25"/>
      <c r="R531898" s="25"/>
      <c r="S531898" s="25"/>
    </row>
    <row r="531944" spans="17:19" hidden="1" x14ac:dyDescent="0.2">
      <c r="Q531944" s="25"/>
      <c r="R531944" s="25"/>
      <c r="S531944" s="25"/>
    </row>
    <row r="531990" spans="17:19" hidden="1" x14ac:dyDescent="0.2">
      <c r="Q531990" s="25"/>
      <c r="R531990" s="25"/>
      <c r="S531990" s="25"/>
    </row>
    <row r="532036" spans="17:19" hidden="1" x14ac:dyDescent="0.2">
      <c r="Q532036" s="25"/>
      <c r="R532036" s="25"/>
      <c r="S532036" s="25"/>
    </row>
    <row r="532082" spans="17:19" hidden="1" x14ac:dyDescent="0.2">
      <c r="Q532082" s="25"/>
      <c r="R532082" s="25"/>
      <c r="S532082" s="25"/>
    </row>
    <row r="532128" spans="17:19" hidden="1" x14ac:dyDescent="0.2">
      <c r="Q532128" s="25"/>
      <c r="R532128" s="25"/>
      <c r="S532128" s="25"/>
    </row>
    <row r="532174" spans="17:19" hidden="1" x14ac:dyDescent="0.2">
      <c r="Q532174" s="25"/>
      <c r="R532174" s="25"/>
      <c r="S532174" s="25"/>
    </row>
    <row r="532220" spans="17:19" hidden="1" x14ac:dyDescent="0.2">
      <c r="Q532220" s="25"/>
      <c r="R532220" s="25"/>
      <c r="S532220" s="25"/>
    </row>
    <row r="532266" spans="17:19" hidden="1" x14ac:dyDescent="0.2">
      <c r="Q532266" s="25"/>
      <c r="R532266" s="25"/>
      <c r="S532266" s="25"/>
    </row>
    <row r="532312" spans="17:19" hidden="1" x14ac:dyDescent="0.2">
      <c r="Q532312" s="25"/>
      <c r="R532312" s="25"/>
      <c r="S532312" s="25"/>
    </row>
    <row r="532358" spans="17:19" hidden="1" x14ac:dyDescent="0.2">
      <c r="Q532358" s="25"/>
      <c r="R532358" s="25"/>
      <c r="S532358" s="25"/>
    </row>
    <row r="532404" spans="17:19" hidden="1" x14ac:dyDescent="0.2">
      <c r="Q532404" s="25"/>
      <c r="R532404" s="25"/>
      <c r="S532404" s="25"/>
    </row>
    <row r="532450" spans="17:19" hidden="1" x14ac:dyDescent="0.2">
      <c r="Q532450" s="25"/>
      <c r="R532450" s="25"/>
      <c r="S532450" s="25"/>
    </row>
    <row r="532496" spans="17:19" hidden="1" x14ac:dyDescent="0.2">
      <c r="Q532496" s="25"/>
      <c r="R532496" s="25"/>
      <c r="S532496" s="25"/>
    </row>
    <row r="532542" spans="17:19" hidden="1" x14ac:dyDescent="0.2">
      <c r="Q532542" s="25"/>
      <c r="R532542" s="25"/>
      <c r="S532542" s="25"/>
    </row>
    <row r="532588" spans="17:19" hidden="1" x14ac:dyDescent="0.2">
      <c r="Q532588" s="25"/>
      <c r="R532588" s="25"/>
      <c r="S532588" s="25"/>
    </row>
    <row r="532634" spans="17:19" hidden="1" x14ac:dyDescent="0.2">
      <c r="Q532634" s="25"/>
      <c r="R532634" s="25"/>
      <c r="S532634" s="25"/>
    </row>
    <row r="532680" spans="17:19" hidden="1" x14ac:dyDescent="0.2">
      <c r="Q532680" s="25"/>
      <c r="R532680" s="25"/>
      <c r="S532680" s="25"/>
    </row>
    <row r="532726" spans="17:19" hidden="1" x14ac:dyDescent="0.2">
      <c r="Q532726" s="25"/>
      <c r="R532726" s="25"/>
      <c r="S532726" s="25"/>
    </row>
    <row r="532772" spans="17:19" hidden="1" x14ac:dyDescent="0.2">
      <c r="Q532772" s="25"/>
      <c r="R532772" s="25"/>
      <c r="S532772" s="25"/>
    </row>
    <row r="532818" spans="17:19" hidden="1" x14ac:dyDescent="0.2">
      <c r="Q532818" s="25"/>
      <c r="R532818" s="25"/>
      <c r="S532818" s="25"/>
    </row>
    <row r="532864" spans="17:19" hidden="1" x14ac:dyDescent="0.2">
      <c r="Q532864" s="25"/>
      <c r="R532864" s="25"/>
      <c r="S532864" s="25"/>
    </row>
    <row r="532910" spans="17:19" hidden="1" x14ac:dyDescent="0.2">
      <c r="Q532910" s="25"/>
      <c r="R532910" s="25"/>
      <c r="S532910" s="25"/>
    </row>
    <row r="532956" spans="17:19" hidden="1" x14ac:dyDescent="0.2">
      <c r="Q532956" s="25"/>
      <c r="R532956" s="25"/>
      <c r="S532956" s="25"/>
    </row>
    <row r="533002" spans="17:19" hidden="1" x14ac:dyDescent="0.2">
      <c r="Q533002" s="25"/>
      <c r="R533002" s="25"/>
      <c r="S533002" s="25"/>
    </row>
    <row r="533048" spans="17:19" hidden="1" x14ac:dyDescent="0.2">
      <c r="Q533048" s="25"/>
      <c r="R533048" s="25"/>
      <c r="S533048" s="25"/>
    </row>
    <row r="533094" spans="17:19" hidden="1" x14ac:dyDescent="0.2">
      <c r="Q533094" s="25"/>
      <c r="R533094" s="25"/>
      <c r="S533094" s="25"/>
    </row>
    <row r="533140" spans="17:19" hidden="1" x14ac:dyDescent="0.2">
      <c r="Q533140" s="25"/>
      <c r="R533140" s="25"/>
      <c r="S533140" s="25"/>
    </row>
    <row r="533186" spans="17:19" hidden="1" x14ac:dyDescent="0.2">
      <c r="Q533186" s="25"/>
      <c r="R533186" s="25"/>
      <c r="S533186" s="25"/>
    </row>
    <row r="533232" spans="17:19" hidden="1" x14ac:dyDescent="0.2">
      <c r="Q533232" s="25"/>
      <c r="R533232" s="25"/>
      <c r="S533232" s="25"/>
    </row>
    <row r="533278" spans="17:19" hidden="1" x14ac:dyDescent="0.2">
      <c r="Q533278" s="25"/>
      <c r="R533278" s="25"/>
      <c r="S533278" s="25"/>
    </row>
    <row r="533324" spans="17:19" hidden="1" x14ac:dyDescent="0.2">
      <c r="Q533324" s="25"/>
      <c r="R533324" s="25"/>
      <c r="S533324" s="25"/>
    </row>
    <row r="533370" spans="17:19" hidden="1" x14ac:dyDescent="0.2">
      <c r="Q533370" s="25"/>
      <c r="R533370" s="25"/>
      <c r="S533370" s="25"/>
    </row>
    <row r="533416" spans="17:19" hidden="1" x14ac:dyDescent="0.2">
      <c r="Q533416" s="25"/>
      <c r="R533416" s="25"/>
      <c r="S533416" s="25"/>
    </row>
    <row r="533462" spans="17:19" hidden="1" x14ac:dyDescent="0.2">
      <c r="Q533462" s="25"/>
      <c r="R533462" s="25"/>
      <c r="S533462" s="25"/>
    </row>
    <row r="533508" spans="17:19" hidden="1" x14ac:dyDescent="0.2">
      <c r="Q533508" s="25"/>
      <c r="R533508" s="25"/>
      <c r="S533508" s="25"/>
    </row>
    <row r="533554" spans="17:19" hidden="1" x14ac:dyDescent="0.2">
      <c r="Q533554" s="25"/>
      <c r="R533554" s="25"/>
      <c r="S533554" s="25"/>
    </row>
    <row r="533600" spans="17:19" hidden="1" x14ac:dyDescent="0.2">
      <c r="Q533600" s="25"/>
      <c r="R533600" s="25"/>
      <c r="S533600" s="25"/>
    </row>
    <row r="533646" spans="17:19" hidden="1" x14ac:dyDescent="0.2">
      <c r="Q533646" s="25"/>
      <c r="R533646" s="25"/>
      <c r="S533646" s="25"/>
    </row>
    <row r="533692" spans="17:19" hidden="1" x14ac:dyDescent="0.2">
      <c r="Q533692" s="25"/>
      <c r="R533692" s="25"/>
      <c r="S533692" s="25"/>
    </row>
    <row r="533738" spans="17:19" hidden="1" x14ac:dyDescent="0.2">
      <c r="Q533738" s="25"/>
      <c r="R533738" s="25"/>
      <c r="S533738" s="25"/>
    </row>
    <row r="533784" spans="17:19" hidden="1" x14ac:dyDescent="0.2">
      <c r="Q533784" s="25"/>
      <c r="R533784" s="25"/>
      <c r="S533784" s="25"/>
    </row>
    <row r="533830" spans="17:19" hidden="1" x14ac:dyDescent="0.2">
      <c r="Q533830" s="25"/>
      <c r="R533830" s="25"/>
      <c r="S533830" s="25"/>
    </row>
    <row r="533876" spans="17:19" hidden="1" x14ac:dyDescent="0.2">
      <c r="Q533876" s="25"/>
      <c r="R533876" s="25"/>
      <c r="S533876" s="25"/>
    </row>
    <row r="533922" spans="17:19" hidden="1" x14ac:dyDescent="0.2">
      <c r="Q533922" s="25"/>
      <c r="R533922" s="25"/>
      <c r="S533922" s="25"/>
    </row>
    <row r="533968" spans="17:19" hidden="1" x14ac:dyDescent="0.2">
      <c r="Q533968" s="25"/>
      <c r="R533968" s="25"/>
      <c r="S533968" s="25"/>
    </row>
    <row r="534014" spans="17:19" hidden="1" x14ac:dyDescent="0.2">
      <c r="Q534014" s="25"/>
      <c r="R534014" s="25"/>
      <c r="S534014" s="25"/>
    </row>
    <row r="534060" spans="17:19" hidden="1" x14ac:dyDescent="0.2">
      <c r="Q534060" s="25"/>
      <c r="R534060" s="25"/>
      <c r="S534060" s="25"/>
    </row>
    <row r="534106" spans="17:19" hidden="1" x14ac:dyDescent="0.2">
      <c r="Q534106" s="25"/>
      <c r="R534106" s="25"/>
      <c r="S534106" s="25"/>
    </row>
    <row r="534152" spans="17:19" hidden="1" x14ac:dyDescent="0.2">
      <c r="Q534152" s="25"/>
      <c r="R534152" s="25"/>
      <c r="S534152" s="25"/>
    </row>
    <row r="534198" spans="17:19" hidden="1" x14ac:dyDescent="0.2">
      <c r="Q534198" s="25"/>
      <c r="R534198" s="25"/>
      <c r="S534198" s="25"/>
    </row>
    <row r="534244" spans="17:19" hidden="1" x14ac:dyDescent="0.2">
      <c r="Q534244" s="25"/>
      <c r="R534244" s="25"/>
      <c r="S534244" s="25"/>
    </row>
    <row r="534290" spans="17:19" hidden="1" x14ac:dyDescent="0.2">
      <c r="Q534290" s="25"/>
      <c r="R534290" s="25"/>
      <c r="S534290" s="25"/>
    </row>
    <row r="534336" spans="17:19" hidden="1" x14ac:dyDescent="0.2">
      <c r="Q534336" s="25"/>
      <c r="R534336" s="25"/>
      <c r="S534336" s="25"/>
    </row>
    <row r="534382" spans="17:19" hidden="1" x14ac:dyDescent="0.2">
      <c r="Q534382" s="25"/>
      <c r="R534382" s="25"/>
      <c r="S534382" s="25"/>
    </row>
    <row r="534428" spans="17:19" hidden="1" x14ac:dyDescent="0.2">
      <c r="Q534428" s="25"/>
      <c r="R534428" s="25"/>
      <c r="S534428" s="25"/>
    </row>
    <row r="534474" spans="17:19" hidden="1" x14ac:dyDescent="0.2">
      <c r="Q534474" s="25"/>
      <c r="R534474" s="25"/>
      <c r="S534474" s="25"/>
    </row>
    <row r="534520" spans="17:19" hidden="1" x14ac:dyDescent="0.2">
      <c r="Q534520" s="25"/>
      <c r="R534520" s="25"/>
      <c r="S534520" s="25"/>
    </row>
    <row r="534566" spans="17:19" hidden="1" x14ac:dyDescent="0.2">
      <c r="Q534566" s="25"/>
      <c r="R534566" s="25"/>
      <c r="S534566" s="25"/>
    </row>
    <row r="534612" spans="17:19" hidden="1" x14ac:dyDescent="0.2">
      <c r="Q534612" s="25"/>
      <c r="R534612" s="25"/>
      <c r="S534612" s="25"/>
    </row>
    <row r="534658" spans="17:19" hidden="1" x14ac:dyDescent="0.2">
      <c r="Q534658" s="25"/>
      <c r="R534658" s="25"/>
      <c r="S534658" s="25"/>
    </row>
    <row r="534704" spans="17:19" hidden="1" x14ac:dyDescent="0.2">
      <c r="Q534704" s="25"/>
      <c r="R534704" s="25"/>
      <c r="S534704" s="25"/>
    </row>
    <row r="534750" spans="17:19" hidden="1" x14ac:dyDescent="0.2">
      <c r="Q534750" s="25"/>
      <c r="R534750" s="25"/>
      <c r="S534750" s="25"/>
    </row>
    <row r="534796" spans="17:19" hidden="1" x14ac:dyDescent="0.2">
      <c r="Q534796" s="25"/>
      <c r="R534796" s="25"/>
      <c r="S534796" s="25"/>
    </row>
    <row r="534842" spans="17:19" hidden="1" x14ac:dyDescent="0.2">
      <c r="Q534842" s="25"/>
      <c r="R534842" s="25"/>
      <c r="S534842" s="25"/>
    </row>
    <row r="534888" spans="17:19" hidden="1" x14ac:dyDescent="0.2">
      <c r="Q534888" s="25"/>
      <c r="R534888" s="25"/>
      <c r="S534888" s="25"/>
    </row>
    <row r="534934" spans="17:19" hidden="1" x14ac:dyDescent="0.2">
      <c r="Q534934" s="25"/>
      <c r="R534934" s="25"/>
      <c r="S534934" s="25"/>
    </row>
    <row r="534980" spans="17:19" hidden="1" x14ac:dyDescent="0.2">
      <c r="Q534980" s="25"/>
      <c r="R534980" s="25"/>
      <c r="S534980" s="25"/>
    </row>
    <row r="535026" spans="17:19" hidden="1" x14ac:dyDescent="0.2">
      <c r="Q535026" s="25"/>
      <c r="R535026" s="25"/>
      <c r="S535026" s="25"/>
    </row>
    <row r="535072" spans="17:19" hidden="1" x14ac:dyDescent="0.2">
      <c r="Q535072" s="25"/>
      <c r="R535072" s="25"/>
      <c r="S535072" s="25"/>
    </row>
    <row r="535118" spans="17:19" hidden="1" x14ac:dyDescent="0.2">
      <c r="Q535118" s="25"/>
      <c r="R535118" s="25"/>
      <c r="S535118" s="25"/>
    </row>
    <row r="535164" spans="17:19" hidden="1" x14ac:dyDescent="0.2">
      <c r="Q535164" s="25"/>
      <c r="R535164" s="25"/>
      <c r="S535164" s="25"/>
    </row>
    <row r="535210" spans="17:19" hidden="1" x14ac:dyDescent="0.2">
      <c r="Q535210" s="25"/>
      <c r="R535210" s="25"/>
      <c r="S535210" s="25"/>
    </row>
    <row r="535256" spans="17:19" hidden="1" x14ac:dyDescent="0.2">
      <c r="Q535256" s="25"/>
      <c r="R535256" s="25"/>
      <c r="S535256" s="25"/>
    </row>
    <row r="535302" spans="17:19" hidden="1" x14ac:dyDescent="0.2">
      <c r="Q535302" s="25"/>
      <c r="R535302" s="25"/>
      <c r="S535302" s="25"/>
    </row>
    <row r="535348" spans="17:19" hidden="1" x14ac:dyDescent="0.2">
      <c r="Q535348" s="25"/>
      <c r="R535348" s="25"/>
      <c r="S535348" s="25"/>
    </row>
    <row r="535394" spans="17:19" hidden="1" x14ac:dyDescent="0.2">
      <c r="Q535394" s="25"/>
      <c r="R535394" s="25"/>
      <c r="S535394" s="25"/>
    </row>
    <row r="535440" spans="17:19" hidden="1" x14ac:dyDescent="0.2">
      <c r="Q535440" s="25"/>
      <c r="R535440" s="25"/>
      <c r="S535440" s="25"/>
    </row>
    <row r="535486" spans="17:19" hidden="1" x14ac:dyDescent="0.2">
      <c r="Q535486" s="25"/>
      <c r="R535486" s="25"/>
      <c r="S535486" s="25"/>
    </row>
    <row r="535532" spans="17:19" hidden="1" x14ac:dyDescent="0.2">
      <c r="Q535532" s="25"/>
      <c r="R535532" s="25"/>
      <c r="S535532" s="25"/>
    </row>
    <row r="535578" spans="17:19" hidden="1" x14ac:dyDescent="0.2">
      <c r="Q535578" s="25"/>
      <c r="R535578" s="25"/>
      <c r="S535578" s="25"/>
    </row>
    <row r="535624" spans="17:19" hidden="1" x14ac:dyDescent="0.2">
      <c r="Q535624" s="25"/>
      <c r="R535624" s="25"/>
      <c r="S535624" s="25"/>
    </row>
    <row r="535670" spans="17:19" hidden="1" x14ac:dyDescent="0.2">
      <c r="Q535670" s="25"/>
      <c r="R535670" s="25"/>
      <c r="S535670" s="25"/>
    </row>
    <row r="535716" spans="17:19" hidden="1" x14ac:dyDescent="0.2">
      <c r="Q535716" s="25"/>
      <c r="R535716" s="25"/>
      <c r="S535716" s="25"/>
    </row>
    <row r="535762" spans="17:19" hidden="1" x14ac:dyDescent="0.2">
      <c r="Q535762" s="25"/>
      <c r="R535762" s="25"/>
      <c r="S535762" s="25"/>
    </row>
    <row r="535808" spans="17:19" hidden="1" x14ac:dyDescent="0.2">
      <c r="Q535808" s="25"/>
      <c r="R535808" s="25"/>
      <c r="S535808" s="25"/>
    </row>
    <row r="535854" spans="17:19" hidden="1" x14ac:dyDescent="0.2">
      <c r="Q535854" s="25"/>
      <c r="R535854" s="25"/>
      <c r="S535854" s="25"/>
    </row>
    <row r="535900" spans="17:19" hidden="1" x14ac:dyDescent="0.2">
      <c r="Q535900" s="25"/>
      <c r="R535900" s="25"/>
      <c r="S535900" s="25"/>
    </row>
    <row r="535946" spans="17:19" hidden="1" x14ac:dyDescent="0.2">
      <c r="Q535946" s="25"/>
      <c r="R535946" s="25"/>
      <c r="S535946" s="25"/>
    </row>
    <row r="535992" spans="17:19" hidden="1" x14ac:dyDescent="0.2">
      <c r="Q535992" s="25"/>
      <c r="R535992" s="25"/>
      <c r="S535992" s="25"/>
    </row>
    <row r="536038" spans="17:19" hidden="1" x14ac:dyDescent="0.2">
      <c r="Q536038" s="25"/>
      <c r="R536038" s="25"/>
      <c r="S536038" s="25"/>
    </row>
    <row r="536084" spans="17:19" hidden="1" x14ac:dyDescent="0.2">
      <c r="Q536084" s="25"/>
      <c r="R536084" s="25"/>
      <c r="S536084" s="25"/>
    </row>
    <row r="536130" spans="17:19" hidden="1" x14ac:dyDescent="0.2">
      <c r="Q536130" s="25"/>
      <c r="R536130" s="25"/>
      <c r="S536130" s="25"/>
    </row>
    <row r="536176" spans="17:19" hidden="1" x14ac:dyDescent="0.2">
      <c r="Q536176" s="25"/>
      <c r="R536176" s="25"/>
      <c r="S536176" s="25"/>
    </row>
    <row r="536222" spans="17:19" hidden="1" x14ac:dyDescent="0.2">
      <c r="Q536222" s="25"/>
      <c r="R536222" s="25"/>
      <c r="S536222" s="25"/>
    </row>
    <row r="536268" spans="17:19" hidden="1" x14ac:dyDescent="0.2">
      <c r="Q536268" s="25"/>
      <c r="R536268" s="25"/>
      <c r="S536268" s="25"/>
    </row>
    <row r="536314" spans="17:19" hidden="1" x14ac:dyDescent="0.2">
      <c r="Q536314" s="25"/>
      <c r="R536314" s="25"/>
      <c r="S536314" s="25"/>
    </row>
    <row r="536360" spans="17:19" hidden="1" x14ac:dyDescent="0.2">
      <c r="Q536360" s="25"/>
      <c r="R536360" s="25"/>
      <c r="S536360" s="25"/>
    </row>
    <row r="536406" spans="17:19" hidden="1" x14ac:dyDescent="0.2">
      <c r="Q536406" s="25"/>
      <c r="R536406" s="25"/>
      <c r="S536406" s="25"/>
    </row>
    <row r="536452" spans="17:19" hidden="1" x14ac:dyDescent="0.2">
      <c r="Q536452" s="25"/>
      <c r="R536452" s="25"/>
      <c r="S536452" s="25"/>
    </row>
    <row r="536498" spans="17:19" hidden="1" x14ac:dyDescent="0.2">
      <c r="Q536498" s="25"/>
      <c r="R536498" s="25"/>
      <c r="S536498" s="25"/>
    </row>
    <row r="536544" spans="17:19" hidden="1" x14ac:dyDescent="0.2">
      <c r="Q536544" s="25"/>
      <c r="R536544" s="25"/>
      <c r="S536544" s="25"/>
    </row>
    <row r="536590" spans="17:19" hidden="1" x14ac:dyDescent="0.2">
      <c r="Q536590" s="25"/>
      <c r="R536590" s="25"/>
      <c r="S536590" s="25"/>
    </row>
    <row r="536636" spans="17:19" hidden="1" x14ac:dyDescent="0.2">
      <c r="Q536636" s="25"/>
      <c r="R536636" s="25"/>
      <c r="S536636" s="25"/>
    </row>
    <row r="536682" spans="17:19" hidden="1" x14ac:dyDescent="0.2">
      <c r="Q536682" s="25"/>
      <c r="R536682" s="25"/>
      <c r="S536682" s="25"/>
    </row>
    <row r="536728" spans="17:19" hidden="1" x14ac:dyDescent="0.2">
      <c r="Q536728" s="25"/>
      <c r="R536728" s="25"/>
      <c r="S536728" s="25"/>
    </row>
    <row r="536774" spans="17:19" hidden="1" x14ac:dyDescent="0.2">
      <c r="Q536774" s="25"/>
      <c r="R536774" s="25"/>
      <c r="S536774" s="25"/>
    </row>
    <row r="536820" spans="17:19" hidden="1" x14ac:dyDescent="0.2">
      <c r="Q536820" s="25"/>
      <c r="R536820" s="25"/>
      <c r="S536820" s="25"/>
    </row>
    <row r="536866" spans="17:19" hidden="1" x14ac:dyDescent="0.2">
      <c r="Q536866" s="25"/>
      <c r="R536866" s="25"/>
      <c r="S536866" s="25"/>
    </row>
    <row r="536912" spans="17:19" hidden="1" x14ac:dyDescent="0.2">
      <c r="Q536912" s="25"/>
      <c r="R536912" s="25"/>
      <c r="S536912" s="25"/>
    </row>
    <row r="536958" spans="17:19" hidden="1" x14ac:dyDescent="0.2">
      <c r="Q536958" s="25"/>
      <c r="R536958" s="25"/>
      <c r="S536958" s="25"/>
    </row>
    <row r="537004" spans="17:19" hidden="1" x14ac:dyDescent="0.2">
      <c r="Q537004" s="25"/>
      <c r="R537004" s="25"/>
      <c r="S537004" s="25"/>
    </row>
    <row r="537050" spans="17:19" hidden="1" x14ac:dyDescent="0.2">
      <c r="Q537050" s="25"/>
      <c r="R537050" s="25"/>
      <c r="S537050" s="25"/>
    </row>
    <row r="537096" spans="17:19" hidden="1" x14ac:dyDescent="0.2">
      <c r="Q537096" s="25"/>
      <c r="R537096" s="25"/>
      <c r="S537096" s="25"/>
    </row>
    <row r="537142" spans="17:19" hidden="1" x14ac:dyDescent="0.2">
      <c r="Q537142" s="25"/>
      <c r="R537142" s="25"/>
      <c r="S537142" s="25"/>
    </row>
    <row r="537188" spans="17:19" hidden="1" x14ac:dyDescent="0.2">
      <c r="Q537188" s="25"/>
      <c r="R537188" s="25"/>
      <c r="S537188" s="25"/>
    </row>
    <row r="537234" spans="17:19" hidden="1" x14ac:dyDescent="0.2">
      <c r="Q537234" s="25"/>
      <c r="R537234" s="25"/>
      <c r="S537234" s="25"/>
    </row>
    <row r="537280" spans="17:19" hidden="1" x14ac:dyDescent="0.2">
      <c r="Q537280" s="25"/>
      <c r="R537280" s="25"/>
      <c r="S537280" s="25"/>
    </row>
    <row r="537326" spans="17:19" hidden="1" x14ac:dyDescent="0.2">
      <c r="Q537326" s="25"/>
      <c r="R537326" s="25"/>
      <c r="S537326" s="25"/>
    </row>
    <row r="537372" spans="17:19" hidden="1" x14ac:dyDescent="0.2">
      <c r="Q537372" s="25"/>
      <c r="R537372" s="25"/>
      <c r="S537372" s="25"/>
    </row>
    <row r="537418" spans="17:19" hidden="1" x14ac:dyDescent="0.2">
      <c r="Q537418" s="25"/>
      <c r="R537418" s="25"/>
      <c r="S537418" s="25"/>
    </row>
    <row r="537464" spans="17:19" hidden="1" x14ac:dyDescent="0.2">
      <c r="Q537464" s="25"/>
      <c r="R537464" s="25"/>
      <c r="S537464" s="25"/>
    </row>
    <row r="537510" spans="17:19" hidden="1" x14ac:dyDescent="0.2">
      <c r="Q537510" s="25"/>
      <c r="R537510" s="25"/>
      <c r="S537510" s="25"/>
    </row>
    <row r="537556" spans="17:19" hidden="1" x14ac:dyDescent="0.2">
      <c r="Q537556" s="25"/>
      <c r="R537556" s="25"/>
      <c r="S537556" s="25"/>
    </row>
    <row r="537602" spans="17:19" hidden="1" x14ac:dyDescent="0.2">
      <c r="Q537602" s="25"/>
      <c r="R537602" s="25"/>
      <c r="S537602" s="25"/>
    </row>
    <row r="537648" spans="17:19" hidden="1" x14ac:dyDescent="0.2">
      <c r="Q537648" s="25"/>
      <c r="R537648" s="25"/>
      <c r="S537648" s="25"/>
    </row>
    <row r="537694" spans="17:19" hidden="1" x14ac:dyDescent="0.2">
      <c r="Q537694" s="25"/>
      <c r="R537694" s="25"/>
      <c r="S537694" s="25"/>
    </row>
    <row r="537740" spans="17:19" hidden="1" x14ac:dyDescent="0.2">
      <c r="Q537740" s="25"/>
      <c r="R537740" s="25"/>
      <c r="S537740" s="25"/>
    </row>
    <row r="537786" spans="17:19" hidden="1" x14ac:dyDescent="0.2">
      <c r="Q537786" s="25"/>
      <c r="R537786" s="25"/>
      <c r="S537786" s="25"/>
    </row>
    <row r="537832" spans="17:19" hidden="1" x14ac:dyDescent="0.2">
      <c r="Q537832" s="25"/>
      <c r="R537832" s="25"/>
      <c r="S537832" s="25"/>
    </row>
    <row r="537878" spans="17:19" hidden="1" x14ac:dyDescent="0.2">
      <c r="Q537878" s="25"/>
      <c r="R537878" s="25"/>
      <c r="S537878" s="25"/>
    </row>
    <row r="537924" spans="17:19" hidden="1" x14ac:dyDescent="0.2">
      <c r="Q537924" s="25"/>
      <c r="R537924" s="25"/>
      <c r="S537924" s="25"/>
    </row>
    <row r="537970" spans="17:19" hidden="1" x14ac:dyDescent="0.2">
      <c r="Q537970" s="25"/>
      <c r="R537970" s="25"/>
      <c r="S537970" s="25"/>
    </row>
    <row r="538016" spans="17:19" hidden="1" x14ac:dyDescent="0.2">
      <c r="Q538016" s="25"/>
      <c r="R538016" s="25"/>
      <c r="S538016" s="25"/>
    </row>
    <row r="538062" spans="17:19" hidden="1" x14ac:dyDescent="0.2">
      <c r="Q538062" s="25"/>
      <c r="R538062" s="25"/>
      <c r="S538062" s="25"/>
    </row>
    <row r="538108" spans="17:19" hidden="1" x14ac:dyDescent="0.2">
      <c r="Q538108" s="25"/>
      <c r="R538108" s="25"/>
      <c r="S538108" s="25"/>
    </row>
    <row r="538154" spans="17:19" hidden="1" x14ac:dyDescent="0.2">
      <c r="Q538154" s="25"/>
      <c r="R538154" s="25"/>
      <c r="S538154" s="25"/>
    </row>
    <row r="538200" spans="17:19" hidden="1" x14ac:dyDescent="0.2">
      <c r="Q538200" s="25"/>
      <c r="R538200" s="25"/>
      <c r="S538200" s="25"/>
    </row>
    <row r="538246" spans="17:19" hidden="1" x14ac:dyDescent="0.2">
      <c r="Q538246" s="25"/>
      <c r="R538246" s="25"/>
      <c r="S538246" s="25"/>
    </row>
    <row r="538292" spans="17:19" hidden="1" x14ac:dyDescent="0.2">
      <c r="Q538292" s="25"/>
      <c r="R538292" s="25"/>
      <c r="S538292" s="25"/>
    </row>
    <row r="538338" spans="17:19" hidden="1" x14ac:dyDescent="0.2">
      <c r="Q538338" s="25"/>
      <c r="R538338" s="25"/>
      <c r="S538338" s="25"/>
    </row>
    <row r="538384" spans="17:19" hidden="1" x14ac:dyDescent="0.2">
      <c r="Q538384" s="25"/>
      <c r="R538384" s="25"/>
      <c r="S538384" s="25"/>
    </row>
    <row r="538430" spans="17:19" hidden="1" x14ac:dyDescent="0.2">
      <c r="Q538430" s="25"/>
      <c r="R538430" s="25"/>
      <c r="S538430" s="25"/>
    </row>
    <row r="538476" spans="17:19" hidden="1" x14ac:dyDescent="0.2">
      <c r="Q538476" s="25"/>
      <c r="R538476" s="25"/>
      <c r="S538476" s="25"/>
    </row>
    <row r="538522" spans="17:19" hidden="1" x14ac:dyDescent="0.2">
      <c r="Q538522" s="25"/>
      <c r="R538522" s="25"/>
      <c r="S538522" s="25"/>
    </row>
    <row r="538568" spans="17:19" hidden="1" x14ac:dyDescent="0.2">
      <c r="Q538568" s="25"/>
      <c r="R538568" s="25"/>
      <c r="S538568" s="25"/>
    </row>
    <row r="538614" spans="17:19" hidden="1" x14ac:dyDescent="0.2">
      <c r="Q538614" s="25"/>
      <c r="R538614" s="25"/>
      <c r="S538614" s="25"/>
    </row>
    <row r="538660" spans="17:19" hidden="1" x14ac:dyDescent="0.2">
      <c r="Q538660" s="25"/>
      <c r="R538660" s="25"/>
      <c r="S538660" s="25"/>
    </row>
    <row r="538706" spans="17:19" hidden="1" x14ac:dyDescent="0.2">
      <c r="Q538706" s="25"/>
      <c r="R538706" s="25"/>
      <c r="S538706" s="25"/>
    </row>
    <row r="538752" spans="17:19" hidden="1" x14ac:dyDescent="0.2">
      <c r="Q538752" s="25"/>
      <c r="R538752" s="25"/>
      <c r="S538752" s="25"/>
    </row>
    <row r="538798" spans="17:19" hidden="1" x14ac:dyDescent="0.2">
      <c r="Q538798" s="25"/>
      <c r="R538798" s="25"/>
      <c r="S538798" s="25"/>
    </row>
    <row r="538844" spans="17:19" hidden="1" x14ac:dyDescent="0.2">
      <c r="Q538844" s="25"/>
      <c r="R538844" s="25"/>
      <c r="S538844" s="25"/>
    </row>
    <row r="538890" spans="17:19" hidden="1" x14ac:dyDescent="0.2">
      <c r="Q538890" s="25"/>
      <c r="R538890" s="25"/>
      <c r="S538890" s="25"/>
    </row>
    <row r="538936" spans="17:19" hidden="1" x14ac:dyDescent="0.2">
      <c r="Q538936" s="25"/>
      <c r="R538936" s="25"/>
      <c r="S538936" s="25"/>
    </row>
    <row r="538982" spans="17:19" hidden="1" x14ac:dyDescent="0.2">
      <c r="Q538982" s="25"/>
      <c r="R538982" s="25"/>
      <c r="S538982" s="25"/>
    </row>
    <row r="539028" spans="17:19" hidden="1" x14ac:dyDescent="0.2">
      <c r="Q539028" s="25"/>
      <c r="R539028" s="25"/>
      <c r="S539028" s="25"/>
    </row>
    <row r="539074" spans="17:19" hidden="1" x14ac:dyDescent="0.2">
      <c r="Q539074" s="25"/>
      <c r="R539074" s="25"/>
      <c r="S539074" s="25"/>
    </row>
    <row r="539120" spans="17:19" hidden="1" x14ac:dyDescent="0.2">
      <c r="Q539120" s="25"/>
      <c r="R539120" s="25"/>
      <c r="S539120" s="25"/>
    </row>
    <row r="539166" spans="17:19" hidden="1" x14ac:dyDescent="0.2">
      <c r="Q539166" s="25"/>
      <c r="R539166" s="25"/>
      <c r="S539166" s="25"/>
    </row>
    <row r="539212" spans="17:19" hidden="1" x14ac:dyDescent="0.2">
      <c r="Q539212" s="25"/>
      <c r="R539212" s="25"/>
      <c r="S539212" s="25"/>
    </row>
    <row r="539258" spans="17:19" hidden="1" x14ac:dyDescent="0.2">
      <c r="Q539258" s="25"/>
      <c r="R539258" s="25"/>
      <c r="S539258" s="25"/>
    </row>
    <row r="539304" spans="17:19" hidden="1" x14ac:dyDescent="0.2">
      <c r="Q539304" s="25"/>
      <c r="R539304" s="25"/>
      <c r="S539304" s="25"/>
    </row>
    <row r="539350" spans="17:19" hidden="1" x14ac:dyDescent="0.2">
      <c r="Q539350" s="25"/>
      <c r="R539350" s="25"/>
      <c r="S539350" s="25"/>
    </row>
    <row r="539396" spans="17:19" hidden="1" x14ac:dyDescent="0.2">
      <c r="Q539396" s="25"/>
      <c r="R539396" s="25"/>
      <c r="S539396" s="25"/>
    </row>
    <row r="539442" spans="17:19" hidden="1" x14ac:dyDescent="0.2">
      <c r="Q539442" s="25"/>
      <c r="R539442" s="25"/>
      <c r="S539442" s="25"/>
    </row>
    <row r="539488" spans="17:19" hidden="1" x14ac:dyDescent="0.2">
      <c r="Q539488" s="25"/>
      <c r="R539488" s="25"/>
      <c r="S539488" s="25"/>
    </row>
    <row r="539534" spans="17:19" hidden="1" x14ac:dyDescent="0.2">
      <c r="Q539534" s="25"/>
      <c r="R539534" s="25"/>
      <c r="S539534" s="25"/>
    </row>
    <row r="539580" spans="17:19" hidden="1" x14ac:dyDescent="0.2">
      <c r="Q539580" s="25"/>
      <c r="R539580" s="25"/>
      <c r="S539580" s="25"/>
    </row>
    <row r="539626" spans="17:19" hidden="1" x14ac:dyDescent="0.2">
      <c r="Q539626" s="25"/>
      <c r="R539626" s="25"/>
      <c r="S539626" s="25"/>
    </row>
    <row r="539672" spans="17:19" hidden="1" x14ac:dyDescent="0.2">
      <c r="Q539672" s="25"/>
      <c r="R539672" s="25"/>
      <c r="S539672" s="25"/>
    </row>
    <row r="539718" spans="17:19" hidden="1" x14ac:dyDescent="0.2">
      <c r="Q539718" s="25"/>
      <c r="R539718" s="25"/>
      <c r="S539718" s="25"/>
    </row>
    <row r="539764" spans="17:19" hidden="1" x14ac:dyDescent="0.2">
      <c r="Q539764" s="25"/>
      <c r="R539764" s="25"/>
      <c r="S539764" s="25"/>
    </row>
    <row r="539810" spans="17:19" hidden="1" x14ac:dyDescent="0.2">
      <c r="Q539810" s="25"/>
      <c r="R539810" s="25"/>
      <c r="S539810" s="25"/>
    </row>
    <row r="539856" spans="17:19" hidden="1" x14ac:dyDescent="0.2">
      <c r="Q539856" s="25"/>
      <c r="R539856" s="25"/>
      <c r="S539856" s="25"/>
    </row>
    <row r="539902" spans="17:19" hidden="1" x14ac:dyDescent="0.2">
      <c r="Q539902" s="25"/>
      <c r="R539902" s="25"/>
      <c r="S539902" s="25"/>
    </row>
    <row r="539948" spans="17:19" hidden="1" x14ac:dyDescent="0.2">
      <c r="Q539948" s="25"/>
      <c r="R539948" s="25"/>
      <c r="S539948" s="25"/>
    </row>
    <row r="539994" spans="17:19" hidden="1" x14ac:dyDescent="0.2">
      <c r="Q539994" s="25"/>
      <c r="R539994" s="25"/>
      <c r="S539994" s="25"/>
    </row>
    <row r="540040" spans="17:19" hidden="1" x14ac:dyDescent="0.2">
      <c r="Q540040" s="25"/>
      <c r="R540040" s="25"/>
      <c r="S540040" s="25"/>
    </row>
    <row r="540086" spans="17:19" hidden="1" x14ac:dyDescent="0.2">
      <c r="Q540086" s="25"/>
      <c r="R540086" s="25"/>
      <c r="S540086" s="25"/>
    </row>
    <row r="540132" spans="17:19" hidden="1" x14ac:dyDescent="0.2">
      <c r="Q540132" s="25"/>
      <c r="R540132" s="25"/>
      <c r="S540132" s="25"/>
    </row>
    <row r="540178" spans="17:19" hidden="1" x14ac:dyDescent="0.2">
      <c r="Q540178" s="25"/>
      <c r="R540178" s="25"/>
      <c r="S540178" s="25"/>
    </row>
    <row r="540224" spans="17:19" hidden="1" x14ac:dyDescent="0.2">
      <c r="Q540224" s="25"/>
      <c r="R540224" s="25"/>
      <c r="S540224" s="25"/>
    </row>
    <row r="540270" spans="17:19" hidden="1" x14ac:dyDescent="0.2">
      <c r="Q540270" s="25"/>
      <c r="R540270" s="25"/>
      <c r="S540270" s="25"/>
    </row>
    <row r="540316" spans="17:19" hidden="1" x14ac:dyDescent="0.2">
      <c r="Q540316" s="25"/>
      <c r="R540316" s="25"/>
      <c r="S540316" s="25"/>
    </row>
    <row r="540362" spans="17:19" hidden="1" x14ac:dyDescent="0.2">
      <c r="Q540362" s="25"/>
      <c r="R540362" s="25"/>
      <c r="S540362" s="25"/>
    </row>
    <row r="540408" spans="17:19" hidden="1" x14ac:dyDescent="0.2">
      <c r="Q540408" s="25"/>
      <c r="R540408" s="25"/>
      <c r="S540408" s="25"/>
    </row>
    <row r="540454" spans="17:19" hidden="1" x14ac:dyDescent="0.2">
      <c r="Q540454" s="25"/>
      <c r="R540454" s="25"/>
      <c r="S540454" s="25"/>
    </row>
    <row r="540500" spans="17:19" hidden="1" x14ac:dyDescent="0.2">
      <c r="Q540500" s="25"/>
      <c r="R540500" s="25"/>
      <c r="S540500" s="25"/>
    </row>
    <row r="540546" spans="17:19" hidden="1" x14ac:dyDescent="0.2">
      <c r="Q540546" s="25"/>
      <c r="R540546" s="25"/>
      <c r="S540546" s="25"/>
    </row>
    <row r="540592" spans="17:19" hidden="1" x14ac:dyDescent="0.2">
      <c r="Q540592" s="25"/>
      <c r="R540592" s="25"/>
      <c r="S540592" s="25"/>
    </row>
    <row r="540638" spans="17:19" hidden="1" x14ac:dyDescent="0.2">
      <c r="Q540638" s="25"/>
      <c r="R540638" s="25"/>
      <c r="S540638" s="25"/>
    </row>
    <row r="540684" spans="17:19" hidden="1" x14ac:dyDescent="0.2">
      <c r="Q540684" s="25"/>
      <c r="R540684" s="25"/>
      <c r="S540684" s="25"/>
    </row>
    <row r="540730" spans="17:19" hidden="1" x14ac:dyDescent="0.2">
      <c r="Q540730" s="25"/>
      <c r="R540730" s="25"/>
      <c r="S540730" s="25"/>
    </row>
    <row r="540776" spans="17:19" hidden="1" x14ac:dyDescent="0.2">
      <c r="Q540776" s="25"/>
      <c r="R540776" s="25"/>
      <c r="S540776" s="25"/>
    </row>
    <row r="540822" spans="17:19" hidden="1" x14ac:dyDescent="0.2">
      <c r="Q540822" s="25"/>
      <c r="R540822" s="25"/>
      <c r="S540822" s="25"/>
    </row>
    <row r="540868" spans="17:19" hidden="1" x14ac:dyDescent="0.2">
      <c r="Q540868" s="25"/>
      <c r="R540868" s="25"/>
      <c r="S540868" s="25"/>
    </row>
    <row r="540914" spans="17:19" hidden="1" x14ac:dyDescent="0.2">
      <c r="Q540914" s="25"/>
      <c r="R540914" s="25"/>
      <c r="S540914" s="25"/>
    </row>
    <row r="540960" spans="17:19" hidden="1" x14ac:dyDescent="0.2">
      <c r="Q540960" s="25"/>
      <c r="R540960" s="25"/>
      <c r="S540960" s="25"/>
    </row>
    <row r="541006" spans="17:19" hidden="1" x14ac:dyDescent="0.2">
      <c r="Q541006" s="25"/>
      <c r="R541006" s="25"/>
      <c r="S541006" s="25"/>
    </row>
    <row r="541052" spans="17:19" hidden="1" x14ac:dyDescent="0.2">
      <c r="Q541052" s="25"/>
      <c r="R541052" s="25"/>
      <c r="S541052" s="25"/>
    </row>
    <row r="541098" spans="17:19" hidden="1" x14ac:dyDescent="0.2">
      <c r="Q541098" s="25"/>
      <c r="R541098" s="25"/>
      <c r="S541098" s="25"/>
    </row>
    <row r="541144" spans="17:19" hidden="1" x14ac:dyDescent="0.2">
      <c r="Q541144" s="25"/>
      <c r="R541144" s="25"/>
      <c r="S541144" s="25"/>
    </row>
    <row r="541190" spans="17:19" hidden="1" x14ac:dyDescent="0.2">
      <c r="Q541190" s="25"/>
      <c r="R541190" s="25"/>
      <c r="S541190" s="25"/>
    </row>
    <row r="541236" spans="17:19" hidden="1" x14ac:dyDescent="0.2">
      <c r="Q541236" s="25"/>
      <c r="R541236" s="25"/>
      <c r="S541236" s="25"/>
    </row>
    <row r="541282" spans="17:19" hidden="1" x14ac:dyDescent="0.2">
      <c r="Q541282" s="25"/>
      <c r="R541282" s="25"/>
      <c r="S541282" s="25"/>
    </row>
    <row r="541328" spans="17:19" hidden="1" x14ac:dyDescent="0.2">
      <c r="Q541328" s="25"/>
      <c r="R541328" s="25"/>
      <c r="S541328" s="25"/>
    </row>
    <row r="541374" spans="17:19" hidden="1" x14ac:dyDescent="0.2">
      <c r="Q541374" s="25"/>
      <c r="R541374" s="25"/>
      <c r="S541374" s="25"/>
    </row>
    <row r="541420" spans="17:19" hidden="1" x14ac:dyDescent="0.2">
      <c r="Q541420" s="25"/>
      <c r="R541420" s="25"/>
      <c r="S541420" s="25"/>
    </row>
    <row r="541466" spans="17:19" hidden="1" x14ac:dyDescent="0.2">
      <c r="Q541466" s="25"/>
      <c r="R541466" s="25"/>
      <c r="S541466" s="25"/>
    </row>
    <row r="541512" spans="17:19" hidden="1" x14ac:dyDescent="0.2">
      <c r="Q541512" s="25"/>
      <c r="R541512" s="25"/>
      <c r="S541512" s="25"/>
    </row>
    <row r="541558" spans="17:19" hidden="1" x14ac:dyDescent="0.2">
      <c r="Q541558" s="25"/>
      <c r="R541558" s="25"/>
      <c r="S541558" s="25"/>
    </row>
    <row r="541604" spans="17:19" hidden="1" x14ac:dyDescent="0.2">
      <c r="Q541604" s="25"/>
      <c r="R541604" s="25"/>
      <c r="S541604" s="25"/>
    </row>
    <row r="541650" spans="17:19" hidden="1" x14ac:dyDescent="0.2">
      <c r="Q541650" s="25"/>
      <c r="R541650" s="25"/>
      <c r="S541650" s="25"/>
    </row>
    <row r="541696" spans="17:19" hidden="1" x14ac:dyDescent="0.2">
      <c r="Q541696" s="25"/>
      <c r="R541696" s="25"/>
      <c r="S541696" s="25"/>
    </row>
    <row r="541742" spans="17:19" hidden="1" x14ac:dyDescent="0.2">
      <c r="Q541742" s="25"/>
      <c r="R541742" s="25"/>
      <c r="S541742" s="25"/>
    </row>
    <row r="541788" spans="17:19" hidden="1" x14ac:dyDescent="0.2">
      <c r="Q541788" s="25"/>
      <c r="R541788" s="25"/>
      <c r="S541788" s="25"/>
    </row>
    <row r="541834" spans="17:19" hidden="1" x14ac:dyDescent="0.2">
      <c r="Q541834" s="25"/>
      <c r="R541834" s="25"/>
      <c r="S541834" s="25"/>
    </row>
    <row r="541880" spans="17:19" hidden="1" x14ac:dyDescent="0.2">
      <c r="Q541880" s="25"/>
      <c r="R541880" s="25"/>
      <c r="S541880" s="25"/>
    </row>
    <row r="541926" spans="17:19" hidden="1" x14ac:dyDescent="0.2">
      <c r="Q541926" s="25"/>
      <c r="R541926" s="25"/>
      <c r="S541926" s="25"/>
    </row>
    <row r="541972" spans="17:19" hidden="1" x14ac:dyDescent="0.2">
      <c r="Q541972" s="25"/>
      <c r="R541972" s="25"/>
      <c r="S541972" s="25"/>
    </row>
    <row r="542018" spans="17:19" hidden="1" x14ac:dyDescent="0.2">
      <c r="Q542018" s="25"/>
      <c r="R542018" s="25"/>
      <c r="S542018" s="25"/>
    </row>
    <row r="542064" spans="17:19" hidden="1" x14ac:dyDescent="0.2">
      <c r="Q542064" s="25"/>
      <c r="R542064" s="25"/>
      <c r="S542064" s="25"/>
    </row>
    <row r="542110" spans="17:19" hidden="1" x14ac:dyDescent="0.2">
      <c r="Q542110" s="25"/>
      <c r="R542110" s="25"/>
      <c r="S542110" s="25"/>
    </row>
    <row r="542156" spans="17:19" hidden="1" x14ac:dyDescent="0.2">
      <c r="Q542156" s="25"/>
      <c r="R542156" s="25"/>
      <c r="S542156" s="25"/>
    </row>
    <row r="542202" spans="17:19" hidden="1" x14ac:dyDescent="0.2">
      <c r="Q542202" s="25"/>
      <c r="R542202" s="25"/>
      <c r="S542202" s="25"/>
    </row>
    <row r="542248" spans="17:19" hidden="1" x14ac:dyDescent="0.2">
      <c r="Q542248" s="25"/>
      <c r="R542248" s="25"/>
      <c r="S542248" s="25"/>
    </row>
    <row r="542294" spans="17:19" hidden="1" x14ac:dyDescent="0.2">
      <c r="Q542294" s="25"/>
      <c r="R542294" s="25"/>
      <c r="S542294" s="25"/>
    </row>
    <row r="542340" spans="17:19" hidden="1" x14ac:dyDescent="0.2">
      <c r="Q542340" s="25"/>
      <c r="R542340" s="25"/>
      <c r="S542340" s="25"/>
    </row>
    <row r="542386" spans="17:19" hidden="1" x14ac:dyDescent="0.2">
      <c r="Q542386" s="25"/>
      <c r="R542386" s="25"/>
      <c r="S542386" s="25"/>
    </row>
    <row r="542432" spans="17:19" hidden="1" x14ac:dyDescent="0.2">
      <c r="Q542432" s="25"/>
      <c r="R542432" s="25"/>
      <c r="S542432" s="25"/>
    </row>
    <row r="542478" spans="17:19" hidden="1" x14ac:dyDescent="0.2">
      <c r="Q542478" s="25"/>
      <c r="R542478" s="25"/>
      <c r="S542478" s="25"/>
    </row>
    <row r="542524" spans="17:19" hidden="1" x14ac:dyDescent="0.2">
      <c r="Q542524" s="25"/>
      <c r="R542524" s="25"/>
      <c r="S542524" s="25"/>
    </row>
    <row r="542570" spans="17:19" hidden="1" x14ac:dyDescent="0.2">
      <c r="Q542570" s="25"/>
      <c r="R542570" s="25"/>
      <c r="S542570" s="25"/>
    </row>
    <row r="542616" spans="17:19" hidden="1" x14ac:dyDescent="0.2">
      <c r="Q542616" s="25"/>
      <c r="R542616" s="25"/>
      <c r="S542616" s="25"/>
    </row>
    <row r="542662" spans="17:19" hidden="1" x14ac:dyDescent="0.2">
      <c r="Q542662" s="25"/>
      <c r="R542662" s="25"/>
      <c r="S542662" s="25"/>
    </row>
    <row r="542708" spans="17:19" hidden="1" x14ac:dyDescent="0.2">
      <c r="Q542708" s="25"/>
      <c r="R542708" s="25"/>
      <c r="S542708" s="25"/>
    </row>
    <row r="542754" spans="17:19" hidden="1" x14ac:dyDescent="0.2">
      <c r="Q542754" s="25"/>
      <c r="R542754" s="25"/>
      <c r="S542754" s="25"/>
    </row>
    <row r="542800" spans="17:19" hidden="1" x14ac:dyDescent="0.2">
      <c r="Q542800" s="25"/>
      <c r="R542800" s="25"/>
      <c r="S542800" s="25"/>
    </row>
    <row r="542846" spans="17:19" hidden="1" x14ac:dyDescent="0.2">
      <c r="Q542846" s="25"/>
      <c r="R542846" s="25"/>
      <c r="S542846" s="25"/>
    </row>
    <row r="542892" spans="17:19" hidden="1" x14ac:dyDescent="0.2">
      <c r="Q542892" s="25"/>
      <c r="R542892" s="25"/>
      <c r="S542892" s="25"/>
    </row>
    <row r="542938" spans="17:19" hidden="1" x14ac:dyDescent="0.2">
      <c r="Q542938" s="25"/>
      <c r="R542938" s="25"/>
      <c r="S542938" s="25"/>
    </row>
    <row r="542984" spans="17:19" hidden="1" x14ac:dyDescent="0.2">
      <c r="Q542984" s="25"/>
      <c r="R542984" s="25"/>
      <c r="S542984" s="25"/>
    </row>
    <row r="543030" spans="17:19" hidden="1" x14ac:dyDescent="0.2">
      <c r="Q543030" s="25"/>
      <c r="R543030" s="25"/>
      <c r="S543030" s="25"/>
    </row>
    <row r="543076" spans="17:19" hidden="1" x14ac:dyDescent="0.2">
      <c r="Q543076" s="25"/>
      <c r="R543076" s="25"/>
      <c r="S543076" s="25"/>
    </row>
    <row r="543122" spans="17:19" hidden="1" x14ac:dyDescent="0.2">
      <c r="Q543122" s="25"/>
      <c r="R543122" s="25"/>
      <c r="S543122" s="25"/>
    </row>
    <row r="543168" spans="17:19" hidden="1" x14ac:dyDescent="0.2">
      <c r="Q543168" s="25"/>
      <c r="R543168" s="25"/>
      <c r="S543168" s="25"/>
    </row>
    <row r="543214" spans="17:19" hidden="1" x14ac:dyDescent="0.2">
      <c r="Q543214" s="25"/>
      <c r="R543214" s="25"/>
      <c r="S543214" s="25"/>
    </row>
    <row r="543260" spans="17:19" hidden="1" x14ac:dyDescent="0.2">
      <c r="Q543260" s="25"/>
      <c r="R543260" s="25"/>
      <c r="S543260" s="25"/>
    </row>
    <row r="543306" spans="17:19" hidden="1" x14ac:dyDescent="0.2">
      <c r="Q543306" s="25"/>
      <c r="R543306" s="25"/>
      <c r="S543306" s="25"/>
    </row>
    <row r="543352" spans="17:19" hidden="1" x14ac:dyDescent="0.2">
      <c r="Q543352" s="25"/>
      <c r="R543352" s="25"/>
      <c r="S543352" s="25"/>
    </row>
    <row r="543398" spans="17:19" hidden="1" x14ac:dyDescent="0.2">
      <c r="Q543398" s="25"/>
      <c r="R543398" s="25"/>
      <c r="S543398" s="25"/>
    </row>
    <row r="543444" spans="17:19" hidden="1" x14ac:dyDescent="0.2">
      <c r="Q543444" s="25"/>
      <c r="R543444" s="25"/>
      <c r="S543444" s="25"/>
    </row>
    <row r="543490" spans="17:19" hidden="1" x14ac:dyDescent="0.2">
      <c r="Q543490" s="25"/>
      <c r="R543490" s="25"/>
      <c r="S543490" s="25"/>
    </row>
    <row r="543536" spans="17:19" hidden="1" x14ac:dyDescent="0.2">
      <c r="Q543536" s="25"/>
      <c r="R543536" s="25"/>
      <c r="S543536" s="25"/>
    </row>
    <row r="543582" spans="17:19" hidden="1" x14ac:dyDescent="0.2">
      <c r="Q543582" s="25"/>
      <c r="R543582" s="25"/>
      <c r="S543582" s="25"/>
    </row>
    <row r="543628" spans="17:19" hidden="1" x14ac:dyDescent="0.2">
      <c r="Q543628" s="25"/>
      <c r="R543628" s="25"/>
      <c r="S543628" s="25"/>
    </row>
    <row r="543674" spans="17:19" hidden="1" x14ac:dyDescent="0.2">
      <c r="Q543674" s="25"/>
      <c r="R543674" s="25"/>
      <c r="S543674" s="25"/>
    </row>
    <row r="543720" spans="17:19" hidden="1" x14ac:dyDescent="0.2">
      <c r="Q543720" s="25"/>
      <c r="R543720" s="25"/>
      <c r="S543720" s="25"/>
    </row>
    <row r="543766" spans="17:19" hidden="1" x14ac:dyDescent="0.2">
      <c r="Q543766" s="25"/>
      <c r="R543766" s="25"/>
      <c r="S543766" s="25"/>
    </row>
    <row r="543812" spans="17:19" hidden="1" x14ac:dyDescent="0.2">
      <c r="Q543812" s="25"/>
      <c r="R543812" s="25"/>
      <c r="S543812" s="25"/>
    </row>
    <row r="543858" spans="17:19" hidden="1" x14ac:dyDescent="0.2">
      <c r="Q543858" s="25"/>
      <c r="R543858" s="25"/>
      <c r="S543858" s="25"/>
    </row>
    <row r="543904" spans="17:19" hidden="1" x14ac:dyDescent="0.2">
      <c r="Q543904" s="25"/>
      <c r="R543904" s="25"/>
      <c r="S543904" s="25"/>
    </row>
    <row r="543950" spans="17:19" hidden="1" x14ac:dyDescent="0.2">
      <c r="Q543950" s="25"/>
      <c r="R543950" s="25"/>
      <c r="S543950" s="25"/>
    </row>
    <row r="543996" spans="17:19" hidden="1" x14ac:dyDescent="0.2">
      <c r="Q543996" s="25"/>
      <c r="R543996" s="25"/>
      <c r="S543996" s="25"/>
    </row>
    <row r="544042" spans="17:19" hidden="1" x14ac:dyDescent="0.2">
      <c r="Q544042" s="25"/>
      <c r="R544042" s="25"/>
      <c r="S544042" s="25"/>
    </row>
    <row r="544088" spans="17:19" hidden="1" x14ac:dyDescent="0.2">
      <c r="Q544088" s="25"/>
      <c r="R544088" s="25"/>
      <c r="S544088" s="25"/>
    </row>
    <row r="544134" spans="17:19" hidden="1" x14ac:dyDescent="0.2">
      <c r="Q544134" s="25"/>
      <c r="R544134" s="25"/>
      <c r="S544134" s="25"/>
    </row>
    <row r="544180" spans="17:19" hidden="1" x14ac:dyDescent="0.2">
      <c r="Q544180" s="25"/>
      <c r="R544180" s="25"/>
      <c r="S544180" s="25"/>
    </row>
    <row r="544226" spans="17:19" hidden="1" x14ac:dyDescent="0.2">
      <c r="Q544226" s="25"/>
      <c r="R544226" s="25"/>
      <c r="S544226" s="25"/>
    </row>
    <row r="544272" spans="17:19" hidden="1" x14ac:dyDescent="0.2">
      <c r="Q544272" s="25"/>
      <c r="R544272" s="25"/>
      <c r="S544272" s="25"/>
    </row>
    <row r="544318" spans="17:19" hidden="1" x14ac:dyDescent="0.2">
      <c r="Q544318" s="25"/>
      <c r="R544318" s="25"/>
      <c r="S544318" s="25"/>
    </row>
    <row r="544364" spans="17:19" hidden="1" x14ac:dyDescent="0.2">
      <c r="Q544364" s="25"/>
      <c r="R544364" s="25"/>
      <c r="S544364" s="25"/>
    </row>
    <row r="544410" spans="17:19" hidden="1" x14ac:dyDescent="0.2">
      <c r="Q544410" s="25"/>
      <c r="R544410" s="25"/>
      <c r="S544410" s="25"/>
    </row>
    <row r="544456" spans="17:19" hidden="1" x14ac:dyDescent="0.2">
      <c r="Q544456" s="25"/>
      <c r="R544456" s="25"/>
      <c r="S544456" s="25"/>
    </row>
    <row r="544502" spans="17:19" hidden="1" x14ac:dyDescent="0.2">
      <c r="Q544502" s="25"/>
      <c r="R544502" s="25"/>
      <c r="S544502" s="25"/>
    </row>
    <row r="544548" spans="17:19" hidden="1" x14ac:dyDescent="0.2">
      <c r="Q544548" s="25"/>
      <c r="R544548" s="25"/>
      <c r="S544548" s="25"/>
    </row>
    <row r="544594" spans="17:19" hidden="1" x14ac:dyDescent="0.2">
      <c r="Q544594" s="25"/>
      <c r="R544594" s="25"/>
      <c r="S544594" s="25"/>
    </row>
    <row r="544640" spans="17:19" hidden="1" x14ac:dyDescent="0.2">
      <c r="Q544640" s="25"/>
      <c r="R544640" s="25"/>
      <c r="S544640" s="25"/>
    </row>
    <row r="544686" spans="17:19" hidden="1" x14ac:dyDescent="0.2">
      <c r="Q544686" s="25"/>
      <c r="R544686" s="25"/>
      <c r="S544686" s="25"/>
    </row>
    <row r="544732" spans="17:19" hidden="1" x14ac:dyDescent="0.2">
      <c r="Q544732" s="25"/>
      <c r="R544732" s="25"/>
      <c r="S544732" s="25"/>
    </row>
    <row r="544778" spans="17:19" hidden="1" x14ac:dyDescent="0.2">
      <c r="Q544778" s="25"/>
      <c r="R544778" s="25"/>
      <c r="S544778" s="25"/>
    </row>
    <row r="544824" spans="17:19" hidden="1" x14ac:dyDescent="0.2">
      <c r="Q544824" s="25"/>
      <c r="R544824" s="25"/>
      <c r="S544824" s="25"/>
    </row>
    <row r="544870" spans="17:19" hidden="1" x14ac:dyDescent="0.2">
      <c r="Q544870" s="25"/>
      <c r="R544870" s="25"/>
      <c r="S544870" s="25"/>
    </row>
    <row r="544916" spans="17:19" hidden="1" x14ac:dyDescent="0.2">
      <c r="Q544916" s="25"/>
      <c r="R544916" s="25"/>
      <c r="S544916" s="25"/>
    </row>
    <row r="544962" spans="17:19" hidden="1" x14ac:dyDescent="0.2">
      <c r="Q544962" s="25"/>
      <c r="R544962" s="25"/>
      <c r="S544962" s="25"/>
    </row>
    <row r="545008" spans="17:19" hidden="1" x14ac:dyDescent="0.2">
      <c r="Q545008" s="25"/>
      <c r="R545008" s="25"/>
      <c r="S545008" s="25"/>
    </row>
    <row r="545054" spans="17:19" hidden="1" x14ac:dyDescent="0.2">
      <c r="Q545054" s="25"/>
      <c r="R545054" s="25"/>
      <c r="S545054" s="25"/>
    </row>
    <row r="545100" spans="17:19" hidden="1" x14ac:dyDescent="0.2">
      <c r="Q545100" s="25"/>
      <c r="R545100" s="25"/>
      <c r="S545100" s="25"/>
    </row>
    <row r="545146" spans="17:19" hidden="1" x14ac:dyDescent="0.2">
      <c r="Q545146" s="25"/>
      <c r="R545146" s="25"/>
      <c r="S545146" s="25"/>
    </row>
    <row r="545192" spans="17:19" hidden="1" x14ac:dyDescent="0.2">
      <c r="Q545192" s="25"/>
      <c r="R545192" s="25"/>
      <c r="S545192" s="25"/>
    </row>
    <row r="545238" spans="17:19" hidden="1" x14ac:dyDescent="0.2">
      <c r="Q545238" s="25"/>
      <c r="R545238" s="25"/>
      <c r="S545238" s="25"/>
    </row>
    <row r="545284" spans="17:19" hidden="1" x14ac:dyDescent="0.2">
      <c r="Q545284" s="25"/>
      <c r="R545284" s="25"/>
      <c r="S545284" s="25"/>
    </row>
    <row r="545330" spans="17:19" hidden="1" x14ac:dyDescent="0.2">
      <c r="Q545330" s="25"/>
      <c r="R545330" s="25"/>
      <c r="S545330" s="25"/>
    </row>
    <row r="545376" spans="17:19" hidden="1" x14ac:dyDescent="0.2">
      <c r="Q545376" s="25"/>
      <c r="R545376" s="25"/>
      <c r="S545376" s="25"/>
    </row>
    <row r="545422" spans="17:19" hidden="1" x14ac:dyDescent="0.2">
      <c r="Q545422" s="25"/>
      <c r="R545422" s="25"/>
      <c r="S545422" s="25"/>
    </row>
    <row r="545468" spans="17:19" hidden="1" x14ac:dyDescent="0.2">
      <c r="Q545468" s="25"/>
      <c r="R545468" s="25"/>
      <c r="S545468" s="25"/>
    </row>
    <row r="545514" spans="17:19" hidden="1" x14ac:dyDescent="0.2">
      <c r="Q545514" s="25"/>
      <c r="R545514" s="25"/>
      <c r="S545514" s="25"/>
    </row>
    <row r="545560" spans="17:19" hidden="1" x14ac:dyDescent="0.2">
      <c r="Q545560" s="25"/>
      <c r="R545560" s="25"/>
      <c r="S545560" s="25"/>
    </row>
    <row r="545606" spans="17:19" hidden="1" x14ac:dyDescent="0.2">
      <c r="Q545606" s="25"/>
      <c r="R545606" s="25"/>
      <c r="S545606" s="25"/>
    </row>
    <row r="545652" spans="17:19" hidden="1" x14ac:dyDescent="0.2">
      <c r="Q545652" s="25"/>
      <c r="R545652" s="25"/>
      <c r="S545652" s="25"/>
    </row>
    <row r="545698" spans="17:19" hidden="1" x14ac:dyDescent="0.2">
      <c r="Q545698" s="25"/>
      <c r="R545698" s="25"/>
      <c r="S545698" s="25"/>
    </row>
    <row r="545744" spans="17:19" hidden="1" x14ac:dyDescent="0.2">
      <c r="Q545744" s="25"/>
      <c r="R545744" s="25"/>
      <c r="S545744" s="25"/>
    </row>
    <row r="545790" spans="17:19" hidden="1" x14ac:dyDescent="0.2">
      <c r="Q545790" s="25"/>
      <c r="R545790" s="25"/>
      <c r="S545790" s="25"/>
    </row>
    <row r="545836" spans="17:19" hidden="1" x14ac:dyDescent="0.2">
      <c r="Q545836" s="25"/>
      <c r="R545836" s="25"/>
      <c r="S545836" s="25"/>
    </row>
    <row r="545882" spans="17:19" hidden="1" x14ac:dyDescent="0.2">
      <c r="Q545882" s="25"/>
      <c r="R545882" s="25"/>
      <c r="S545882" s="25"/>
    </row>
    <row r="545928" spans="17:19" hidden="1" x14ac:dyDescent="0.2">
      <c r="Q545928" s="25"/>
      <c r="R545928" s="25"/>
      <c r="S545928" s="25"/>
    </row>
    <row r="545974" spans="17:19" hidden="1" x14ac:dyDescent="0.2">
      <c r="Q545974" s="25"/>
      <c r="R545974" s="25"/>
      <c r="S545974" s="25"/>
    </row>
    <row r="546020" spans="17:19" hidden="1" x14ac:dyDescent="0.2">
      <c r="Q546020" s="25"/>
      <c r="R546020" s="25"/>
      <c r="S546020" s="25"/>
    </row>
    <row r="546066" spans="17:19" hidden="1" x14ac:dyDescent="0.2">
      <c r="Q546066" s="25"/>
      <c r="R546066" s="25"/>
      <c r="S546066" s="25"/>
    </row>
    <row r="546112" spans="17:19" hidden="1" x14ac:dyDescent="0.2">
      <c r="Q546112" s="25"/>
      <c r="R546112" s="25"/>
      <c r="S546112" s="25"/>
    </row>
    <row r="546158" spans="17:19" hidden="1" x14ac:dyDescent="0.2">
      <c r="Q546158" s="25"/>
      <c r="R546158" s="25"/>
      <c r="S546158" s="25"/>
    </row>
    <row r="546204" spans="17:19" hidden="1" x14ac:dyDescent="0.2">
      <c r="Q546204" s="25"/>
      <c r="R546204" s="25"/>
      <c r="S546204" s="25"/>
    </row>
    <row r="546250" spans="17:19" hidden="1" x14ac:dyDescent="0.2">
      <c r="Q546250" s="25"/>
      <c r="R546250" s="25"/>
      <c r="S546250" s="25"/>
    </row>
    <row r="546296" spans="17:19" hidden="1" x14ac:dyDescent="0.2">
      <c r="Q546296" s="25"/>
      <c r="R546296" s="25"/>
      <c r="S546296" s="25"/>
    </row>
    <row r="546342" spans="17:19" hidden="1" x14ac:dyDescent="0.2">
      <c r="Q546342" s="25"/>
      <c r="R546342" s="25"/>
      <c r="S546342" s="25"/>
    </row>
    <row r="546388" spans="17:19" hidden="1" x14ac:dyDescent="0.2">
      <c r="Q546388" s="25"/>
      <c r="R546388" s="25"/>
      <c r="S546388" s="25"/>
    </row>
    <row r="546434" spans="17:19" hidden="1" x14ac:dyDescent="0.2">
      <c r="Q546434" s="25"/>
      <c r="R546434" s="25"/>
      <c r="S546434" s="25"/>
    </row>
    <row r="546480" spans="17:19" hidden="1" x14ac:dyDescent="0.2">
      <c r="Q546480" s="25"/>
      <c r="R546480" s="25"/>
      <c r="S546480" s="25"/>
    </row>
    <row r="546526" spans="17:19" hidden="1" x14ac:dyDescent="0.2">
      <c r="Q546526" s="25"/>
      <c r="R546526" s="25"/>
      <c r="S546526" s="25"/>
    </row>
    <row r="546572" spans="17:19" hidden="1" x14ac:dyDescent="0.2">
      <c r="Q546572" s="25"/>
      <c r="R546572" s="25"/>
      <c r="S546572" s="25"/>
    </row>
    <row r="546618" spans="17:19" hidden="1" x14ac:dyDescent="0.2">
      <c r="Q546618" s="25"/>
      <c r="R546618" s="25"/>
      <c r="S546618" s="25"/>
    </row>
    <row r="546664" spans="17:19" hidden="1" x14ac:dyDescent="0.2">
      <c r="Q546664" s="25"/>
      <c r="R546664" s="25"/>
      <c r="S546664" s="25"/>
    </row>
    <row r="546710" spans="17:19" hidden="1" x14ac:dyDescent="0.2">
      <c r="Q546710" s="25"/>
      <c r="R546710" s="25"/>
      <c r="S546710" s="25"/>
    </row>
    <row r="546756" spans="17:19" hidden="1" x14ac:dyDescent="0.2">
      <c r="Q546756" s="25"/>
      <c r="R546756" s="25"/>
      <c r="S546756" s="25"/>
    </row>
    <row r="546802" spans="17:19" hidden="1" x14ac:dyDescent="0.2">
      <c r="Q546802" s="25"/>
      <c r="R546802" s="25"/>
      <c r="S546802" s="25"/>
    </row>
    <row r="546848" spans="17:19" hidden="1" x14ac:dyDescent="0.2">
      <c r="Q546848" s="25"/>
      <c r="R546848" s="25"/>
      <c r="S546848" s="25"/>
    </row>
    <row r="546894" spans="17:19" hidden="1" x14ac:dyDescent="0.2">
      <c r="Q546894" s="25"/>
      <c r="R546894" s="25"/>
      <c r="S546894" s="25"/>
    </row>
    <row r="546940" spans="17:19" hidden="1" x14ac:dyDescent="0.2">
      <c r="Q546940" s="25"/>
      <c r="R546940" s="25"/>
      <c r="S546940" s="25"/>
    </row>
    <row r="546986" spans="17:19" hidden="1" x14ac:dyDescent="0.2">
      <c r="Q546986" s="25"/>
      <c r="R546986" s="25"/>
      <c r="S546986" s="25"/>
    </row>
    <row r="547032" spans="17:19" hidden="1" x14ac:dyDescent="0.2">
      <c r="Q547032" s="25"/>
      <c r="R547032" s="25"/>
      <c r="S547032" s="25"/>
    </row>
    <row r="547078" spans="17:19" hidden="1" x14ac:dyDescent="0.2">
      <c r="Q547078" s="25"/>
      <c r="R547078" s="25"/>
      <c r="S547078" s="25"/>
    </row>
    <row r="547124" spans="17:19" hidden="1" x14ac:dyDescent="0.2">
      <c r="Q547124" s="25"/>
      <c r="R547124" s="25"/>
      <c r="S547124" s="25"/>
    </row>
    <row r="547170" spans="17:19" hidden="1" x14ac:dyDescent="0.2">
      <c r="Q547170" s="25"/>
      <c r="R547170" s="25"/>
      <c r="S547170" s="25"/>
    </row>
    <row r="547216" spans="17:19" hidden="1" x14ac:dyDescent="0.2">
      <c r="Q547216" s="25"/>
      <c r="R547216" s="25"/>
      <c r="S547216" s="25"/>
    </row>
    <row r="547262" spans="17:19" hidden="1" x14ac:dyDescent="0.2">
      <c r="Q547262" s="25"/>
      <c r="R547262" s="25"/>
      <c r="S547262" s="25"/>
    </row>
    <row r="547308" spans="17:19" hidden="1" x14ac:dyDescent="0.2">
      <c r="Q547308" s="25"/>
      <c r="R547308" s="25"/>
      <c r="S547308" s="25"/>
    </row>
    <row r="547354" spans="17:19" hidden="1" x14ac:dyDescent="0.2">
      <c r="Q547354" s="25"/>
      <c r="R547354" s="25"/>
      <c r="S547354" s="25"/>
    </row>
    <row r="547400" spans="17:19" hidden="1" x14ac:dyDescent="0.2">
      <c r="Q547400" s="25"/>
      <c r="R547400" s="25"/>
      <c r="S547400" s="25"/>
    </row>
    <row r="547446" spans="17:19" hidden="1" x14ac:dyDescent="0.2">
      <c r="Q547446" s="25"/>
      <c r="R547446" s="25"/>
      <c r="S547446" s="25"/>
    </row>
    <row r="547492" spans="17:19" hidden="1" x14ac:dyDescent="0.2">
      <c r="Q547492" s="25"/>
      <c r="R547492" s="25"/>
      <c r="S547492" s="25"/>
    </row>
    <row r="547538" spans="17:19" hidden="1" x14ac:dyDescent="0.2">
      <c r="Q547538" s="25"/>
      <c r="R547538" s="25"/>
      <c r="S547538" s="25"/>
    </row>
    <row r="547584" spans="17:19" hidden="1" x14ac:dyDescent="0.2">
      <c r="Q547584" s="25"/>
      <c r="R547584" s="25"/>
      <c r="S547584" s="25"/>
    </row>
    <row r="547630" spans="17:19" hidden="1" x14ac:dyDescent="0.2">
      <c r="Q547630" s="25"/>
      <c r="R547630" s="25"/>
      <c r="S547630" s="25"/>
    </row>
    <row r="547676" spans="17:19" hidden="1" x14ac:dyDescent="0.2">
      <c r="Q547676" s="25"/>
      <c r="R547676" s="25"/>
      <c r="S547676" s="25"/>
    </row>
    <row r="547722" spans="17:19" hidden="1" x14ac:dyDescent="0.2">
      <c r="Q547722" s="25"/>
      <c r="R547722" s="25"/>
      <c r="S547722" s="25"/>
    </row>
    <row r="547768" spans="17:19" hidden="1" x14ac:dyDescent="0.2">
      <c r="Q547768" s="25"/>
      <c r="R547768" s="25"/>
      <c r="S547768" s="25"/>
    </row>
    <row r="547814" spans="17:19" hidden="1" x14ac:dyDescent="0.2">
      <c r="Q547814" s="25"/>
      <c r="R547814" s="25"/>
      <c r="S547814" s="25"/>
    </row>
    <row r="547860" spans="17:19" hidden="1" x14ac:dyDescent="0.2">
      <c r="Q547860" s="25"/>
      <c r="R547860" s="25"/>
      <c r="S547860" s="25"/>
    </row>
    <row r="547906" spans="17:19" hidden="1" x14ac:dyDescent="0.2">
      <c r="Q547906" s="25"/>
      <c r="R547906" s="25"/>
      <c r="S547906" s="25"/>
    </row>
    <row r="547952" spans="17:19" hidden="1" x14ac:dyDescent="0.2">
      <c r="Q547952" s="25"/>
      <c r="R547952" s="25"/>
      <c r="S547952" s="25"/>
    </row>
    <row r="547998" spans="17:19" hidden="1" x14ac:dyDescent="0.2">
      <c r="Q547998" s="25"/>
      <c r="R547998" s="25"/>
      <c r="S547998" s="25"/>
    </row>
    <row r="548044" spans="17:19" hidden="1" x14ac:dyDescent="0.2">
      <c r="Q548044" s="25"/>
      <c r="R548044" s="25"/>
      <c r="S548044" s="25"/>
    </row>
    <row r="548090" spans="17:19" hidden="1" x14ac:dyDescent="0.2">
      <c r="Q548090" s="25"/>
      <c r="R548090" s="25"/>
      <c r="S548090" s="25"/>
    </row>
    <row r="548136" spans="17:19" hidden="1" x14ac:dyDescent="0.2">
      <c r="Q548136" s="25"/>
      <c r="R548136" s="25"/>
      <c r="S548136" s="25"/>
    </row>
    <row r="548182" spans="17:19" hidden="1" x14ac:dyDescent="0.2">
      <c r="Q548182" s="25"/>
      <c r="R548182" s="25"/>
      <c r="S548182" s="25"/>
    </row>
    <row r="548228" spans="17:19" hidden="1" x14ac:dyDescent="0.2">
      <c r="Q548228" s="25"/>
      <c r="R548228" s="25"/>
      <c r="S548228" s="25"/>
    </row>
    <row r="548274" spans="17:19" hidden="1" x14ac:dyDescent="0.2">
      <c r="Q548274" s="25"/>
      <c r="R548274" s="25"/>
      <c r="S548274" s="25"/>
    </row>
    <row r="548320" spans="17:19" hidden="1" x14ac:dyDescent="0.2">
      <c r="Q548320" s="25"/>
      <c r="R548320" s="25"/>
      <c r="S548320" s="25"/>
    </row>
    <row r="548366" spans="17:19" hidden="1" x14ac:dyDescent="0.2">
      <c r="Q548366" s="25"/>
      <c r="R548366" s="25"/>
      <c r="S548366" s="25"/>
    </row>
    <row r="548412" spans="17:19" hidden="1" x14ac:dyDescent="0.2">
      <c r="Q548412" s="25"/>
      <c r="R548412" s="25"/>
      <c r="S548412" s="25"/>
    </row>
    <row r="548458" spans="17:19" hidden="1" x14ac:dyDescent="0.2">
      <c r="Q548458" s="25"/>
      <c r="R548458" s="25"/>
      <c r="S548458" s="25"/>
    </row>
    <row r="548504" spans="17:19" hidden="1" x14ac:dyDescent="0.2">
      <c r="Q548504" s="25"/>
      <c r="R548504" s="25"/>
      <c r="S548504" s="25"/>
    </row>
    <row r="548550" spans="17:19" hidden="1" x14ac:dyDescent="0.2">
      <c r="Q548550" s="25"/>
      <c r="R548550" s="25"/>
      <c r="S548550" s="25"/>
    </row>
    <row r="548596" spans="17:19" hidden="1" x14ac:dyDescent="0.2">
      <c r="Q548596" s="25"/>
      <c r="R548596" s="25"/>
      <c r="S548596" s="25"/>
    </row>
    <row r="548642" spans="17:19" hidden="1" x14ac:dyDescent="0.2">
      <c r="Q548642" s="25"/>
      <c r="R548642" s="25"/>
      <c r="S548642" s="25"/>
    </row>
    <row r="548688" spans="17:19" hidden="1" x14ac:dyDescent="0.2">
      <c r="Q548688" s="25"/>
      <c r="R548688" s="25"/>
      <c r="S548688" s="25"/>
    </row>
    <row r="548734" spans="17:19" hidden="1" x14ac:dyDescent="0.2">
      <c r="Q548734" s="25"/>
      <c r="R548734" s="25"/>
      <c r="S548734" s="25"/>
    </row>
    <row r="548780" spans="17:19" hidden="1" x14ac:dyDescent="0.2">
      <c r="Q548780" s="25"/>
      <c r="R548780" s="25"/>
      <c r="S548780" s="25"/>
    </row>
    <row r="548826" spans="17:19" hidden="1" x14ac:dyDescent="0.2">
      <c r="Q548826" s="25"/>
      <c r="R548826" s="25"/>
      <c r="S548826" s="25"/>
    </row>
    <row r="548872" spans="17:19" hidden="1" x14ac:dyDescent="0.2">
      <c r="Q548872" s="25"/>
      <c r="R548872" s="25"/>
      <c r="S548872" s="25"/>
    </row>
    <row r="548918" spans="17:19" hidden="1" x14ac:dyDescent="0.2">
      <c r="Q548918" s="25"/>
      <c r="R548918" s="25"/>
      <c r="S548918" s="25"/>
    </row>
    <row r="548964" spans="17:19" hidden="1" x14ac:dyDescent="0.2">
      <c r="Q548964" s="25"/>
      <c r="R548964" s="25"/>
      <c r="S548964" s="25"/>
    </row>
    <row r="549010" spans="17:19" hidden="1" x14ac:dyDescent="0.2">
      <c r="Q549010" s="25"/>
      <c r="R549010" s="25"/>
      <c r="S549010" s="25"/>
    </row>
    <row r="549056" spans="17:19" hidden="1" x14ac:dyDescent="0.2">
      <c r="Q549056" s="25"/>
      <c r="R549056" s="25"/>
      <c r="S549056" s="25"/>
    </row>
    <row r="549102" spans="17:19" hidden="1" x14ac:dyDescent="0.2">
      <c r="Q549102" s="25"/>
      <c r="R549102" s="25"/>
      <c r="S549102" s="25"/>
    </row>
    <row r="549148" spans="17:19" hidden="1" x14ac:dyDescent="0.2">
      <c r="Q549148" s="25"/>
      <c r="R549148" s="25"/>
      <c r="S549148" s="25"/>
    </row>
    <row r="549194" spans="17:19" hidden="1" x14ac:dyDescent="0.2">
      <c r="Q549194" s="25"/>
      <c r="R549194" s="25"/>
      <c r="S549194" s="25"/>
    </row>
    <row r="549240" spans="17:19" hidden="1" x14ac:dyDescent="0.2">
      <c r="Q549240" s="25"/>
      <c r="R549240" s="25"/>
      <c r="S549240" s="25"/>
    </row>
    <row r="549286" spans="17:19" hidden="1" x14ac:dyDescent="0.2">
      <c r="Q549286" s="25"/>
      <c r="R549286" s="25"/>
      <c r="S549286" s="25"/>
    </row>
    <row r="549332" spans="17:19" hidden="1" x14ac:dyDescent="0.2">
      <c r="Q549332" s="25"/>
      <c r="R549332" s="25"/>
      <c r="S549332" s="25"/>
    </row>
    <row r="549378" spans="17:19" hidden="1" x14ac:dyDescent="0.2">
      <c r="Q549378" s="25"/>
      <c r="R549378" s="25"/>
      <c r="S549378" s="25"/>
    </row>
    <row r="549424" spans="17:19" hidden="1" x14ac:dyDescent="0.2">
      <c r="Q549424" s="25"/>
      <c r="R549424" s="25"/>
      <c r="S549424" s="25"/>
    </row>
    <row r="549470" spans="17:19" hidden="1" x14ac:dyDescent="0.2">
      <c r="Q549470" s="25"/>
      <c r="R549470" s="25"/>
      <c r="S549470" s="25"/>
    </row>
    <row r="549516" spans="17:19" hidden="1" x14ac:dyDescent="0.2">
      <c r="Q549516" s="25"/>
      <c r="R549516" s="25"/>
      <c r="S549516" s="25"/>
    </row>
    <row r="549562" spans="17:19" hidden="1" x14ac:dyDescent="0.2">
      <c r="Q549562" s="25"/>
      <c r="R549562" s="25"/>
      <c r="S549562" s="25"/>
    </row>
    <row r="549608" spans="17:19" hidden="1" x14ac:dyDescent="0.2">
      <c r="Q549608" s="25"/>
      <c r="R549608" s="25"/>
      <c r="S549608" s="25"/>
    </row>
    <row r="549654" spans="17:19" hidden="1" x14ac:dyDescent="0.2">
      <c r="Q549654" s="25"/>
      <c r="R549654" s="25"/>
      <c r="S549654" s="25"/>
    </row>
    <row r="549700" spans="17:19" hidden="1" x14ac:dyDescent="0.2">
      <c r="Q549700" s="25"/>
      <c r="R549700" s="25"/>
      <c r="S549700" s="25"/>
    </row>
    <row r="549746" spans="17:19" hidden="1" x14ac:dyDescent="0.2">
      <c r="Q549746" s="25"/>
      <c r="R549746" s="25"/>
      <c r="S549746" s="25"/>
    </row>
    <row r="549792" spans="17:19" hidden="1" x14ac:dyDescent="0.2">
      <c r="Q549792" s="25"/>
      <c r="R549792" s="25"/>
      <c r="S549792" s="25"/>
    </row>
    <row r="549838" spans="17:19" hidden="1" x14ac:dyDescent="0.2">
      <c r="Q549838" s="25"/>
      <c r="R549838" s="25"/>
      <c r="S549838" s="25"/>
    </row>
    <row r="549884" spans="17:19" hidden="1" x14ac:dyDescent="0.2">
      <c r="Q549884" s="25"/>
      <c r="R549884" s="25"/>
      <c r="S549884" s="25"/>
    </row>
    <row r="549930" spans="17:19" hidden="1" x14ac:dyDescent="0.2">
      <c r="Q549930" s="25"/>
      <c r="R549930" s="25"/>
      <c r="S549930" s="25"/>
    </row>
    <row r="549976" spans="17:19" hidden="1" x14ac:dyDescent="0.2">
      <c r="Q549976" s="25"/>
      <c r="R549976" s="25"/>
      <c r="S549976" s="25"/>
    </row>
    <row r="550022" spans="17:19" hidden="1" x14ac:dyDescent="0.2">
      <c r="Q550022" s="25"/>
      <c r="R550022" s="25"/>
      <c r="S550022" s="25"/>
    </row>
    <row r="550068" spans="17:19" hidden="1" x14ac:dyDescent="0.2">
      <c r="Q550068" s="25"/>
      <c r="R550068" s="25"/>
      <c r="S550068" s="25"/>
    </row>
    <row r="550114" spans="17:19" hidden="1" x14ac:dyDescent="0.2">
      <c r="Q550114" s="25"/>
      <c r="R550114" s="25"/>
      <c r="S550114" s="25"/>
    </row>
    <row r="550160" spans="17:19" hidden="1" x14ac:dyDescent="0.2">
      <c r="Q550160" s="25"/>
      <c r="R550160" s="25"/>
      <c r="S550160" s="25"/>
    </row>
    <row r="550206" spans="17:19" hidden="1" x14ac:dyDescent="0.2">
      <c r="Q550206" s="25"/>
      <c r="R550206" s="25"/>
      <c r="S550206" s="25"/>
    </row>
    <row r="550252" spans="17:19" hidden="1" x14ac:dyDescent="0.2">
      <c r="Q550252" s="25"/>
      <c r="R550252" s="25"/>
      <c r="S550252" s="25"/>
    </row>
    <row r="550298" spans="17:19" hidden="1" x14ac:dyDescent="0.2">
      <c r="Q550298" s="25"/>
      <c r="R550298" s="25"/>
      <c r="S550298" s="25"/>
    </row>
    <row r="550344" spans="17:19" hidden="1" x14ac:dyDescent="0.2">
      <c r="Q550344" s="25"/>
      <c r="R550344" s="25"/>
      <c r="S550344" s="25"/>
    </row>
    <row r="550390" spans="17:19" hidden="1" x14ac:dyDescent="0.2">
      <c r="Q550390" s="25"/>
      <c r="R550390" s="25"/>
      <c r="S550390" s="25"/>
    </row>
    <row r="550436" spans="17:19" hidden="1" x14ac:dyDescent="0.2">
      <c r="Q550436" s="25"/>
      <c r="R550436" s="25"/>
      <c r="S550436" s="25"/>
    </row>
    <row r="550482" spans="17:19" hidden="1" x14ac:dyDescent="0.2">
      <c r="Q550482" s="25"/>
      <c r="R550482" s="25"/>
      <c r="S550482" s="25"/>
    </row>
    <row r="550528" spans="17:19" hidden="1" x14ac:dyDescent="0.2">
      <c r="Q550528" s="25"/>
      <c r="R550528" s="25"/>
      <c r="S550528" s="25"/>
    </row>
    <row r="550574" spans="17:19" hidden="1" x14ac:dyDescent="0.2">
      <c r="Q550574" s="25"/>
      <c r="R550574" s="25"/>
      <c r="S550574" s="25"/>
    </row>
    <row r="550620" spans="17:19" hidden="1" x14ac:dyDescent="0.2">
      <c r="Q550620" s="25"/>
      <c r="R550620" s="25"/>
      <c r="S550620" s="25"/>
    </row>
    <row r="550666" spans="17:19" hidden="1" x14ac:dyDescent="0.2">
      <c r="Q550666" s="25"/>
      <c r="R550666" s="25"/>
      <c r="S550666" s="25"/>
    </row>
    <row r="550712" spans="17:19" hidden="1" x14ac:dyDescent="0.2">
      <c r="Q550712" s="25"/>
      <c r="R550712" s="25"/>
      <c r="S550712" s="25"/>
    </row>
    <row r="550758" spans="17:19" hidden="1" x14ac:dyDescent="0.2">
      <c r="Q550758" s="25"/>
      <c r="R550758" s="25"/>
      <c r="S550758" s="25"/>
    </row>
    <row r="550804" spans="17:19" hidden="1" x14ac:dyDescent="0.2">
      <c r="Q550804" s="25"/>
      <c r="R550804" s="25"/>
      <c r="S550804" s="25"/>
    </row>
    <row r="550850" spans="17:19" hidden="1" x14ac:dyDescent="0.2">
      <c r="Q550850" s="25"/>
      <c r="R550850" s="25"/>
      <c r="S550850" s="25"/>
    </row>
    <row r="550896" spans="17:19" hidden="1" x14ac:dyDescent="0.2">
      <c r="Q550896" s="25"/>
      <c r="R550896" s="25"/>
      <c r="S550896" s="25"/>
    </row>
    <row r="550942" spans="17:19" hidden="1" x14ac:dyDescent="0.2">
      <c r="Q550942" s="25"/>
      <c r="R550942" s="25"/>
      <c r="S550942" s="25"/>
    </row>
    <row r="550988" spans="17:19" hidden="1" x14ac:dyDescent="0.2">
      <c r="Q550988" s="25"/>
      <c r="R550988" s="25"/>
      <c r="S550988" s="25"/>
    </row>
    <row r="551034" spans="17:19" hidden="1" x14ac:dyDescent="0.2">
      <c r="Q551034" s="25"/>
      <c r="R551034" s="25"/>
      <c r="S551034" s="25"/>
    </row>
    <row r="551080" spans="17:19" hidden="1" x14ac:dyDescent="0.2">
      <c r="Q551080" s="25"/>
      <c r="R551080" s="25"/>
      <c r="S551080" s="25"/>
    </row>
    <row r="551126" spans="17:19" hidden="1" x14ac:dyDescent="0.2">
      <c r="Q551126" s="25"/>
      <c r="R551126" s="25"/>
      <c r="S551126" s="25"/>
    </row>
    <row r="551172" spans="17:19" hidden="1" x14ac:dyDescent="0.2">
      <c r="Q551172" s="25"/>
      <c r="R551172" s="25"/>
      <c r="S551172" s="25"/>
    </row>
    <row r="551218" spans="17:19" hidden="1" x14ac:dyDescent="0.2">
      <c r="Q551218" s="25"/>
      <c r="R551218" s="25"/>
      <c r="S551218" s="25"/>
    </row>
    <row r="551264" spans="17:19" hidden="1" x14ac:dyDescent="0.2">
      <c r="Q551264" s="25"/>
      <c r="R551264" s="25"/>
      <c r="S551264" s="25"/>
    </row>
    <row r="551310" spans="17:19" hidden="1" x14ac:dyDescent="0.2">
      <c r="Q551310" s="25"/>
      <c r="R551310" s="25"/>
      <c r="S551310" s="25"/>
    </row>
    <row r="551356" spans="17:19" hidden="1" x14ac:dyDescent="0.2">
      <c r="Q551356" s="25"/>
      <c r="R551356" s="25"/>
      <c r="S551356" s="25"/>
    </row>
    <row r="551402" spans="17:19" hidden="1" x14ac:dyDescent="0.2">
      <c r="Q551402" s="25"/>
      <c r="R551402" s="25"/>
      <c r="S551402" s="25"/>
    </row>
    <row r="551448" spans="17:19" hidden="1" x14ac:dyDescent="0.2">
      <c r="Q551448" s="25"/>
      <c r="R551448" s="25"/>
      <c r="S551448" s="25"/>
    </row>
    <row r="551494" spans="17:19" hidden="1" x14ac:dyDescent="0.2">
      <c r="Q551494" s="25"/>
      <c r="R551494" s="25"/>
      <c r="S551494" s="25"/>
    </row>
    <row r="551540" spans="17:19" hidden="1" x14ac:dyDescent="0.2">
      <c r="Q551540" s="25"/>
      <c r="R551540" s="25"/>
      <c r="S551540" s="25"/>
    </row>
    <row r="551586" spans="17:19" hidden="1" x14ac:dyDescent="0.2">
      <c r="Q551586" s="25"/>
      <c r="R551586" s="25"/>
      <c r="S551586" s="25"/>
    </row>
    <row r="551632" spans="17:19" hidden="1" x14ac:dyDescent="0.2">
      <c r="Q551632" s="25"/>
      <c r="R551632" s="25"/>
      <c r="S551632" s="25"/>
    </row>
    <row r="551678" spans="17:19" hidden="1" x14ac:dyDescent="0.2">
      <c r="Q551678" s="25"/>
      <c r="R551678" s="25"/>
      <c r="S551678" s="25"/>
    </row>
    <row r="551724" spans="17:19" hidden="1" x14ac:dyDescent="0.2">
      <c r="Q551724" s="25"/>
      <c r="R551724" s="25"/>
      <c r="S551724" s="25"/>
    </row>
    <row r="551770" spans="17:19" hidden="1" x14ac:dyDescent="0.2">
      <c r="Q551770" s="25"/>
      <c r="R551770" s="25"/>
      <c r="S551770" s="25"/>
    </row>
    <row r="551816" spans="17:19" hidden="1" x14ac:dyDescent="0.2">
      <c r="Q551816" s="25"/>
      <c r="R551816" s="25"/>
      <c r="S551816" s="25"/>
    </row>
    <row r="551862" spans="17:19" hidden="1" x14ac:dyDescent="0.2">
      <c r="Q551862" s="25"/>
      <c r="R551862" s="25"/>
      <c r="S551862" s="25"/>
    </row>
    <row r="551908" spans="17:19" hidden="1" x14ac:dyDescent="0.2">
      <c r="Q551908" s="25"/>
      <c r="R551908" s="25"/>
      <c r="S551908" s="25"/>
    </row>
    <row r="551954" spans="17:19" hidden="1" x14ac:dyDescent="0.2">
      <c r="Q551954" s="25"/>
      <c r="R551954" s="25"/>
      <c r="S551954" s="25"/>
    </row>
    <row r="552000" spans="17:19" hidden="1" x14ac:dyDescent="0.2">
      <c r="Q552000" s="25"/>
      <c r="R552000" s="25"/>
      <c r="S552000" s="25"/>
    </row>
    <row r="552046" spans="17:19" hidden="1" x14ac:dyDescent="0.2">
      <c r="Q552046" s="25"/>
      <c r="R552046" s="25"/>
      <c r="S552046" s="25"/>
    </row>
    <row r="552092" spans="17:19" hidden="1" x14ac:dyDescent="0.2">
      <c r="Q552092" s="25"/>
      <c r="R552092" s="25"/>
      <c r="S552092" s="25"/>
    </row>
    <row r="552138" spans="17:19" hidden="1" x14ac:dyDescent="0.2">
      <c r="Q552138" s="25"/>
      <c r="R552138" s="25"/>
      <c r="S552138" s="25"/>
    </row>
    <row r="552184" spans="17:19" hidden="1" x14ac:dyDescent="0.2">
      <c r="Q552184" s="25"/>
      <c r="R552184" s="25"/>
      <c r="S552184" s="25"/>
    </row>
    <row r="552230" spans="17:19" hidden="1" x14ac:dyDescent="0.2">
      <c r="Q552230" s="25"/>
      <c r="R552230" s="25"/>
      <c r="S552230" s="25"/>
    </row>
    <row r="552276" spans="17:19" hidden="1" x14ac:dyDescent="0.2">
      <c r="Q552276" s="25"/>
      <c r="R552276" s="25"/>
      <c r="S552276" s="25"/>
    </row>
    <row r="552322" spans="17:19" hidden="1" x14ac:dyDescent="0.2">
      <c r="Q552322" s="25"/>
      <c r="R552322" s="25"/>
      <c r="S552322" s="25"/>
    </row>
    <row r="552368" spans="17:19" hidden="1" x14ac:dyDescent="0.2">
      <c r="Q552368" s="25"/>
      <c r="R552368" s="25"/>
      <c r="S552368" s="25"/>
    </row>
    <row r="552414" spans="17:19" hidden="1" x14ac:dyDescent="0.2">
      <c r="Q552414" s="25"/>
      <c r="R552414" s="25"/>
      <c r="S552414" s="25"/>
    </row>
    <row r="552460" spans="17:19" hidden="1" x14ac:dyDescent="0.2">
      <c r="Q552460" s="25"/>
      <c r="R552460" s="25"/>
      <c r="S552460" s="25"/>
    </row>
    <row r="552506" spans="17:19" hidden="1" x14ac:dyDescent="0.2">
      <c r="Q552506" s="25"/>
      <c r="R552506" s="25"/>
      <c r="S552506" s="25"/>
    </row>
    <row r="552552" spans="17:19" hidden="1" x14ac:dyDescent="0.2">
      <c r="Q552552" s="25"/>
      <c r="R552552" s="25"/>
      <c r="S552552" s="25"/>
    </row>
    <row r="552598" spans="17:19" hidden="1" x14ac:dyDescent="0.2">
      <c r="Q552598" s="25"/>
      <c r="R552598" s="25"/>
      <c r="S552598" s="25"/>
    </row>
    <row r="552644" spans="17:19" hidden="1" x14ac:dyDescent="0.2">
      <c r="Q552644" s="25"/>
      <c r="R552644" s="25"/>
      <c r="S552644" s="25"/>
    </row>
    <row r="552690" spans="17:19" hidden="1" x14ac:dyDescent="0.2">
      <c r="Q552690" s="25"/>
      <c r="R552690" s="25"/>
      <c r="S552690" s="25"/>
    </row>
    <row r="552736" spans="17:19" hidden="1" x14ac:dyDescent="0.2">
      <c r="Q552736" s="25"/>
      <c r="R552736" s="25"/>
      <c r="S552736" s="25"/>
    </row>
    <row r="552782" spans="17:19" hidden="1" x14ac:dyDescent="0.2">
      <c r="Q552782" s="25"/>
      <c r="R552782" s="25"/>
      <c r="S552782" s="25"/>
    </row>
    <row r="552828" spans="17:19" hidden="1" x14ac:dyDescent="0.2">
      <c r="Q552828" s="25"/>
      <c r="R552828" s="25"/>
      <c r="S552828" s="25"/>
    </row>
    <row r="552874" spans="17:19" hidden="1" x14ac:dyDescent="0.2">
      <c r="Q552874" s="25"/>
      <c r="R552874" s="25"/>
      <c r="S552874" s="25"/>
    </row>
    <row r="552920" spans="17:19" hidden="1" x14ac:dyDescent="0.2">
      <c r="Q552920" s="25"/>
      <c r="R552920" s="25"/>
      <c r="S552920" s="25"/>
    </row>
    <row r="552966" spans="17:19" hidden="1" x14ac:dyDescent="0.2">
      <c r="Q552966" s="25"/>
      <c r="R552966" s="25"/>
      <c r="S552966" s="25"/>
    </row>
    <row r="553012" spans="17:19" hidden="1" x14ac:dyDescent="0.2">
      <c r="Q553012" s="25"/>
      <c r="R553012" s="25"/>
      <c r="S553012" s="25"/>
    </row>
    <row r="553058" spans="17:19" hidden="1" x14ac:dyDescent="0.2">
      <c r="Q553058" s="25"/>
      <c r="R553058" s="25"/>
      <c r="S553058" s="25"/>
    </row>
    <row r="553104" spans="17:19" hidden="1" x14ac:dyDescent="0.2">
      <c r="Q553104" s="25"/>
      <c r="R553104" s="25"/>
      <c r="S553104" s="25"/>
    </row>
    <row r="553150" spans="17:19" hidden="1" x14ac:dyDescent="0.2">
      <c r="Q553150" s="25"/>
      <c r="R553150" s="25"/>
      <c r="S553150" s="25"/>
    </row>
    <row r="553196" spans="17:19" hidden="1" x14ac:dyDescent="0.2">
      <c r="Q553196" s="25"/>
      <c r="R553196" s="25"/>
      <c r="S553196" s="25"/>
    </row>
    <row r="553242" spans="17:19" hidden="1" x14ac:dyDescent="0.2">
      <c r="Q553242" s="25"/>
      <c r="R553242" s="25"/>
      <c r="S553242" s="25"/>
    </row>
    <row r="553288" spans="17:19" hidden="1" x14ac:dyDescent="0.2">
      <c r="Q553288" s="25"/>
      <c r="R553288" s="25"/>
      <c r="S553288" s="25"/>
    </row>
    <row r="553334" spans="17:19" hidden="1" x14ac:dyDescent="0.2">
      <c r="Q553334" s="25"/>
      <c r="R553334" s="25"/>
      <c r="S553334" s="25"/>
    </row>
    <row r="553380" spans="17:19" hidden="1" x14ac:dyDescent="0.2">
      <c r="Q553380" s="25"/>
      <c r="R553380" s="25"/>
      <c r="S553380" s="25"/>
    </row>
    <row r="553426" spans="17:19" hidden="1" x14ac:dyDescent="0.2">
      <c r="Q553426" s="25"/>
      <c r="R553426" s="25"/>
      <c r="S553426" s="25"/>
    </row>
    <row r="553472" spans="17:19" hidden="1" x14ac:dyDescent="0.2">
      <c r="Q553472" s="25"/>
      <c r="R553472" s="25"/>
      <c r="S553472" s="25"/>
    </row>
    <row r="553518" spans="17:19" hidden="1" x14ac:dyDescent="0.2">
      <c r="Q553518" s="25"/>
      <c r="R553518" s="25"/>
      <c r="S553518" s="25"/>
    </row>
    <row r="553564" spans="17:19" hidden="1" x14ac:dyDescent="0.2">
      <c r="Q553564" s="25"/>
      <c r="R553564" s="25"/>
      <c r="S553564" s="25"/>
    </row>
    <row r="553610" spans="17:19" hidden="1" x14ac:dyDescent="0.2">
      <c r="Q553610" s="25"/>
      <c r="R553610" s="25"/>
      <c r="S553610" s="25"/>
    </row>
    <row r="553656" spans="17:19" hidden="1" x14ac:dyDescent="0.2">
      <c r="Q553656" s="25"/>
      <c r="R553656" s="25"/>
      <c r="S553656" s="25"/>
    </row>
    <row r="553702" spans="17:19" hidden="1" x14ac:dyDescent="0.2">
      <c r="Q553702" s="25"/>
      <c r="R553702" s="25"/>
      <c r="S553702" s="25"/>
    </row>
    <row r="553748" spans="17:19" hidden="1" x14ac:dyDescent="0.2">
      <c r="Q553748" s="25"/>
      <c r="R553748" s="25"/>
      <c r="S553748" s="25"/>
    </row>
    <row r="553794" spans="17:19" hidden="1" x14ac:dyDescent="0.2">
      <c r="Q553794" s="25"/>
      <c r="R553794" s="25"/>
      <c r="S553794" s="25"/>
    </row>
    <row r="553840" spans="17:19" hidden="1" x14ac:dyDescent="0.2">
      <c r="Q553840" s="25"/>
      <c r="R553840" s="25"/>
      <c r="S553840" s="25"/>
    </row>
    <row r="553886" spans="17:19" hidden="1" x14ac:dyDescent="0.2">
      <c r="Q553886" s="25"/>
      <c r="R553886" s="25"/>
      <c r="S553886" s="25"/>
    </row>
    <row r="553932" spans="17:19" hidden="1" x14ac:dyDescent="0.2">
      <c r="Q553932" s="25"/>
      <c r="R553932" s="25"/>
      <c r="S553932" s="25"/>
    </row>
    <row r="553978" spans="17:19" hidden="1" x14ac:dyDescent="0.2">
      <c r="Q553978" s="25"/>
      <c r="R553978" s="25"/>
      <c r="S553978" s="25"/>
    </row>
    <row r="554024" spans="17:19" hidden="1" x14ac:dyDescent="0.2">
      <c r="Q554024" s="25"/>
      <c r="R554024" s="25"/>
      <c r="S554024" s="25"/>
    </row>
    <row r="554070" spans="17:19" hidden="1" x14ac:dyDescent="0.2">
      <c r="Q554070" s="25"/>
      <c r="R554070" s="25"/>
      <c r="S554070" s="25"/>
    </row>
    <row r="554116" spans="17:19" hidden="1" x14ac:dyDescent="0.2">
      <c r="Q554116" s="25"/>
      <c r="R554116" s="25"/>
      <c r="S554116" s="25"/>
    </row>
    <row r="554162" spans="17:19" hidden="1" x14ac:dyDescent="0.2">
      <c r="Q554162" s="25"/>
      <c r="R554162" s="25"/>
      <c r="S554162" s="25"/>
    </row>
    <row r="554208" spans="17:19" hidden="1" x14ac:dyDescent="0.2">
      <c r="Q554208" s="25"/>
      <c r="R554208" s="25"/>
      <c r="S554208" s="25"/>
    </row>
    <row r="554254" spans="17:19" hidden="1" x14ac:dyDescent="0.2">
      <c r="Q554254" s="25"/>
      <c r="R554254" s="25"/>
      <c r="S554254" s="25"/>
    </row>
    <row r="554300" spans="17:19" hidden="1" x14ac:dyDescent="0.2">
      <c r="Q554300" s="25"/>
      <c r="R554300" s="25"/>
      <c r="S554300" s="25"/>
    </row>
    <row r="554346" spans="17:19" hidden="1" x14ac:dyDescent="0.2">
      <c r="Q554346" s="25"/>
      <c r="R554346" s="25"/>
      <c r="S554346" s="25"/>
    </row>
    <row r="554392" spans="17:19" hidden="1" x14ac:dyDescent="0.2">
      <c r="Q554392" s="25"/>
      <c r="R554392" s="25"/>
      <c r="S554392" s="25"/>
    </row>
    <row r="554438" spans="17:19" hidden="1" x14ac:dyDescent="0.2">
      <c r="Q554438" s="25"/>
      <c r="R554438" s="25"/>
      <c r="S554438" s="25"/>
    </row>
    <row r="554484" spans="17:19" hidden="1" x14ac:dyDescent="0.2">
      <c r="Q554484" s="25"/>
      <c r="R554484" s="25"/>
      <c r="S554484" s="25"/>
    </row>
    <row r="554530" spans="17:19" hidden="1" x14ac:dyDescent="0.2">
      <c r="Q554530" s="25"/>
      <c r="R554530" s="25"/>
      <c r="S554530" s="25"/>
    </row>
    <row r="554576" spans="17:19" hidden="1" x14ac:dyDescent="0.2">
      <c r="Q554576" s="25"/>
      <c r="R554576" s="25"/>
      <c r="S554576" s="25"/>
    </row>
    <row r="554622" spans="17:19" hidden="1" x14ac:dyDescent="0.2">
      <c r="Q554622" s="25"/>
      <c r="R554622" s="25"/>
      <c r="S554622" s="25"/>
    </row>
    <row r="554668" spans="17:19" hidden="1" x14ac:dyDescent="0.2">
      <c r="Q554668" s="25"/>
      <c r="R554668" s="25"/>
      <c r="S554668" s="25"/>
    </row>
    <row r="554714" spans="17:19" hidden="1" x14ac:dyDescent="0.2">
      <c r="Q554714" s="25"/>
      <c r="R554714" s="25"/>
      <c r="S554714" s="25"/>
    </row>
    <row r="554760" spans="17:19" hidden="1" x14ac:dyDescent="0.2">
      <c r="Q554760" s="25"/>
      <c r="R554760" s="25"/>
      <c r="S554760" s="25"/>
    </row>
    <row r="554806" spans="17:19" hidden="1" x14ac:dyDescent="0.2">
      <c r="Q554806" s="25"/>
      <c r="R554806" s="25"/>
      <c r="S554806" s="25"/>
    </row>
    <row r="554852" spans="17:19" hidden="1" x14ac:dyDescent="0.2">
      <c r="Q554852" s="25"/>
      <c r="R554852" s="25"/>
      <c r="S554852" s="25"/>
    </row>
    <row r="554898" spans="17:19" hidden="1" x14ac:dyDescent="0.2">
      <c r="Q554898" s="25"/>
      <c r="R554898" s="25"/>
      <c r="S554898" s="25"/>
    </row>
    <row r="554944" spans="17:19" hidden="1" x14ac:dyDescent="0.2">
      <c r="Q554944" s="25"/>
      <c r="R554944" s="25"/>
      <c r="S554944" s="25"/>
    </row>
    <row r="554990" spans="17:19" hidden="1" x14ac:dyDescent="0.2">
      <c r="Q554990" s="25"/>
      <c r="R554990" s="25"/>
      <c r="S554990" s="25"/>
    </row>
    <row r="555036" spans="17:19" hidden="1" x14ac:dyDescent="0.2">
      <c r="Q555036" s="25"/>
      <c r="R555036" s="25"/>
      <c r="S555036" s="25"/>
    </row>
    <row r="555082" spans="17:19" hidden="1" x14ac:dyDescent="0.2">
      <c r="Q555082" s="25"/>
      <c r="R555082" s="25"/>
      <c r="S555082" s="25"/>
    </row>
    <row r="555128" spans="17:19" hidden="1" x14ac:dyDescent="0.2">
      <c r="Q555128" s="25"/>
      <c r="R555128" s="25"/>
      <c r="S555128" s="25"/>
    </row>
    <row r="555174" spans="17:19" hidden="1" x14ac:dyDescent="0.2">
      <c r="Q555174" s="25"/>
      <c r="R555174" s="25"/>
      <c r="S555174" s="25"/>
    </row>
    <row r="555220" spans="17:19" hidden="1" x14ac:dyDescent="0.2">
      <c r="Q555220" s="25"/>
      <c r="R555220" s="25"/>
      <c r="S555220" s="25"/>
    </row>
    <row r="555266" spans="17:19" hidden="1" x14ac:dyDescent="0.2">
      <c r="Q555266" s="25"/>
      <c r="R555266" s="25"/>
      <c r="S555266" s="25"/>
    </row>
    <row r="555312" spans="17:19" hidden="1" x14ac:dyDescent="0.2">
      <c r="Q555312" s="25"/>
      <c r="R555312" s="25"/>
      <c r="S555312" s="25"/>
    </row>
    <row r="555358" spans="17:19" hidden="1" x14ac:dyDescent="0.2">
      <c r="Q555358" s="25"/>
      <c r="R555358" s="25"/>
      <c r="S555358" s="25"/>
    </row>
    <row r="555404" spans="17:19" hidden="1" x14ac:dyDescent="0.2">
      <c r="Q555404" s="25"/>
      <c r="R555404" s="25"/>
      <c r="S555404" s="25"/>
    </row>
    <row r="555450" spans="17:19" hidden="1" x14ac:dyDescent="0.2">
      <c r="Q555450" s="25"/>
      <c r="R555450" s="25"/>
      <c r="S555450" s="25"/>
    </row>
    <row r="555496" spans="17:19" hidden="1" x14ac:dyDescent="0.2">
      <c r="Q555496" s="25"/>
      <c r="R555496" s="25"/>
      <c r="S555496" s="25"/>
    </row>
    <row r="555542" spans="17:19" hidden="1" x14ac:dyDescent="0.2">
      <c r="Q555542" s="25"/>
      <c r="R555542" s="25"/>
      <c r="S555542" s="25"/>
    </row>
    <row r="555588" spans="17:19" hidden="1" x14ac:dyDescent="0.2">
      <c r="Q555588" s="25"/>
      <c r="R555588" s="25"/>
      <c r="S555588" s="25"/>
    </row>
    <row r="555634" spans="17:19" hidden="1" x14ac:dyDescent="0.2">
      <c r="Q555634" s="25"/>
      <c r="R555634" s="25"/>
      <c r="S555634" s="25"/>
    </row>
    <row r="555680" spans="17:19" hidden="1" x14ac:dyDescent="0.2">
      <c r="Q555680" s="25"/>
      <c r="R555680" s="25"/>
      <c r="S555680" s="25"/>
    </row>
    <row r="555726" spans="17:19" hidden="1" x14ac:dyDescent="0.2">
      <c r="Q555726" s="25"/>
      <c r="R555726" s="25"/>
      <c r="S555726" s="25"/>
    </row>
    <row r="555772" spans="17:19" hidden="1" x14ac:dyDescent="0.2">
      <c r="Q555772" s="25"/>
      <c r="R555772" s="25"/>
      <c r="S555772" s="25"/>
    </row>
    <row r="555818" spans="17:19" hidden="1" x14ac:dyDescent="0.2">
      <c r="Q555818" s="25"/>
      <c r="R555818" s="25"/>
      <c r="S555818" s="25"/>
    </row>
    <row r="555864" spans="17:19" hidden="1" x14ac:dyDescent="0.2">
      <c r="Q555864" s="25"/>
      <c r="R555864" s="25"/>
      <c r="S555864" s="25"/>
    </row>
    <row r="555910" spans="17:19" hidden="1" x14ac:dyDescent="0.2">
      <c r="Q555910" s="25"/>
      <c r="R555910" s="25"/>
      <c r="S555910" s="25"/>
    </row>
    <row r="555956" spans="17:19" hidden="1" x14ac:dyDescent="0.2">
      <c r="Q555956" s="25"/>
      <c r="R555956" s="25"/>
      <c r="S555956" s="25"/>
    </row>
    <row r="556002" spans="17:19" hidden="1" x14ac:dyDescent="0.2">
      <c r="Q556002" s="25"/>
      <c r="R556002" s="25"/>
      <c r="S556002" s="25"/>
    </row>
    <row r="556048" spans="17:19" hidden="1" x14ac:dyDescent="0.2">
      <c r="Q556048" s="25"/>
      <c r="R556048" s="25"/>
      <c r="S556048" s="25"/>
    </row>
    <row r="556094" spans="17:19" hidden="1" x14ac:dyDescent="0.2">
      <c r="Q556094" s="25"/>
      <c r="R556094" s="25"/>
      <c r="S556094" s="25"/>
    </row>
    <row r="556140" spans="17:19" hidden="1" x14ac:dyDescent="0.2">
      <c r="Q556140" s="25"/>
      <c r="R556140" s="25"/>
      <c r="S556140" s="25"/>
    </row>
    <row r="556186" spans="17:19" hidden="1" x14ac:dyDescent="0.2">
      <c r="Q556186" s="25"/>
      <c r="R556186" s="25"/>
      <c r="S556186" s="25"/>
    </row>
    <row r="556232" spans="17:19" hidden="1" x14ac:dyDescent="0.2">
      <c r="Q556232" s="25"/>
      <c r="R556232" s="25"/>
      <c r="S556232" s="25"/>
    </row>
    <row r="556278" spans="17:19" hidden="1" x14ac:dyDescent="0.2">
      <c r="Q556278" s="25"/>
      <c r="R556278" s="25"/>
      <c r="S556278" s="25"/>
    </row>
    <row r="556324" spans="17:19" hidden="1" x14ac:dyDescent="0.2">
      <c r="Q556324" s="25"/>
      <c r="R556324" s="25"/>
      <c r="S556324" s="25"/>
    </row>
    <row r="556370" spans="17:19" hidden="1" x14ac:dyDescent="0.2">
      <c r="Q556370" s="25"/>
      <c r="R556370" s="25"/>
      <c r="S556370" s="25"/>
    </row>
    <row r="556416" spans="17:19" hidden="1" x14ac:dyDescent="0.2">
      <c r="Q556416" s="25"/>
      <c r="R556416" s="25"/>
      <c r="S556416" s="25"/>
    </row>
    <row r="556462" spans="17:19" hidden="1" x14ac:dyDescent="0.2">
      <c r="Q556462" s="25"/>
      <c r="R556462" s="25"/>
      <c r="S556462" s="25"/>
    </row>
    <row r="556508" spans="17:19" hidden="1" x14ac:dyDescent="0.2">
      <c r="Q556508" s="25"/>
      <c r="R556508" s="25"/>
      <c r="S556508" s="25"/>
    </row>
    <row r="556554" spans="17:19" hidden="1" x14ac:dyDescent="0.2">
      <c r="Q556554" s="25"/>
      <c r="R556554" s="25"/>
      <c r="S556554" s="25"/>
    </row>
    <row r="556600" spans="17:19" hidden="1" x14ac:dyDescent="0.2">
      <c r="Q556600" s="25"/>
      <c r="R556600" s="25"/>
      <c r="S556600" s="25"/>
    </row>
    <row r="556646" spans="17:19" hidden="1" x14ac:dyDescent="0.2">
      <c r="Q556646" s="25"/>
      <c r="R556646" s="25"/>
      <c r="S556646" s="25"/>
    </row>
    <row r="556692" spans="17:19" hidden="1" x14ac:dyDescent="0.2">
      <c r="Q556692" s="25"/>
      <c r="R556692" s="25"/>
      <c r="S556692" s="25"/>
    </row>
    <row r="556738" spans="17:19" hidden="1" x14ac:dyDescent="0.2">
      <c r="Q556738" s="25"/>
      <c r="R556738" s="25"/>
      <c r="S556738" s="25"/>
    </row>
    <row r="556784" spans="17:19" hidden="1" x14ac:dyDescent="0.2">
      <c r="Q556784" s="25"/>
      <c r="R556784" s="25"/>
      <c r="S556784" s="25"/>
    </row>
    <row r="556830" spans="17:19" hidden="1" x14ac:dyDescent="0.2">
      <c r="Q556830" s="25"/>
      <c r="R556830" s="25"/>
      <c r="S556830" s="25"/>
    </row>
    <row r="556876" spans="17:19" hidden="1" x14ac:dyDescent="0.2">
      <c r="Q556876" s="25"/>
      <c r="R556876" s="25"/>
      <c r="S556876" s="25"/>
    </row>
    <row r="556922" spans="17:19" hidden="1" x14ac:dyDescent="0.2">
      <c r="Q556922" s="25"/>
      <c r="R556922" s="25"/>
      <c r="S556922" s="25"/>
    </row>
    <row r="556968" spans="17:19" hidden="1" x14ac:dyDescent="0.2">
      <c r="Q556968" s="25"/>
      <c r="R556968" s="25"/>
      <c r="S556968" s="25"/>
    </row>
    <row r="557014" spans="17:19" hidden="1" x14ac:dyDescent="0.2">
      <c r="Q557014" s="25"/>
      <c r="R557014" s="25"/>
      <c r="S557014" s="25"/>
    </row>
    <row r="557060" spans="17:19" hidden="1" x14ac:dyDescent="0.2">
      <c r="Q557060" s="25"/>
      <c r="R557060" s="25"/>
      <c r="S557060" s="25"/>
    </row>
    <row r="557106" spans="17:19" hidden="1" x14ac:dyDescent="0.2">
      <c r="Q557106" s="25"/>
      <c r="R557106" s="25"/>
      <c r="S557106" s="25"/>
    </row>
    <row r="557152" spans="17:19" hidden="1" x14ac:dyDescent="0.2">
      <c r="Q557152" s="25"/>
      <c r="R557152" s="25"/>
      <c r="S557152" s="25"/>
    </row>
    <row r="557198" spans="17:19" hidden="1" x14ac:dyDescent="0.2">
      <c r="Q557198" s="25"/>
      <c r="R557198" s="25"/>
      <c r="S557198" s="25"/>
    </row>
    <row r="557244" spans="17:19" hidden="1" x14ac:dyDescent="0.2">
      <c r="Q557244" s="25"/>
      <c r="R557244" s="25"/>
      <c r="S557244" s="25"/>
    </row>
    <row r="557290" spans="17:19" hidden="1" x14ac:dyDescent="0.2">
      <c r="Q557290" s="25"/>
      <c r="R557290" s="25"/>
      <c r="S557290" s="25"/>
    </row>
    <row r="557336" spans="17:19" hidden="1" x14ac:dyDescent="0.2">
      <c r="Q557336" s="25"/>
      <c r="R557336" s="25"/>
      <c r="S557336" s="25"/>
    </row>
    <row r="557382" spans="17:19" hidden="1" x14ac:dyDescent="0.2">
      <c r="Q557382" s="25"/>
      <c r="R557382" s="25"/>
      <c r="S557382" s="25"/>
    </row>
    <row r="557428" spans="17:19" hidden="1" x14ac:dyDescent="0.2">
      <c r="Q557428" s="25"/>
      <c r="R557428" s="25"/>
      <c r="S557428" s="25"/>
    </row>
    <row r="557474" spans="17:19" hidden="1" x14ac:dyDescent="0.2">
      <c r="Q557474" s="25"/>
      <c r="R557474" s="25"/>
      <c r="S557474" s="25"/>
    </row>
    <row r="557520" spans="17:19" hidden="1" x14ac:dyDescent="0.2">
      <c r="Q557520" s="25"/>
      <c r="R557520" s="25"/>
      <c r="S557520" s="25"/>
    </row>
    <row r="557566" spans="17:19" hidden="1" x14ac:dyDescent="0.2">
      <c r="Q557566" s="25"/>
      <c r="R557566" s="25"/>
      <c r="S557566" s="25"/>
    </row>
    <row r="557612" spans="17:19" hidden="1" x14ac:dyDescent="0.2">
      <c r="Q557612" s="25"/>
      <c r="R557612" s="25"/>
      <c r="S557612" s="25"/>
    </row>
    <row r="557658" spans="17:19" hidden="1" x14ac:dyDescent="0.2">
      <c r="Q557658" s="25"/>
      <c r="R557658" s="25"/>
      <c r="S557658" s="25"/>
    </row>
    <row r="557704" spans="17:19" hidden="1" x14ac:dyDescent="0.2">
      <c r="Q557704" s="25"/>
      <c r="R557704" s="25"/>
      <c r="S557704" s="25"/>
    </row>
    <row r="557750" spans="17:19" hidden="1" x14ac:dyDescent="0.2">
      <c r="Q557750" s="25"/>
      <c r="R557750" s="25"/>
      <c r="S557750" s="25"/>
    </row>
    <row r="557796" spans="17:19" hidden="1" x14ac:dyDescent="0.2">
      <c r="Q557796" s="25"/>
      <c r="R557796" s="25"/>
      <c r="S557796" s="25"/>
    </row>
    <row r="557842" spans="17:19" hidden="1" x14ac:dyDescent="0.2">
      <c r="Q557842" s="25"/>
      <c r="R557842" s="25"/>
      <c r="S557842" s="25"/>
    </row>
    <row r="557888" spans="17:19" hidden="1" x14ac:dyDescent="0.2">
      <c r="Q557888" s="25"/>
      <c r="R557888" s="25"/>
      <c r="S557888" s="25"/>
    </row>
    <row r="557934" spans="17:19" hidden="1" x14ac:dyDescent="0.2">
      <c r="Q557934" s="25"/>
      <c r="R557934" s="25"/>
      <c r="S557934" s="25"/>
    </row>
    <row r="557980" spans="17:19" hidden="1" x14ac:dyDescent="0.2">
      <c r="Q557980" s="25"/>
      <c r="R557980" s="25"/>
      <c r="S557980" s="25"/>
    </row>
    <row r="558026" spans="17:19" hidden="1" x14ac:dyDescent="0.2">
      <c r="Q558026" s="25"/>
      <c r="R558026" s="25"/>
      <c r="S558026" s="25"/>
    </row>
    <row r="558072" spans="17:19" hidden="1" x14ac:dyDescent="0.2">
      <c r="Q558072" s="25"/>
      <c r="R558072" s="25"/>
      <c r="S558072" s="25"/>
    </row>
    <row r="558118" spans="17:19" hidden="1" x14ac:dyDescent="0.2">
      <c r="Q558118" s="25"/>
      <c r="R558118" s="25"/>
      <c r="S558118" s="25"/>
    </row>
    <row r="558164" spans="17:19" hidden="1" x14ac:dyDescent="0.2">
      <c r="Q558164" s="25"/>
      <c r="R558164" s="25"/>
      <c r="S558164" s="25"/>
    </row>
    <row r="558210" spans="17:19" hidden="1" x14ac:dyDescent="0.2">
      <c r="Q558210" s="25"/>
      <c r="R558210" s="25"/>
      <c r="S558210" s="25"/>
    </row>
    <row r="558256" spans="17:19" hidden="1" x14ac:dyDescent="0.2">
      <c r="Q558256" s="25"/>
      <c r="R558256" s="25"/>
      <c r="S558256" s="25"/>
    </row>
    <row r="558302" spans="17:19" hidden="1" x14ac:dyDescent="0.2">
      <c r="Q558302" s="25"/>
      <c r="R558302" s="25"/>
      <c r="S558302" s="25"/>
    </row>
    <row r="558348" spans="17:19" hidden="1" x14ac:dyDescent="0.2">
      <c r="Q558348" s="25"/>
      <c r="R558348" s="25"/>
      <c r="S558348" s="25"/>
    </row>
    <row r="558394" spans="17:19" hidden="1" x14ac:dyDescent="0.2">
      <c r="Q558394" s="25"/>
      <c r="R558394" s="25"/>
      <c r="S558394" s="25"/>
    </row>
    <row r="558440" spans="17:19" hidden="1" x14ac:dyDescent="0.2">
      <c r="Q558440" s="25"/>
      <c r="R558440" s="25"/>
      <c r="S558440" s="25"/>
    </row>
    <row r="558486" spans="17:19" hidden="1" x14ac:dyDescent="0.2">
      <c r="Q558486" s="25"/>
      <c r="R558486" s="25"/>
      <c r="S558486" s="25"/>
    </row>
    <row r="558532" spans="17:19" hidden="1" x14ac:dyDescent="0.2">
      <c r="Q558532" s="25"/>
      <c r="R558532" s="25"/>
      <c r="S558532" s="25"/>
    </row>
    <row r="558578" spans="17:19" hidden="1" x14ac:dyDescent="0.2">
      <c r="Q558578" s="25"/>
      <c r="R558578" s="25"/>
      <c r="S558578" s="25"/>
    </row>
    <row r="558624" spans="17:19" hidden="1" x14ac:dyDescent="0.2">
      <c r="Q558624" s="25"/>
      <c r="R558624" s="25"/>
      <c r="S558624" s="25"/>
    </row>
    <row r="558670" spans="17:19" hidden="1" x14ac:dyDescent="0.2">
      <c r="Q558670" s="25"/>
      <c r="R558670" s="25"/>
      <c r="S558670" s="25"/>
    </row>
    <row r="558716" spans="17:19" hidden="1" x14ac:dyDescent="0.2">
      <c r="Q558716" s="25"/>
      <c r="R558716" s="25"/>
      <c r="S558716" s="25"/>
    </row>
    <row r="558762" spans="17:19" hidden="1" x14ac:dyDescent="0.2">
      <c r="Q558762" s="25"/>
      <c r="R558762" s="25"/>
      <c r="S558762" s="25"/>
    </row>
    <row r="558808" spans="17:19" hidden="1" x14ac:dyDescent="0.2">
      <c r="Q558808" s="25"/>
      <c r="R558808" s="25"/>
      <c r="S558808" s="25"/>
    </row>
    <row r="558854" spans="17:19" hidden="1" x14ac:dyDescent="0.2">
      <c r="Q558854" s="25"/>
      <c r="R558854" s="25"/>
      <c r="S558854" s="25"/>
    </row>
    <row r="558900" spans="17:19" hidden="1" x14ac:dyDescent="0.2">
      <c r="Q558900" s="25"/>
      <c r="R558900" s="25"/>
      <c r="S558900" s="25"/>
    </row>
    <row r="558946" spans="17:19" hidden="1" x14ac:dyDescent="0.2">
      <c r="Q558946" s="25"/>
      <c r="R558946" s="25"/>
      <c r="S558946" s="25"/>
    </row>
    <row r="558992" spans="17:19" hidden="1" x14ac:dyDescent="0.2">
      <c r="Q558992" s="25"/>
      <c r="R558992" s="25"/>
      <c r="S558992" s="25"/>
    </row>
    <row r="559038" spans="17:19" hidden="1" x14ac:dyDescent="0.2">
      <c r="Q559038" s="25"/>
      <c r="R559038" s="25"/>
      <c r="S559038" s="25"/>
    </row>
    <row r="559084" spans="17:19" hidden="1" x14ac:dyDescent="0.2">
      <c r="Q559084" s="25"/>
      <c r="R559084" s="25"/>
      <c r="S559084" s="25"/>
    </row>
    <row r="559130" spans="17:19" hidden="1" x14ac:dyDescent="0.2">
      <c r="Q559130" s="25"/>
      <c r="R559130" s="25"/>
      <c r="S559130" s="25"/>
    </row>
    <row r="559176" spans="17:19" hidden="1" x14ac:dyDescent="0.2">
      <c r="Q559176" s="25"/>
      <c r="R559176" s="25"/>
      <c r="S559176" s="25"/>
    </row>
    <row r="559222" spans="17:19" hidden="1" x14ac:dyDescent="0.2">
      <c r="Q559222" s="25"/>
      <c r="R559222" s="25"/>
      <c r="S559222" s="25"/>
    </row>
    <row r="559268" spans="17:19" hidden="1" x14ac:dyDescent="0.2">
      <c r="Q559268" s="25"/>
      <c r="R559268" s="25"/>
      <c r="S559268" s="25"/>
    </row>
    <row r="559314" spans="17:19" hidden="1" x14ac:dyDescent="0.2">
      <c r="Q559314" s="25"/>
      <c r="R559314" s="25"/>
      <c r="S559314" s="25"/>
    </row>
    <row r="559360" spans="17:19" hidden="1" x14ac:dyDescent="0.2">
      <c r="Q559360" s="25"/>
      <c r="R559360" s="25"/>
      <c r="S559360" s="25"/>
    </row>
    <row r="559406" spans="17:19" hidden="1" x14ac:dyDescent="0.2">
      <c r="Q559406" s="25"/>
      <c r="R559406" s="25"/>
      <c r="S559406" s="25"/>
    </row>
    <row r="559452" spans="17:19" hidden="1" x14ac:dyDescent="0.2">
      <c r="Q559452" s="25"/>
      <c r="R559452" s="25"/>
      <c r="S559452" s="25"/>
    </row>
    <row r="559498" spans="17:19" hidden="1" x14ac:dyDescent="0.2">
      <c r="Q559498" s="25"/>
      <c r="R559498" s="25"/>
      <c r="S559498" s="25"/>
    </row>
    <row r="559544" spans="17:19" hidden="1" x14ac:dyDescent="0.2">
      <c r="Q559544" s="25"/>
      <c r="R559544" s="25"/>
      <c r="S559544" s="25"/>
    </row>
    <row r="559590" spans="17:19" hidden="1" x14ac:dyDescent="0.2">
      <c r="Q559590" s="25"/>
      <c r="R559590" s="25"/>
      <c r="S559590" s="25"/>
    </row>
    <row r="559636" spans="17:19" hidden="1" x14ac:dyDescent="0.2">
      <c r="Q559636" s="25"/>
      <c r="R559636" s="25"/>
      <c r="S559636" s="25"/>
    </row>
    <row r="559682" spans="17:19" hidden="1" x14ac:dyDescent="0.2">
      <c r="Q559682" s="25"/>
      <c r="R559682" s="25"/>
      <c r="S559682" s="25"/>
    </row>
    <row r="559728" spans="17:19" hidden="1" x14ac:dyDescent="0.2">
      <c r="Q559728" s="25"/>
      <c r="R559728" s="25"/>
      <c r="S559728" s="25"/>
    </row>
    <row r="559774" spans="17:19" hidden="1" x14ac:dyDescent="0.2">
      <c r="Q559774" s="25"/>
      <c r="R559774" s="25"/>
      <c r="S559774" s="25"/>
    </row>
    <row r="559820" spans="17:19" hidden="1" x14ac:dyDescent="0.2">
      <c r="Q559820" s="25"/>
      <c r="R559820" s="25"/>
      <c r="S559820" s="25"/>
    </row>
    <row r="559866" spans="17:19" hidden="1" x14ac:dyDescent="0.2">
      <c r="Q559866" s="25"/>
      <c r="R559866" s="25"/>
      <c r="S559866" s="25"/>
    </row>
    <row r="559912" spans="17:19" hidden="1" x14ac:dyDescent="0.2">
      <c r="Q559912" s="25"/>
      <c r="R559912" s="25"/>
      <c r="S559912" s="25"/>
    </row>
    <row r="559958" spans="17:19" hidden="1" x14ac:dyDescent="0.2">
      <c r="Q559958" s="25"/>
      <c r="R559958" s="25"/>
      <c r="S559958" s="25"/>
    </row>
    <row r="560004" spans="17:19" hidden="1" x14ac:dyDescent="0.2">
      <c r="Q560004" s="25"/>
      <c r="R560004" s="25"/>
      <c r="S560004" s="25"/>
    </row>
    <row r="560050" spans="17:19" hidden="1" x14ac:dyDescent="0.2">
      <c r="Q560050" s="25"/>
      <c r="R560050" s="25"/>
      <c r="S560050" s="25"/>
    </row>
    <row r="560096" spans="17:19" hidden="1" x14ac:dyDescent="0.2">
      <c r="Q560096" s="25"/>
      <c r="R560096" s="25"/>
      <c r="S560096" s="25"/>
    </row>
    <row r="560142" spans="17:19" hidden="1" x14ac:dyDescent="0.2">
      <c r="Q560142" s="25"/>
      <c r="R560142" s="25"/>
      <c r="S560142" s="25"/>
    </row>
    <row r="560188" spans="17:19" hidden="1" x14ac:dyDescent="0.2">
      <c r="Q560188" s="25"/>
      <c r="R560188" s="25"/>
      <c r="S560188" s="25"/>
    </row>
    <row r="560234" spans="17:19" hidden="1" x14ac:dyDescent="0.2">
      <c r="Q560234" s="25"/>
      <c r="R560234" s="25"/>
      <c r="S560234" s="25"/>
    </row>
    <row r="560280" spans="17:19" hidden="1" x14ac:dyDescent="0.2">
      <c r="Q560280" s="25"/>
      <c r="R560280" s="25"/>
      <c r="S560280" s="25"/>
    </row>
    <row r="560326" spans="17:19" hidden="1" x14ac:dyDescent="0.2">
      <c r="Q560326" s="25"/>
      <c r="R560326" s="25"/>
      <c r="S560326" s="25"/>
    </row>
    <row r="560372" spans="17:19" hidden="1" x14ac:dyDescent="0.2">
      <c r="Q560372" s="25"/>
      <c r="R560372" s="25"/>
      <c r="S560372" s="25"/>
    </row>
    <row r="560418" spans="17:19" hidden="1" x14ac:dyDescent="0.2">
      <c r="Q560418" s="25"/>
      <c r="R560418" s="25"/>
      <c r="S560418" s="25"/>
    </row>
    <row r="560464" spans="17:19" hidden="1" x14ac:dyDescent="0.2">
      <c r="Q560464" s="25"/>
      <c r="R560464" s="25"/>
      <c r="S560464" s="25"/>
    </row>
    <row r="560510" spans="17:19" hidden="1" x14ac:dyDescent="0.2">
      <c r="Q560510" s="25"/>
      <c r="R560510" s="25"/>
      <c r="S560510" s="25"/>
    </row>
    <row r="560556" spans="17:19" hidden="1" x14ac:dyDescent="0.2">
      <c r="Q560556" s="25"/>
      <c r="R560556" s="25"/>
      <c r="S560556" s="25"/>
    </row>
    <row r="560602" spans="17:19" hidden="1" x14ac:dyDescent="0.2">
      <c r="Q560602" s="25"/>
      <c r="R560602" s="25"/>
      <c r="S560602" s="25"/>
    </row>
    <row r="560648" spans="17:19" hidden="1" x14ac:dyDescent="0.2">
      <c r="Q560648" s="25"/>
      <c r="R560648" s="25"/>
      <c r="S560648" s="25"/>
    </row>
    <row r="560694" spans="17:19" hidden="1" x14ac:dyDescent="0.2">
      <c r="Q560694" s="25"/>
      <c r="R560694" s="25"/>
      <c r="S560694" s="25"/>
    </row>
    <row r="560740" spans="17:19" hidden="1" x14ac:dyDescent="0.2">
      <c r="Q560740" s="25"/>
      <c r="R560740" s="25"/>
      <c r="S560740" s="25"/>
    </row>
    <row r="560786" spans="17:19" hidden="1" x14ac:dyDescent="0.2">
      <c r="Q560786" s="25"/>
      <c r="R560786" s="25"/>
      <c r="S560786" s="25"/>
    </row>
    <row r="560832" spans="17:19" hidden="1" x14ac:dyDescent="0.2">
      <c r="Q560832" s="25"/>
      <c r="R560832" s="25"/>
      <c r="S560832" s="25"/>
    </row>
    <row r="560878" spans="17:19" hidden="1" x14ac:dyDescent="0.2">
      <c r="Q560878" s="25"/>
      <c r="R560878" s="25"/>
      <c r="S560878" s="25"/>
    </row>
    <row r="560924" spans="17:19" hidden="1" x14ac:dyDescent="0.2">
      <c r="Q560924" s="25"/>
      <c r="R560924" s="25"/>
      <c r="S560924" s="25"/>
    </row>
    <row r="560970" spans="17:19" hidden="1" x14ac:dyDescent="0.2">
      <c r="Q560970" s="25"/>
      <c r="R560970" s="25"/>
      <c r="S560970" s="25"/>
    </row>
    <row r="561016" spans="17:19" hidden="1" x14ac:dyDescent="0.2">
      <c r="Q561016" s="25"/>
      <c r="R561016" s="25"/>
      <c r="S561016" s="25"/>
    </row>
    <row r="561062" spans="17:19" hidden="1" x14ac:dyDescent="0.2">
      <c r="Q561062" s="25"/>
      <c r="R561062" s="25"/>
      <c r="S561062" s="25"/>
    </row>
    <row r="561108" spans="17:19" hidden="1" x14ac:dyDescent="0.2">
      <c r="Q561108" s="25"/>
      <c r="R561108" s="25"/>
      <c r="S561108" s="25"/>
    </row>
    <row r="561154" spans="17:19" hidden="1" x14ac:dyDescent="0.2">
      <c r="Q561154" s="25"/>
      <c r="R561154" s="25"/>
      <c r="S561154" s="25"/>
    </row>
    <row r="561200" spans="17:19" hidden="1" x14ac:dyDescent="0.2">
      <c r="Q561200" s="25"/>
      <c r="R561200" s="25"/>
      <c r="S561200" s="25"/>
    </row>
    <row r="561246" spans="17:19" hidden="1" x14ac:dyDescent="0.2">
      <c r="Q561246" s="25"/>
      <c r="R561246" s="25"/>
      <c r="S561246" s="25"/>
    </row>
    <row r="561292" spans="17:19" hidden="1" x14ac:dyDescent="0.2">
      <c r="Q561292" s="25"/>
      <c r="R561292" s="25"/>
      <c r="S561292" s="25"/>
    </row>
    <row r="561338" spans="17:19" hidden="1" x14ac:dyDescent="0.2">
      <c r="Q561338" s="25"/>
      <c r="R561338" s="25"/>
      <c r="S561338" s="25"/>
    </row>
    <row r="561384" spans="17:19" hidden="1" x14ac:dyDescent="0.2">
      <c r="Q561384" s="25"/>
      <c r="R561384" s="25"/>
      <c r="S561384" s="25"/>
    </row>
    <row r="561430" spans="17:19" hidden="1" x14ac:dyDescent="0.2">
      <c r="Q561430" s="25"/>
      <c r="R561430" s="25"/>
      <c r="S561430" s="25"/>
    </row>
    <row r="561476" spans="17:19" hidden="1" x14ac:dyDescent="0.2">
      <c r="Q561476" s="25"/>
      <c r="R561476" s="25"/>
      <c r="S561476" s="25"/>
    </row>
    <row r="561522" spans="17:19" hidden="1" x14ac:dyDescent="0.2">
      <c r="Q561522" s="25"/>
      <c r="R561522" s="25"/>
      <c r="S561522" s="25"/>
    </row>
    <row r="561568" spans="17:19" hidden="1" x14ac:dyDescent="0.2">
      <c r="Q561568" s="25"/>
      <c r="R561568" s="25"/>
      <c r="S561568" s="25"/>
    </row>
    <row r="561614" spans="17:19" hidden="1" x14ac:dyDescent="0.2">
      <c r="Q561614" s="25"/>
      <c r="R561614" s="25"/>
      <c r="S561614" s="25"/>
    </row>
    <row r="561660" spans="17:19" hidden="1" x14ac:dyDescent="0.2">
      <c r="Q561660" s="25"/>
      <c r="R561660" s="25"/>
      <c r="S561660" s="25"/>
    </row>
    <row r="561706" spans="17:19" hidden="1" x14ac:dyDescent="0.2">
      <c r="Q561706" s="25"/>
      <c r="R561706" s="25"/>
      <c r="S561706" s="25"/>
    </row>
    <row r="561752" spans="17:19" hidden="1" x14ac:dyDescent="0.2">
      <c r="Q561752" s="25"/>
      <c r="R561752" s="25"/>
      <c r="S561752" s="25"/>
    </row>
    <row r="561798" spans="17:19" hidden="1" x14ac:dyDescent="0.2">
      <c r="Q561798" s="25"/>
      <c r="R561798" s="25"/>
      <c r="S561798" s="25"/>
    </row>
    <row r="561844" spans="17:19" hidden="1" x14ac:dyDescent="0.2">
      <c r="Q561844" s="25"/>
      <c r="R561844" s="25"/>
      <c r="S561844" s="25"/>
    </row>
    <row r="561890" spans="17:19" hidden="1" x14ac:dyDescent="0.2">
      <c r="Q561890" s="25"/>
      <c r="R561890" s="25"/>
      <c r="S561890" s="25"/>
    </row>
    <row r="561936" spans="17:19" hidden="1" x14ac:dyDescent="0.2">
      <c r="Q561936" s="25"/>
      <c r="R561936" s="25"/>
      <c r="S561936" s="25"/>
    </row>
    <row r="561982" spans="17:19" hidden="1" x14ac:dyDescent="0.2">
      <c r="Q561982" s="25"/>
      <c r="R561982" s="25"/>
      <c r="S561982" s="25"/>
    </row>
    <row r="562028" spans="17:19" hidden="1" x14ac:dyDescent="0.2">
      <c r="Q562028" s="25"/>
      <c r="R562028" s="25"/>
      <c r="S562028" s="25"/>
    </row>
    <row r="562074" spans="17:19" hidden="1" x14ac:dyDescent="0.2">
      <c r="Q562074" s="25"/>
      <c r="R562074" s="25"/>
      <c r="S562074" s="25"/>
    </row>
    <row r="562120" spans="17:19" hidden="1" x14ac:dyDescent="0.2">
      <c r="Q562120" s="25"/>
      <c r="R562120" s="25"/>
      <c r="S562120" s="25"/>
    </row>
    <row r="562166" spans="17:19" hidden="1" x14ac:dyDescent="0.2">
      <c r="Q562166" s="25"/>
      <c r="R562166" s="25"/>
      <c r="S562166" s="25"/>
    </row>
    <row r="562212" spans="17:19" hidden="1" x14ac:dyDescent="0.2">
      <c r="Q562212" s="25"/>
      <c r="R562212" s="25"/>
      <c r="S562212" s="25"/>
    </row>
    <row r="562258" spans="17:19" hidden="1" x14ac:dyDescent="0.2">
      <c r="Q562258" s="25"/>
      <c r="R562258" s="25"/>
      <c r="S562258" s="25"/>
    </row>
    <row r="562304" spans="17:19" hidden="1" x14ac:dyDescent="0.2">
      <c r="Q562304" s="25"/>
      <c r="R562304" s="25"/>
      <c r="S562304" s="25"/>
    </row>
    <row r="562350" spans="17:19" hidden="1" x14ac:dyDescent="0.2">
      <c r="Q562350" s="25"/>
      <c r="R562350" s="25"/>
      <c r="S562350" s="25"/>
    </row>
    <row r="562396" spans="17:19" hidden="1" x14ac:dyDescent="0.2">
      <c r="Q562396" s="25"/>
      <c r="R562396" s="25"/>
      <c r="S562396" s="25"/>
    </row>
    <row r="562442" spans="17:19" hidden="1" x14ac:dyDescent="0.2">
      <c r="Q562442" s="25"/>
      <c r="R562442" s="25"/>
      <c r="S562442" s="25"/>
    </row>
    <row r="562488" spans="17:19" hidden="1" x14ac:dyDescent="0.2">
      <c r="Q562488" s="25"/>
      <c r="R562488" s="25"/>
      <c r="S562488" s="25"/>
    </row>
    <row r="562534" spans="17:19" hidden="1" x14ac:dyDescent="0.2">
      <c r="Q562534" s="25"/>
      <c r="R562534" s="25"/>
      <c r="S562534" s="25"/>
    </row>
    <row r="562580" spans="17:19" hidden="1" x14ac:dyDescent="0.2">
      <c r="Q562580" s="25"/>
      <c r="R562580" s="25"/>
      <c r="S562580" s="25"/>
    </row>
    <row r="562626" spans="17:19" hidden="1" x14ac:dyDescent="0.2">
      <c r="Q562626" s="25"/>
      <c r="R562626" s="25"/>
      <c r="S562626" s="25"/>
    </row>
    <row r="562672" spans="17:19" hidden="1" x14ac:dyDescent="0.2">
      <c r="Q562672" s="25"/>
      <c r="R562672" s="25"/>
      <c r="S562672" s="25"/>
    </row>
    <row r="562718" spans="17:19" hidden="1" x14ac:dyDescent="0.2">
      <c r="Q562718" s="25"/>
      <c r="R562718" s="25"/>
      <c r="S562718" s="25"/>
    </row>
    <row r="562764" spans="17:19" hidden="1" x14ac:dyDescent="0.2">
      <c r="Q562764" s="25"/>
      <c r="R562764" s="25"/>
      <c r="S562764" s="25"/>
    </row>
    <row r="562810" spans="17:19" hidden="1" x14ac:dyDescent="0.2">
      <c r="Q562810" s="25"/>
      <c r="R562810" s="25"/>
      <c r="S562810" s="25"/>
    </row>
    <row r="562856" spans="17:19" hidden="1" x14ac:dyDescent="0.2">
      <c r="Q562856" s="25"/>
      <c r="R562856" s="25"/>
      <c r="S562856" s="25"/>
    </row>
    <row r="562902" spans="17:19" hidden="1" x14ac:dyDescent="0.2">
      <c r="Q562902" s="25"/>
      <c r="R562902" s="25"/>
      <c r="S562902" s="25"/>
    </row>
    <row r="562948" spans="17:19" hidden="1" x14ac:dyDescent="0.2">
      <c r="Q562948" s="25"/>
      <c r="R562948" s="25"/>
      <c r="S562948" s="25"/>
    </row>
    <row r="562994" spans="17:19" hidden="1" x14ac:dyDescent="0.2">
      <c r="Q562994" s="25"/>
      <c r="R562994" s="25"/>
      <c r="S562994" s="25"/>
    </row>
    <row r="563040" spans="17:19" hidden="1" x14ac:dyDescent="0.2">
      <c r="Q563040" s="25"/>
      <c r="R563040" s="25"/>
      <c r="S563040" s="25"/>
    </row>
    <row r="563086" spans="17:19" hidden="1" x14ac:dyDescent="0.2">
      <c r="Q563086" s="25"/>
      <c r="R563086" s="25"/>
      <c r="S563086" s="25"/>
    </row>
    <row r="563132" spans="17:19" hidden="1" x14ac:dyDescent="0.2">
      <c r="Q563132" s="25"/>
      <c r="R563132" s="25"/>
      <c r="S563132" s="25"/>
    </row>
    <row r="563178" spans="17:19" hidden="1" x14ac:dyDescent="0.2">
      <c r="Q563178" s="25"/>
      <c r="R563178" s="25"/>
      <c r="S563178" s="25"/>
    </row>
    <row r="563224" spans="17:19" hidden="1" x14ac:dyDescent="0.2">
      <c r="Q563224" s="25"/>
      <c r="R563224" s="25"/>
      <c r="S563224" s="25"/>
    </row>
    <row r="563270" spans="17:19" hidden="1" x14ac:dyDescent="0.2">
      <c r="Q563270" s="25"/>
      <c r="R563270" s="25"/>
      <c r="S563270" s="25"/>
    </row>
    <row r="563316" spans="17:19" hidden="1" x14ac:dyDescent="0.2">
      <c r="Q563316" s="25"/>
      <c r="R563316" s="25"/>
      <c r="S563316" s="25"/>
    </row>
    <row r="563362" spans="17:19" hidden="1" x14ac:dyDescent="0.2">
      <c r="Q563362" s="25"/>
      <c r="R563362" s="25"/>
      <c r="S563362" s="25"/>
    </row>
    <row r="563408" spans="17:19" hidden="1" x14ac:dyDescent="0.2">
      <c r="Q563408" s="25"/>
      <c r="R563408" s="25"/>
      <c r="S563408" s="25"/>
    </row>
    <row r="563454" spans="17:19" hidden="1" x14ac:dyDescent="0.2">
      <c r="Q563454" s="25"/>
      <c r="R563454" s="25"/>
      <c r="S563454" s="25"/>
    </row>
    <row r="563500" spans="17:19" hidden="1" x14ac:dyDescent="0.2">
      <c r="Q563500" s="25"/>
      <c r="R563500" s="25"/>
      <c r="S563500" s="25"/>
    </row>
    <row r="563546" spans="17:19" hidden="1" x14ac:dyDescent="0.2">
      <c r="Q563546" s="25"/>
      <c r="R563546" s="25"/>
      <c r="S563546" s="25"/>
    </row>
    <row r="563592" spans="17:19" hidden="1" x14ac:dyDescent="0.2">
      <c r="Q563592" s="25"/>
      <c r="R563592" s="25"/>
      <c r="S563592" s="25"/>
    </row>
    <row r="563638" spans="17:19" hidden="1" x14ac:dyDescent="0.2">
      <c r="Q563638" s="25"/>
      <c r="R563638" s="25"/>
      <c r="S563638" s="25"/>
    </row>
    <row r="563684" spans="17:19" hidden="1" x14ac:dyDescent="0.2">
      <c r="Q563684" s="25"/>
      <c r="R563684" s="25"/>
      <c r="S563684" s="25"/>
    </row>
    <row r="563730" spans="17:19" hidden="1" x14ac:dyDescent="0.2">
      <c r="Q563730" s="25"/>
      <c r="R563730" s="25"/>
      <c r="S563730" s="25"/>
    </row>
    <row r="563776" spans="17:19" hidden="1" x14ac:dyDescent="0.2">
      <c r="Q563776" s="25"/>
      <c r="R563776" s="25"/>
      <c r="S563776" s="25"/>
    </row>
    <row r="563822" spans="17:19" hidden="1" x14ac:dyDescent="0.2">
      <c r="Q563822" s="25"/>
      <c r="R563822" s="25"/>
      <c r="S563822" s="25"/>
    </row>
    <row r="563868" spans="17:19" hidden="1" x14ac:dyDescent="0.2">
      <c r="Q563868" s="25"/>
      <c r="R563868" s="25"/>
      <c r="S563868" s="25"/>
    </row>
    <row r="563914" spans="17:19" hidden="1" x14ac:dyDescent="0.2">
      <c r="Q563914" s="25"/>
      <c r="R563914" s="25"/>
      <c r="S563914" s="25"/>
    </row>
    <row r="563960" spans="17:19" hidden="1" x14ac:dyDescent="0.2">
      <c r="Q563960" s="25"/>
      <c r="R563960" s="25"/>
      <c r="S563960" s="25"/>
    </row>
    <row r="564006" spans="17:19" hidden="1" x14ac:dyDescent="0.2">
      <c r="Q564006" s="25"/>
      <c r="R564006" s="25"/>
      <c r="S564006" s="25"/>
    </row>
    <row r="564052" spans="17:19" hidden="1" x14ac:dyDescent="0.2">
      <c r="Q564052" s="25"/>
      <c r="R564052" s="25"/>
      <c r="S564052" s="25"/>
    </row>
    <row r="564098" spans="17:19" hidden="1" x14ac:dyDescent="0.2">
      <c r="Q564098" s="25"/>
      <c r="R564098" s="25"/>
      <c r="S564098" s="25"/>
    </row>
    <row r="564144" spans="17:19" hidden="1" x14ac:dyDescent="0.2">
      <c r="Q564144" s="25"/>
      <c r="R564144" s="25"/>
      <c r="S564144" s="25"/>
    </row>
    <row r="564190" spans="17:19" hidden="1" x14ac:dyDescent="0.2">
      <c r="Q564190" s="25"/>
      <c r="R564190" s="25"/>
      <c r="S564190" s="25"/>
    </row>
    <row r="564236" spans="17:19" hidden="1" x14ac:dyDescent="0.2">
      <c r="Q564236" s="25"/>
      <c r="R564236" s="25"/>
      <c r="S564236" s="25"/>
    </row>
    <row r="564282" spans="17:19" hidden="1" x14ac:dyDescent="0.2">
      <c r="Q564282" s="25"/>
      <c r="R564282" s="25"/>
      <c r="S564282" s="25"/>
    </row>
    <row r="564328" spans="17:19" hidden="1" x14ac:dyDescent="0.2">
      <c r="Q564328" s="25"/>
      <c r="R564328" s="25"/>
      <c r="S564328" s="25"/>
    </row>
    <row r="564374" spans="17:19" hidden="1" x14ac:dyDescent="0.2">
      <c r="Q564374" s="25"/>
      <c r="R564374" s="25"/>
      <c r="S564374" s="25"/>
    </row>
    <row r="564420" spans="17:19" hidden="1" x14ac:dyDescent="0.2">
      <c r="Q564420" s="25"/>
      <c r="R564420" s="25"/>
      <c r="S564420" s="25"/>
    </row>
    <row r="564466" spans="17:19" hidden="1" x14ac:dyDescent="0.2">
      <c r="Q564466" s="25"/>
      <c r="R564466" s="25"/>
      <c r="S564466" s="25"/>
    </row>
    <row r="564512" spans="17:19" hidden="1" x14ac:dyDescent="0.2">
      <c r="Q564512" s="25"/>
      <c r="R564512" s="25"/>
      <c r="S564512" s="25"/>
    </row>
    <row r="564558" spans="17:19" hidden="1" x14ac:dyDescent="0.2">
      <c r="Q564558" s="25"/>
      <c r="R564558" s="25"/>
      <c r="S564558" s="25"/>
    </row>
    <row r="564604" spans="17:19" hidden="1" x14ac:dyDescent="0.2">
      <c r="Q564604" s="25"/>
      <c r="R564604" s="25"/>
      <c r="S564604" s="25"/>
    </row>
    <row r="564650" spans="17:19" hidden="1" x14ac:dyDescent="0.2">
      <c r="Q564650" s="25"/>
      <c r="R564650" s="25"/>
      <c r="S564650" s="25"/>
    </row>
    <row r="564696" spans="17:19" hidden="1" x14ac:dyDescent="0.2">
      <c r="Q564696" s="25"/>
      <c r="R564696" s="25"/>
      <c r="S564696" s="25"/>
    </row>
    <row r="564742" spans="17:19" hidden="1" x14ac:dyDescent="0.2">
      <c r="Q564742" s="25"/>
      <c r="R564742" s="25"/>
      <c r="S564742" s="25"/>
    </row>
    <row r="564788" spans="17:19" hidden="1" x14ac:dyDescent="0.2">
      <c r="Q564788" s="25"/>
      <c r="R564788" s="25"/>
      <c r="S564788" s="25"/>
    </row>
    <row r="564834" spans="17:19" hidden="1" x14ac:dyDescent="0.2">
      <c r="Q564834" s="25"/>
      <c r="R564834" s="25"/>
      <c r="S564834" s="25"/>
    </row>
    <row r="564880" spans="17:19" hidden="1" x14ac:dyDescent="0.2">
      <c r="Q564880" s="25"/>
      <c r="R564880" s="25"/>
      <c r="S564880" s="25"/>
    </row>
    <row r="564926" spans="17:19" hidden="1" x14ac:dyDescent="0.2">
      <c r="Q564926" s="25"/>
      <c r="R564926" s="25"/>
      <c r="S564926" s="25"/>
    </row>
    <row r="564972" spans="17:19" hidden="1" x14ac:dyDescent="0.2">
      <c r="Q564972" s="25"/>
      <c r="R564972" s="25"/>
      <c r="S564972" s="25"/>
    </row>
    <row r="565018" spans="17:19" hidden="1" x14ac:dyDescent="0.2">
      <c r="Q565018" s="25"/>
      <c r="R565018" s="25"/>
      <c r="S565018" s="25"/>
    </row>
    <row r="565064" spans="17:19" hidden="1" x14ac:dyDescent="0.2">
      <c r="Q565064" s="25"/>
      <c r="R565064" s="25"/>
      <c r="S565064" s="25"/>
    </row>
    <row r="565110" spans="17:19" hidden="1" x14ac:dyDescent="0.2">
      <c r="Q565110" s="25"/>
      <c r="R565110" s="25"/>
      <c r="S565110" s="25"/>
    </row>
    <row r="565156" spans="17:19" hidden="1" x14ac:dyDescent="0.2">
      <c r="Q565156" s="25"/>
      <c r="R565156" s="25"/>
      <c r="S565156" s="25"/>
    </row>
    <row r="565202" spans="17:19" hidden="1" x14ac:dyDescent="0.2">
      <c r="Q565202" s="25"/>
      <c r="R565202" s="25"/>
      <c r="S565202" s="25"/>
    </row>
    <row r="565248" spans="17:19" hidden="1" x14ac:dyDescent="0.2">
      <c r="Q565248" s="25"/>
      <c r="R565248" s="25"/>
      <c r="S565248" s="25"/>
    </row>
    <row r="565294" spans="17:19" hidden="1" x14ac:dyDescent="0.2">
      <c r="Q565294" s="25"/>
      <c r="R565294" s="25"/>
      <c r="S565294" s="25"/>
    </row>
    <row r="565340" spans="17:19" hidden="1" x14ac:dyDescent="0.2">
      <c r="Q565340" s="25"/>
      <c r="R565340" s="25"/>
      <c r="S565340" s="25"/>
    </row>
    <row r="565386" spans="17:19" hidden="1" x14ac:dyDescent="0.2">
      <c r="Q565386" s="25"/>
      <c r="R565386" s="25"/>
      <c r="S565386" s="25"/>
    </row>
    <row r="565432" spans="17:19" hidden="1" x14ac:dyDescent="0.2">
      <c r="Q565432" s="25"/>
      <c r="R565432" s="25"/>
      <c r="S565432" s="25"/>
    </row>
    <row r="565478" spans="17:19" hidden="1" x14ac:dyDescent="0.2">
      <c r="Q565478" s="25"/>
      <c r="R565478" s="25"/>
      <c r="S565478" s="25"/>
    </row>
    <row r="565524" spans="17:19" hidden="1" x14ac:dyDescent="0.2">
      <c r="Q565524" s="25"/>
      <c r="R565524" s="25"/>
      <c r="S565524" s="25"/>
    </row>
    <row r="565570" spans="17:19" hidden="1" x14ac:dyDescent="0.2">
      <c r="Q565570" s="25"/>
      <c r="R565570" s="25"/>
      <c r="S565570" s="25"/>
    </row>
    <row r="565616" spans="17:19" hidden="1" x14ac:dyDescent="0.2">
      <c r="Q565616" s="25"/>
      <c r="R565616" s="25"/>
      <c r="S565616" s="25"/>
    </row>
    <row r="565662" spans="17:19" hidden="1" x14ac:dyDescent="0.2">
      <c r="Q565662" s="25"/>
      <c r="R565662" s="25"/>
      <c r="S565662" s="25"/>
    </row>
    <row r="565708" spans="17:19" hidden="1" x14ac:dyDescent="0.2">
      <c r="Q565708" s="25"/>
      <c r="R565708" s="25"/>
      <c r="S565708" s="25"/>
    </row>
    <row r="565754" spans="17:19" hidden="1" x14ac:dyDescent="0.2">
      <c r="Q565754" s="25"/>
      <c r="R565754" s="25"/>
      <c r="S565754" s="25"/>
    </row>
    <row r="565800" spans="17:19" hidden="1" x14ac:dyDescent="0.2">
      <c r="Q565800" s="25"/>
      <c r="R565800" s="25"/>
      <c r="S565800" s="25"/>
    </row>
    <row r="565846" spans="17:19" hidden="1" x14ac:dyDescent="0.2">
      <c r="Q565846" s="25"/>
      <c r="R565846" s="25"/>
      <c r="S565846" s="25"/>
    </row>
    <row r="565892" spans="17:19" hidden="1" x14ac:dyDescent="0.2">
      <c r="Q565892" s="25"/>
      <c r="R565892" s="25"/>
      <c r="S565892" s="25"/>
    </row>
    <row r="565938" spans="17:19" hidden="1" x14ac:dyDescent="0.2">
      <c r="Q565938" s="25"/>
      <c r="R565938" s="25"/>
      <c r="S565938" s="25"/>
    </row>
    <row r="565984" spans="17:19" hidden="1" x14ac:dyDescent="0.2">
      <c r="Q565984" s="25"/>
      <c r="R565984" s="25"/>
      <c r="S565984" s="25"/>
    </row>
    <row r="566030" spans="17:19" hidden="1" x14ac:dyDescent="0.2">
      <c r="Q566030" s="25"/>
      <c r="R566030" s="25"/>
      <c r="S566030" s="25"/>
    </row>
    <row r="566076" spans="17:19" hidden="1" x14ac:dyDescent="0.2">
      <c r="Q566076" s="25"/>
      <c r="R566076" s="25"/>
      <c r="S566076" s="25"/>
    </row>
    <row r="566122" spans="17:19" hidden="1" x14ac:dyDescent="0.2">
      <c r="Q566122" s="25"/>
      <c r="R566122" s="25"/>
      <c r="S566122" s="25"/>
    </row>
    <row r="566168" spans="17:19" hidden="1" x14ac:dyDescent="0.2">
      <c r="Q566168" s="25"/>
      <c r="R566168" s="25"/>
      <c r="S566168" s="25"/>
    </row>
    <row r="566214" spans="17:19" hidden="1" x14ac:dyDescent="0.2">
      <c r="Q566214" s="25"/>
      <c r="R566214" s="25"/>
      <c r="S566214" s="25"/>
    </row>
    <row r="566260" spans="17:19" hidden="1" x14ac:dyDescent="0.2">
      <c r="Q566260" s="25"/>
      <c r="R566260" s="25"/>
      <c r="S566260" s="25"/>
    </row>
    <row r="566306" spans="17:19" hidden="1" x14ac:dyDescent="0.2">
      <c r="Q566306" s="25"/>
      <c r="R566306" s="25"/>
      <c r="S566306" s="25"/>
    </row>
    <row r="566352" spans="17:19" hidden="1" x14ac:dyDescent="0.2">
      <c r="Q566352" s="25"/>
      <c r="R566352" s="25"/>
      <c r="S566352" s="25"/>
    </row>
    <row r="566398" spans="17:19" hidden="1" x14ac:dyDescent="0.2">
      <c r="Q566398" s="25"/>
      <c r="R566398" s="25"/>
      <c r="S566398" s="25"/>
    </row>
    <row r="566444" spans="17:19" hidden="1" x14ac:dyDescent="0.2">
      <c r="Q566444" s="25"/>
      <c r="R566444" s="25"/>
      <c r="S566444" s="25"/>
    </row>
    <row r="566490" spans="17:19" hidden="1" x14ac:dyDescent="0.2">
      <c r="Q566490" s="25"/>
      <c r="R566490" s="25"/>
      <c r="S566490" s="25"/>
    </row>
    <row r="566536" spans="17:19" hidden="1" x14ac:dyDescent="0.2">
      <c r="Q566536" s="25"/>
      <c r="R566536" s="25"/>
      <c r="S566536" s="25"/>
    </row>
    <row r="566582" spans="17:19" hidden="1" x14ac:dyDescent="0.2">
      <c r="Q566582" s="25"/>
      <c r="R566582" s="25"/>
      <c r="S566582" s="25"/>
    </row>
    <row r="566628" spans="17:19" hidden="1" x14ac:dyDescent="0.2">
      <c r="Q566628" s="25"/>
      <c r="R566628" s="25"/>
      <c r="S566628" s="25"/>
    </row>
    <row r="566674" spans="17:19" hidden="1" x14ac:dyDescent="0.2">
      <c r="Q566674" s="25"/>
      <c r="R566674" s="25"/>
      <c r="S566674" s="25"/>
    </row>
    <row r="566720" spans="17:19" hidden="1" x14ac:dyDescent="0.2">
      <c r="Q566720" s="25"/>
      <c r="R566720" s="25"/>
      <c r="S566720" s="25"/>
    </row>
    <row r="566766" spans="17:19" hidden="1" x14ac:dyDescent="0.2">
      <c r="Q566766" s="25"/>
      <c r="R566766" s="25"/>
      <c r="S566766" s="25"/>
    </row>
    <row r="566812" spans="17:19" hidden="1" x14ac:dyDescent="0.2">
      <c r="Q566812" s="25"/>
      <c r="R566812" s="25"/>
      <c r="S566812" s="25"/>
    </row>
    <row r="566858" spans="17:19" hidden="1" x14ac:dyDescent="0.2">
      <c r="Q566858" s="25"/>
      <c r="R566858" s="25"/>
      <c r="S566858" s="25"/>
    </row>
    <row r="566904" spans="17:19" hidden="1" x14ac:dyDescent="0.2">
      <c r="Q566904" s="25"/>
      <c r="R566904" s="25"/>
      <c r="S566904" s="25"/>
    </row>
    <row r="566950" spans="17:19" hidden="1" x14ac:dyDescent="0.2">
      <c r="Q566950" s="25"/>
      <c r="R566950" s="25"/>
      <c r="S566950" s="25"/>
    </row>
    <row r="566996" spans="17:19" hidden="1" x14ac:dyDescent="0.2">
      <c r="Q566996" s="25"/>
      <c r="R566996" s="25"/>
      <c r="S566996" s="25"/>
    </row>
    <row r="567042" spans="17:19" hidden="1" x14ac:dyDescent="0.2">
      <c r="Q567042" s="25"/>
      <c r="R567042" s="25"/>
      <c r="S567042" s="25"/>
    </row>
    <row r="567088" spans="17:19" hidden="1" x14ac:dyDescent="0.2">
      <c r="Q567088" s="25"/>
      <c r="R567088" s="25"/>
      <c r="S567088" s="25"/>
    </row>
    <row r="567134" spans="17:19" hidden="1" x14ac:dyDescent="0.2">
      <c r="Q567134" s="25"/>
      <c r="R567134" s="25"/>
      <c r="S567134" s="25"/>
    </row>
    <row r="567180" spans="17:19" hidden="1" x14ac:dyDescent="0.2">
      <c r="Q567180" s="25"/>
      <c r="R567180" s="25"/>
      <c r="S567180" s="25"/>
    </row>
    <row r="567226" spans="17:19" hidden="1" x14ac:dyDescent="0.2">
      <c r="Q567226" s="25"/>
      <c r="R567226" s="25"/>
      <c r="S567226" s="25"/>
    </row>
    <row r="567272" spans="17:19" hidden="1" x14ac:dyDescent="0.2">
      <c r="Q567272" s="25"/>
      <c r="R567272" s="25"/>
      <c r="S567272" s="25"/>
    </row>
    <row r="567318" spans="17:19" hidden="1" x14ac:dyDescent="0.2">
      <c r="Q567318" s="25"/>
      <c r="R567318" s="25"/>
      <c r="S567318" s="25"/>
    </row>
    <row r="567364" spans="17:19" hidden="1" x14ac:dyDescent="0.2">
      <c r="Q567364" s="25"/>
      <c r="R567364" s="25"/>
      <c r="S567364" s="25"/>
    </row>
    <row r="567410" spans="17:19" hidden="1" x14ac:dyDescent="0.2">
      <c r="Q567410" s="25"/>
      <c r="R567410" s="25"/>
      <c r="S567410" s="25"/>
    </row>
    <row r="567456" spans="17:19" hidden="1" x14ac:dyDescent="0.2">
      <c r="Q567456" s="25"/>
      <c r="R567456" s="25"/>
      <c r="S567456" s="25"/>
    </row>
    <row r="567502" spans="17:19" hidden="1" x14ac:dyDescent="0.2">
      <c r="Q567502" s="25"/>
      <c r="R567502" s="25"/>
      <c r="S567502" s="25"/>
    </row>
    <row r="567548" spans="17:19" hidden="1" x14ac:dyDescent="0.2">
      <c r="Q567548" s="25"/>
      <c r="R567548" s="25"/>
      <c r="S567548" s="25"/>
    </row>
    <row r="567594" spans="17:19" hidden="1" x14ac:dyDescent="0.2">
      <c r="Q567594" s="25"/>
      <c r="R567594" s="25"/>
      <c r="S567594" s="25"/>
    </row>
    <row r="567640" spans="17:19" hidden="1" x14ac:dyDescent="0.2">
      <c r="Q567640" s="25"/>
      <c r="R567640" s="25"/>
      <c r="S567640" s="25"/>
    </row>
    <row r="567686" spans="17:19" hidden="1" x14ac:dyDescent="0.2">
      <c r="Q567686" s="25"/>
      <c r="R567686" s="25"/>
      <c r="S567686" s="25"/>
    </row>
    <row r="567732" spans="17:19" hidden="1" x14ac:dyDescent="0.2">
      <c r="Q567732" s="25"/>
      <c r="R567732" s="25"/>
      <c r="S567732" s="25"/>
    </row>
    <row r="567778" spans="17:19" hidden="1" x14ac:dyDescent="0.2">
      <c r="Q567778" s="25"/>
      <c r="R567778" s="25"/>
      <c r="S567778" s="25"/>
    </row>
    <row r="567824" spans="17:19" hidden="1" x14ac:dyDescent="0.2">
      <c r="Q567824" s="25"/>
      <c r="R567824" s="25"/>
      <c r="S567824" s="25"/>
    </row>
    <row r="567870" spans="17:19" hidden="1" x14ac:dyDescent="0.2">
      <c r="Q567870" s="25"/>
      <c r="R567870" s="25"/>
      <c r="S567870" s="25"/>
    </row>
    <row r="567916" spans="17:19" hidden="1" x14ac:dyDescent="0.2">
      <c r="Q567916" s="25"/>
      <c r="R567916" s="25"/>
      <c r="S567916" s="25"/>
    </row>
    <row r="567962" spans="17:19" hidden="1" x14ac:dyDescent="0.2">
      <c r="Q567962" s="25"/>
      <c r="R567962" s="25"/>
      <c r="S567962" s="25"/>
    </row>
    <row r="568008" spans="17:19" hidden="1" x14ac:dyDescent="0.2">
      <c r="Q568008" s="25"/>
      <c r="R568008" s="25"/>
      <c r="S568008" s="25"/>
    </row>
    <row r="568054" spans="17:19" hidden="1" x14ac:dyDescent="0.2">
      <c r="Q568054" s="25"/>
      <c r="R568054" s="25"/>
      <c r="S568054" s="25"/>
    </row>
    <row r="568100" spans="17:19" hidden="1" x14ac:dyDescent="0.2">
      <c r="Q568100" s="25"/>
      <c r="R568100" s="25"/>
      <c r="S568100" s="25"/>
    </row>
    <row r="568146" spans="17:19" hidden="1" x14ac:dyDescent="0.2">
      <c r="Q568146" s="25"/>
      <c r="R568146" s="25"/>
      <c r="S568146" s="25"/>
    </row>
    <row r="568192" spans="17:19" hidden="1" x14ac:dyDescent="0.2">
      <c r="Q568192" s="25"/>
      <c r="R568192" s="25"/>
      <c r="S568192" s="25"/>
    </row>
    <row r="568238" spans="17:19" hidden="1" x14ac:dyDescent="0.2">
      <c r="Q568238" s="25"/>
      <c r="R568238" s="25"/>
      <c r="S568238" s="25"/>
    </row>
    <row r="568284" spans="17:19" hidden="1" x14ac:dyDescent="0.2">
      <c r="Q568284" s="25"/>
      <c r="R568284" s="25"/>
      <c r="S568284" s="25"/>
    </row>
    <row r="568330" spans="17:19" hidden="1" x14ac:dyDescent="0.2">
      <c r="Q568330" s="25"/>
      <c r="R568330" s="25"/>
      <c r="S568330" s="25"/>
    </row>
    <row r="568376" spans="17:19" hidden="1" x14ac:dyDescent="0.2">
      <c r="Q568376" s="25"/>
      <c r="R568376" s="25"/>
      <c r="S568376" s="25"/>
    </row>
    <row r="568422" spans="17:19" hidden="1" x14ac:dyDescent="0.2">
      <c r="Q568422" s="25"/>
      <c r="R568422" s="25"/>
      <c r="S568422" s="25"/>
    </row>
    <row r="568468" spans="17:19" hidden="1" x14ac:dyDescent="0.2">
      <c r="Q568468" s="25"/>
      <c r="R568468" s="25"/>
      <c r="S568468" s="25"/>
    </row>
    <row r="568514" spans="17:19" hidden="1" x14ac:dyDescent="0.2">
      <c r="Q568514" s="25"/>
      <c r="R568514" s="25"/>
      <c r="S568514" s="25"/>
    </row>
    <row r="568560" spans="17:19" hidden="1" x14ac:dyDescent="0.2">
      <c r="Q568560" s="25"/>
      <c r="R568560" s="25"/>
      <c r="S568560" s="25"/>
    </row>
    <row r="568606" spans="17:19" hidden="1" x14ac:dyDescent="0.2">
      <c r="Q568606" s="25"/>
      <c r="R568606" s="25"/>
      <c r="S568606" s="25"/>
    </row>
    <row r="568652" spans="17:19" hidden="1" x14ac:dyDescent="0.2">
      <c r="Q568652" s="25"/>
      <c r="R568652" s="25"/>
      <c r="S568652" s="25"/>
    </row>
    <row r="568698" spans="17:19" hidden="1" x14ac:dyDescent="0.2">
      <c r="Q568698" s="25"/>
      <c r="R568698" s="25"/>
      <c r="S568698" s="25"/>
    </row>
    <row r="568744" spans="17:19" hidden="1" x14ac:dyDescent="0.2">
      <c r="Q568744" s="25"/>
      <c r="R568744" s="25"/>
      <c r="S568744" s="25"/>
    </row>
    <row r="568790" spans="17:19" hidden="1" x14ac:dyDescent="0.2">
      <c r="Q568790" s="25"/>
      <c r="R568790" s="25"/>
      <c r="S568790" s="25"/>
    </row>
    <row r="568836" spans="17:19" hidden="1" x14ac:dyDescent="0.2">
      <c r="Q568836" s="25"/>
      <c r="R568836" s="25"/>
      <c r="S568836" s="25"/>
    </row>
    <row r="568882" spans="17:19" hidden="1" x14ac:dyDescent="0.2">
      <c r="Q568882" s="25"/>
      <c r="R568882" s="25"/>
      <c r="S568882" s="25"/>
    </row>
    <row r="568928" spans="17:19" hidden="1" x14ac:dyDescent="0.2">
      <c r="Q568928" s="25"/>
      <c r="R568928" s="25"/>
      <c r="S568928" s="25"/>
    </row>
    <row r="568974" spans="17:19" hidden="1" x14ac:dyDescent="0.2">
      <c r="Q568974" s="25"/>
      <c r="R568974" s="25"/>
      <c r="S568974" s="25"/>
    </row>
    <row r="569020" spans="17:19" hidden="1" x14ac:dyDescent="0.2">
      <c r="Q569020" s="25"/>
      <c r="R569020" s="25"/>
      <c r="S569020" s="25"/>
    </row>
    <row r="569066" spans="17:19" hidden="1" x14ac:dyDescent="0.2">
      <c r="Q569066" s="25"/>
      <c r="R569066" s="25"/>
      <c r="S569066" s="25"/>
    </row>
    <row r="569112" spans="17:19" hidden="1" x14ac:dyDescent="0.2">
      <c r="Q569112" s="25"/>
      <c r="R569112" s="25"/>
      <c r="S569112" s="25"/>
    </row>
    <row r="569158" spans="17:19" hidden="1" x14ac:dyDescent="0.2">
      <c r="Q569158" s="25"/>
      <c r="R569158" s="25"/>
      <c r="S569158" s="25"/>
    </row>
    <row r="569204" spans="17:19" hidden="1" x14ac:dyDescent="0.2">
      <c r="Q569204" s="25"/>
      <c r="R569204" s="25"/>
      <c r="S569204" s="25"/>
    </row>
    <row r="569250" spans="17:19" hidden="1" x14ac:dyDescent="0.2">
      <c r="Q569250" s="25"/>
      <c r="R569250" s="25"/>
      <c r="S569250" s="25"/>
    </row>
    <row r="569296" spans="17:19" hidden="1" x14ac:dyDescent="0.2">
      <c r="Q569296" s="25"/>
      <c r="R569296" s="25"/>
      <c r="S569296" s="25"/>
    </row>
    <row r="569342" spans="17:19" hidden="1" x14ac:dyDescent="0.2">
      <c r="Q569342" s="25"/>
      <c r="R569342" s="25"/>
      <c r="S569342" s="25"/>
    </row>
    <row r="569388" spans="17:19" hidden="1" x14ac:dyDescent="0.2">
      <c r="Q569388" s="25"/>
      <c r="R569388" s="25"/>
      <c r="S569388" s="25"/>
    </row>
    <row r="569434" spans="17:19" hidden="1" x14ac:dyDescent="0.2">
      <c r="Q569434" s="25"/>
      <c r="R569434" s="25"/>
      <c r="S569434" s="25"/>
    </row>
    <row r="569480" spans="17:19" hidden="1" x14ac:dyDescent="0.2">
      <c r="Q569480" s="25"/>
      <c r="R569480" s="25"/>
      <c r="S569480" s="25"/>
    </row>
    <row r="569526" spans="17:19" hidden="1" x14ac:dyDescent="0.2">
      <c r="Q569526" s="25"/>
      <c r="R569526" s="25"/>
      <c r="S569526" s="25"/>
    </row>
    <row r="569572" spans="17:19" hidden="1" x14ac:dyDescent="0.2">
      <c r="Q569572" s="25"/>
      <c r="R569572" s="25"/>
      <c r="S569572" s="25"/>
    </row>
    <row r="569618" spans="17:19" hidden="1" x14ac:dyDescent="0.2">
      <c r="Q569618" s="25"/>
      <c r="R569618" s="25"/>
      <c r="S569618" s="25"/>
    </row>
    <row r="569664" spans="17:19" hidden="1" x14ac:dyDescent="0.2">
      <c r="Q569664" s="25"/>
      <c r="R569664" s="25"/>
      <c r="S569664" s="25"/>
    </row>
    <row r="569710" spans="17:19" hidden="1" x14ac:dyDescent="0.2">
      <c r="Q569710" s="25"/>
      <c r="R569710" s="25"/>
      <c r="S569710" s="25"/>
    </row>
    <row r="569756" spans="17:19" hidden="1" x14ac:dyDescent="0.2">
      <c r="Q569756" s="25"/>
      <c r="R569756" s="25"/>
      <c r="S569756" s="25"/>
    </row>
    <row r="569802" spans="17:19" hidden="1" x14ac:dyDescent="0.2">
      <c r="Q569802" s="25"/>
      <c r="R569802" s="25"/>
      <c r="S569802" s="25"/>
    </row>
    <row r="569848" spans="17:19" hidden="1" x14ac:dyDescent="0.2">
      <c r="Q569848" s="25"/>
      <c r="R569848" s="25"/>
      <c r="S569848" s="25"/>
    </row>
    <row r="569894" spans="17:19" hidden="1" x14ac:dyDescent="0.2">
      <c r="Q569894" s="25"/>
      <c r="R569894" s="25"/>
      <c r="S569894" s="25"/>
    </row>
    <row r="569940" spans="17:19" hidden="1" x14ac:dyDescent="0.2">
      <c r="Q569940" s="25"/>
      <c r="R569940" s="25"/>
      <c r="S569940" s="25"/>
    </row>
    <row r="569986" spans="17:19" hidden="1" x14ac:dyDescent="0.2">
      <c r="Q569986" s="25"/>
      <c r="R569986" s="25"/>
      <c r="S569986" s="25"/>
    </row>
    <row r="570032" spans="17:19" hidden="1" x14ac:dyDescent="0.2">
      <c r="Q570032" s="25"/>
      <c r="R570032" s="25"/>
      <c r="S570032" s="25"/>
    </row>
    <row r="570078" spans="17:19" hidden="1" x14ac:dyDescent="0.2">
      <c r="Q570078" s="25"/>
      <c r="R570078" s="25"/>
      <c r="S570078" s="25"/>
    </row>
    <row r="570124" spans="17:19" hidden="1" x14ac:dyDescent="0.2">
      <c r="Q570124" s="25"/>
      <c r="R570124" s="25"/>
      <c r="S570124" s="25"/>
    </row>
    <row r="570170" spans="17:19" hidden="1" x14ac:dyDescent="0.2">
      <c r="Q570170" s="25"/>
      <c r="R570170" s="25"/>
      <c r="S570170" s="25"/>
    </row>
    <row r="570216" spans="17:19" hidden="1" x14ac:dyDescent="0.2">
      <c r="Q570216" s="25"/>
      <c r="R570216" s="25"/>
      <c r="S570216" s="25"/>
    </row>
    <row r="570262" spans="17:19" hidden="1" x14ac:dyDescent="0.2">
      <c r="Q570262" s="25"/>
      <c r="R570262" s="25"/>
      <c r="S570262" s="25"/>
    </row>
    <row r="570308" spans="17:19" hidden="1" x14ac:dyDescent="0.2">
      <c r="Q570308" s="25"/>
      <c r="R570308" s="25"/>
      <c r="S570308" s="25"/>
    </row>
    <row r="570354" spans="17:19" hidden="1" x14ac:dyDescent="0.2">
      <c r="Q570354" s="25"/>
      <c r="R570354" s="25"/>
      <c r="S570354" s="25"/>
    </row>
    <row r="570400" spans="17:19" hidden="1" x14ac:dyDescent="0.2">
      <c r="Q570400" s="25"/>
      <c r="R570400" s="25"/>
      <c r="S570400" s="25"/>
    </row>
    <row r="570446" spans="17:19" hidden="1" x14ac:dyDescent="0.2">
      <c r="Q570446" s="25"/>
      <c r="R570446" s="25"/>
      <c r="S570446" s="25"/>
    </row>
    <row r="570492" spans="17:19" hidden="1" x14ac:dyDescent="0.2">
      <c r="Q570492" s="25"/>
      <c r="R570492" s="25"/>
      <c r="S570492" s="25"/>
    </row>
    <row r="570538" spans="17:19" hidden="1" x14ac:dyDescent="0.2">
      <c r="Q570538" s="25"/>
      <c r="R570538" s="25"/>
      <c r="S570538" s="25"/>
    </row>
    <row r="570584" spans="17:19" hidden="1" x14ac:dyDescent="0.2">
      <c r="Q570584" s="25"/>
      <c r="R570584" s="25"/>
      <c r="S570584" s="25"/>
    </row>
    <row r="570630" spans="17:19" hidden="1" x14ac:dyDescent="0.2">
      <c r="Q570630" s="25"/>
      <c r="R570630" s="25"/>
      <c r="S570630" s="25"/>
    </row>
    <row r="570676" spans="17:19" hidden="1" x14ac:dyDescent="0.2">
      <c r="Q570676" s="25"/>
      <c r="R570676" s="25"/>
      <c r="S570676" s="25"/>
    </row>
    <row r="570722" spans="17:19" hidden="1" x14ac:dyDescent="0.2">
      <c r="Q570722" s="25"/>
      <c r="R570722" s="25"/>
      <c r="S570722" s="25"/>
    </row>
    <row r="570768" spans="17:19" hidden="1" x14ac:dyDescent="0.2">
      <c r="Q570768" s="25"/>
      <c r="R570768" s="25"/>
      <c r="S570768" s="25"/>
    </row>
    <row r="570814" spans="17:19" hidden="1" x14ac:dyDescent="0.2">
      <c r="Q570814" s="25"/>
      <c r="R570814" s="25"/>
      <c r="S570814" s="25"/>
    </row>
    <row r="570860" spans="17:19" hidden="1" x14ac:dyDescent="0.2">
      <c r="Q570860" s="25"/>
      <c r="R570860" s="25"/>
      <c r="S570860" s="25"/>
    </row>
    <row r="570906" spans="17:19" hidden="1" x14ac:dyDescent="0.2">
      <c r="Q570906" s="25"/>
      <c r="R570906" s="25"/>
      <c r="S570906" s="25"/>
    </row>
    <row r="570952" spans="17:19" hidden="1" x14ac:dyDescent="0.2">
      <c r="Q570952" s="25"/>
      <c r="R570952" s="25"/>
      <c r="S570952" s="25"/>
    </row>
    <row r="570998" spans="17:19" hidden="1" x14ac:dyDescent="0.2">
      <c r="Q570998" s="25"/>
      <c r="R570998" s="25"/>
      <c r="S570998" s="25"/>
    </row>
    <row r="571044" spans="17:19" hidden="1" x14ac:dyDescent="0.2">
      <c r="Q571044" s="25"/>
      <c r="R571044" s="25"/>
      <c r="S571044" s="25"/>
    </row>
    <row r="571090" spans="17:19" hidden="1" x14ac:dyDescent="0.2">
      <c r="Q571090" s="25"/>
      <c r="R571090" s="25"/>
      <c r="S571090" s="25"/>
    </row>
    <row r="571136" spans="17:19" hidden="1" x14ac:dyDescent="0.2">
      <c r="Q571136" s="25"/>
      <c r="R571136" s="25"/>
      <c r="S571136" s="25"/>
    </row>
    <row r="571182" spans="17:19" hidden="1" x14ac:dyDescent="0.2">
      <c r="Q571182" s="25"/>
      <c r="R571182" s="25"/>
      <c r="S571182" s="25"/>
    </row>
    <row r="571228" spans="17:19" hidden="1" x14ac:dyDescent="0.2">
      <c r="Q571228" s="25"/>
      <c r="R571228" s="25"/>
      <c r="S571228" s="25"/>
    </row>
    <row r="571274" spans="17:19" hidden="1" x14ac:dyDescent="0.2">
      <c r="Q571274" s="25"/>
      <c r="R571274" s="25"/>
      <c r="S571274" s="25"/>
    </row>
    <row r="571320" spans="17:19" hidden="1" x14ac:dyDescent="0.2">
      <c r="Q571320" s="25"/>
      <c r="R571320" s="25"/>
      <c r="S571320" s="25"/>
    </row>
    <row r="571366" spans="17:19" hidden="1" x14ac:dyDescent="0.2">
      <c r="Q571366" s="25"/>
      <c r="R571366" s="25"/>
      <c r="S571366" s="25"/>
    </row>
    <row r="571412" spans="17:19" hidden="1" x14ac:dyDescent="0.2">
      <c r="Q571412" s="25"/>
      <c r="R571412" s="25"/>
      <c r="S571412" s="25"/>
    </row>
    <row r="571458" spans="17:19" hidden="1" x14ac:dyDescent="0.2">
      <c r="Q571458" s="25"/>
      <c r="R571458" s="25"/>
      <c r="S571458" s="25"/>
    </row>
    <row r="571504" spans="17:19" hidden="1" x14ac:dyDescent="0.2">
      <c r="Q571504" s="25"/>
      <c r="R571504" s="25"/>
      <c r="S571504" s="25"/>
    </row>
    <row r="571550" spans="17:19" hidden="1" x14ac:dyDescent="0.2">
      <c r="Q571550" s="25"/>
      <c r="R571550" s="25"/>
      <c r="S571550" s="25"/>
    </row>
    <row r="571596" spans="17:19" hidden="1" x14ac:dyDescent="0.2">
      <c r="Q571596" s="25"/>
      <c r="R571596" s="25"/>
      <c r="S571596" s="25"/>
    </row>
    <row r="571642" spans="17:19" hidden="1" x14ac:dyDescent="0.2">
      <c r="Q571642" s="25"/>
      <c r="R571642" s="25"/>
      <c r="S571642" s="25"/>
    </row>
    <row r="571688" spans="17:19" hidden="1" x14ac:dyDescent="0.2">
      <c r="Q571688" s="25"/>
      <c r="R571688" s="25"/>
      <c r="S571688" s="25"/>
    </row>
    <row r="571734" spans="17:19" hidden="1" x14ac:dyDescent="0.2">
      <c r="Q571734" s="25"/>
      <c r="R571734" s="25"/>
      <c r="S571734" s="25"/>
    </row>
    <row r="571780" spans="17:19" hidden="1" x14ac:dyDescent="0.2">
      <c r="Q571780" s="25"/>
      <c r="R571780" s="25"/>
      <c r="S571780" s="25"/>
    </row>
    <row r="571826" spans="17:19" hidden="1" x14ac:dyDescent="0.2">
      <c r="Q571826" s="25"/>
      <c r="R571826" s="25"/>
      <c r="S571826" s="25"/>
    </row>
    <row r="571872" spans="17:19" hidden="1" x14ac:dyDescent="0.2">
      <c r="Q571872" s="25"/>
      <c r="R571872" s="25"/>
      <c r="S571872" s="25"/>
    </row>
    <row r="571918" spans="17:19" hidden="1" x14ac:dyDescent="0.2">
      <c r="Q571918" s="25"/>
      <c r="R571918" s="25"/>
      <c r="S571918" s="25"/>
    </row>
    <row r="571964" spans="17:19" hidden="1" x14ac:dyDescent="0.2">
      <c r="Q571964" s="25"/>
      <c r="R571964" s="25"/>
      <c r="S571964" s="25"/>
    </row>
    <row r="572010" spans="17:19" hidden="1" x14ac:dyDescent="0.2">
      <c r="Q572010" s="25"/>
      <c r="R572010" s="25"/>
      <c r="S572010" s="25"/>
    </row>
    <row r="572056" spans="17:19" hidden="1" x14ac:dyDescent="0.2">
      <c r="Q572056" s="25"/>
      <c r="R572056" s="25"/>
      <c r="S572056" s="25"/>
    </row>
    <row r="572102" spans="17:19" hidden="1" x14ac:dyDescent="0.2">
      <c r="Q572102" s="25"/>
      <c r="R572102" s="25"/>
      <c r="S572102" s="25"/>
    </row>
    <row r="572148" spans="17:19" hidden="1" x14ac:dyDescent="0.2">
      <c r="Q572148" s="25"/>
      <c r="R572148" s="25"/>
      <c r="S572148" s="25"/>
    </row>
    <row r="572194" spans="17:19" hidden="1" x14ac:dyDescent="0.2">
      <c r="Q572194" s="25"/>
      <c r="R572194" s="25"/>
      <c r="S572194" s="25"/>
    </row>
    <row r="572240" spans="17:19" hidden="1" x14ac:dyDescent="0.2">
      <c r="Q572240" s="25"/>
      <c r="R572240" s="25"/>
      <c r="S572240" s="25"/>
    </row>
    <row r="572286" spans="17:19" hidden="1" x14ac:dyDescent="0.2">
      <c r="Q572286" s="25"/>
      <c r="R572286" s="25"/>
      <c r="S572286" s="25"/>
    </row>
    <row r="572332" spans="17:19" hidden="1" x14ac:dyDescent="0.2">
      <c r="Q572332" s="25"/>
      <c r="R572332" s="25"/>
      <c r="S572332" s="25"/>
    </row>
    <row r="572378" spans="17:19" hidden="1" x14ac:dyDescent="0.2">
      <c r="Q572378" s="25"/>
      <c r="R572378" s="25"/>
      <c r="S572378" s="25"/>
    </row>
    <row r="572424" spans="17:19" hidden="1" x14ac:dyDescent="0.2">
      <c r="Q572424" s="25"/>
      <c r="R572424" s="25"/>
      <c r="S572424" s="25"/>
    </row>
    <row r="572470" spans="17:19" hidden="1" x14ac:dyDescent="0.2">
      <c r="Q572470" s="25"/>
      <c r="R572470" s="25"/>
      <c r="S572470" s="25"/>
    </row>
    <row r="572516" spans="17:19" hidden="1" x14ac:dyDescent="0.2">
      <c r="Q572516" s="25"/>
      <c r="R572516" s="25"/>
      <c r="S572516" s="25"/>
    </row>
    <row r="572562" spans="17:19" hidden="1" x14ac:dyDescent="0.2">
      <c r="Q572562" s="25"/>
      <c r="R572562" s="25"/>
      <c r="S572562" s="25"/>
    </row>
    <row r="572608" spans="17:19" hidden="1" x14ac:dyDescent="0.2">
      <c r="Q572608" s="25"/>
      <c r="R572608" s="25"/>
      <c r="S572608" s="25"/>
    </row>
    <row r="572654" spans="17:19" hidden="1" x14ac:dyDescent="0.2">
      <c r="Q572654" s="25"/>
      <c r="R572654" s="25"/>
      <c r="S572654" s="25"/>
    </row>
    <row r="572700" spans="17:19" hidden="1" x14ac:dyDescent="0.2">
      <c r="Q572700" s="25"/>
      <c r="R572700" s="25"/>
      <c r="S572700" s="25"/>
    </row>
    <row r="572746" spans="17:19" hidden="1" x14ac:dyDescent="0.2">
      <c r="Q572746" s="25"/>
      <c r="R572746" s="25"/>
      <c r="S572746" s="25"/>
    </row>
    <row r="572792" spans="17:19" hidden="1" x14ac:dyDescent="0.2">
      <c r="Q572792" s="25"/>
      <c r="R572792" s="25"/>
      <c r="S572792" s="25"/>
    </row>
    <row r="572838" spans="17:19" hidden="1" x14ac:dyDescent="0.2">
      <c r="Q572838" s="25"/>
      <c r="R572838" s="25"/>
      <c r="S572838" s="25"/>
    </row>
    <row r="572884" spans="17:19" hidden="1" x14ac:dyDescent="0.2">
      <c r="Q572884" s="25"/>
      <c r="R572884" s="25"/>
      <c r="S572884" s="25"/>
    </row>
    <row r="572930" spans="17:19" hidden="1" x14ac:dyDescent="0.2">
      <c r="Q572930" s="25"/>
      <c r="R572930" s="25"/>
      <c r="S572930" s="25"/>
    </row>
    <row r="572976" spans="17:19" hidden="1" x14ac:dyDescent="0.2">
      <c r="Q572976" s="25"/>
      <c r="R572976" s="25"/>
      <c r="S572976" s="25"/>
    </row>
    <row r="573022" spans="17:19" hidden="1" x14ac:dyDescent="0.2">
      <c r="Q573022" s="25"/>
      <c r="R573022" s="25"/>
      <c r="S573022" s="25"/>
    </row>
    <row r="573068" spans="17:19" hidden="1" x14ac:dyDescent="0.2">
      <c r="Q573068" s="25"/>
      <c r="R573068" s="25"/>
      <c r="S573068" s="25"/>
    </row>
    <row r="573114" spans="17:19" hidden="1" x14ac:dyDescent="0.2">
      <c r="Q573114" s="25"/>
      <c r="R573114" s="25"/>
      <c r="S573114" s="25"/>
    </row>
    <row r="573160" spans="17:19" hidden="1" x14ac:dyDescent="0.2">
      <c r="Q573160" s="25"/>
      <c r="R573160" s="25"/>
      <c r="S573160" s="25"/>
    </row>
    <row r="573206" spans="17:19" hidden="1" x14ac:dyDescent="0.2">
      <c r="Q573206" s="25"/>
      <c r="R573206" s="25"/>
      <c r="S573206" s="25"/>
    </row>
    <row r="573252" spans="17:19" hidden="1" x14ac:dyDescent="0.2">
      <c r="Q573252" s="25"/>
      <c r="R573252" s="25"/>
      <c r="S573252" s="25"/>
    </row>
    <row r="573298" spans="17:19" hidden="1" x14ac:dyDescent="0.2">
      <c r="Q573298" s="25"/>
      <c r="R573298" s="25"/>
      <c r="S573298" s="25"/>
    </row>
    <row r="573344" spans="17:19" hidden="1" x14ac:dyDescent="0.2">
      <c r="Q573344" s="25"/>
      <c r="R573344" s="25"/>
      <c r="S573344" s="25"/>
    </row>
    <row r="573390" spans="17:19" hidden="1" x14ac:dyDescent="0.2">
      <c r="Q573390" s="25"/>
      <c r="R573390" s="25"/>
      <c r="S573390" s="25"/>
    </row>
    <row r="573436" spans="17:19" hidden="1" x14ac:dyDescent="0.2">
      <c r="Q573436" s="25"/>
      <c r="R573436" s="25"/>
      <c r="S573436" s="25"/>
    </row>
    <row r="573482" spans="17:19" hidden="1" x14ac:dyDescent="0.2">
      <c r="Q573482" s="25"/>
      <c r="R573482" s="25"/>
      <c r="S573482" s="25"/>
    </row>
    <row r="573528" spans="17:19" hidden="1" x14ac:dyDescent="0.2">
      <c r="Q573528" s="25"/>
      <c r="R573528" s="25"/>
      <c r="S573528" s="25"/>
    </row>
    <row r="573574" spans="17:19" hidden="1" x14ac:dyDescent="0.2">
      <c r="Q573574" s="25"/>
      <c r="R573574" s="25"/>
      <c r="S573574" s="25"/>
    </row>
    <row r="573620" spans="17:19" hidden="1" x14ac:dyDescent="0.2">
      <c r="Q573620" s="25"/>
      <c r="R573620" s="25"/>
      <c r="S573620" s="25"/>
    </row>
    <row r="573666" spans="17:19" hidden="1" x14ac:dyDescent="0.2">
      <c r="Q573666" s="25"/>
      <c r="R573666" s="25"/>
      <c r="S573666" s="25"/>
    </row>
    <row r="573712" spans="17:19" hidden="1" x14ac:dyDescent="0.2">
      <c r="Q573712" s="25"/>
      <c r="R573712" s="25"/>
      <c r="S573712" s="25"/>
    </row>
    <row r="573758" spans="17:19" hidden="1" x14ac:dyDescent="0.2">
      <c r="Q573758" s="25"/>
      <c r="R573758" s="25"/>
      <c r="S573758" s="25"/>
    </row>
    <row r="573804" spans="17:19" hidden="1" x14ac:dyDescent="0.2">
      <c r="Q573804" s="25"/>
      <c r="R573804" s="25"/>
      <c r="S573804" s="25"/>
    </row>
    <row r="573850" spans="17:19" hidden="1" x14ac:dyDescent="0.2">
      <c r="Q573850" s="25"/>
      <c r="R573850" s="25"/>
      <c r="S573850" s="25"/>
    </row>
    <row r="573896" spans="17:19" hidden="1" x14ac:dyDescent="0.2">
      <c r="Q573896" s="25"/>
      <c r="R573896" s="25"/>
      <c r="S573896" s="25"/>
    </row>
    <row r="573942" spans="17:19" hidden="1" x14ac:dyDescent="0.2">
      <c r="Q573942" s="25"/>
      <c r="R573942" s="25"/>
      <c r="S573942" s="25"/>
    </row>
    <row r="573988" spans="17:19" hidden="1" x14ac:dyDescent="0.2">
      <c r="Q573988" s="25"/>
      <c r="R573988" s="25"/>
      <c r="S573988" s="25"/>
    </row>
    <row r="574034" spans="17:19" hidden="1" x14ac:dyDescent="0.2">
      <c r="Q574034" s="25"/>
      <c r="R574034" s="25"/>
      <c r="S574034" s="25"/>
    </row>
    <row r="574080" spans="17:19" hidden="1" x14ac:dyDescent="0.2">
      <c r="Q574080" s="25"/>
      <c r="R574080" s="25"/>
      <c r="S574080" s="25"/>
    </row>
    <row r="574126" spans="17:19" hidden="1" x14ac:dyDescent="0.2">
      <c r="Q574126" s="25"/>
      <c r="R574126" s="25"/>
      <c r="S574126" s="25"/>
    </row>
    <row r="574172" spans="17:19" hidden="1" x14ac:dyDescent="0.2">
      <c r="Q574172" s="25"/>
      <c r="R574172" s="25"/>
      <c r="S574172" s="25"/>
    </row>
    <row r="574218" spans="17:19" hidden="1" x14ac:dyDescent="0.2">
      <c r="Q574218" s="25"/>
      <c r="R574218" s="25"/>
      <c r="S574218" s="25"/>
    </row>
    <row r="574264" spans="17:19" hidden="1" x14ac:dyDescent="0.2">
      <c r="Q574264" s="25"/>
      <c r="R574264" s="25"/>
      <c r="S574264" s="25"/>
    </row>
    <row r="574310" spans="17:19" hidden="1" x14ac:dyDescent="0.2">
      <c r="Q574310" s="25"/>
      <c r="R574310" s="25"/>
      <c r="S574310" s="25"/>
    </row>
    <row r="574356" spans="17:19" hidden="1" x14ac:dyDescent="0.2">
      <c r="Q574356" s="25"/>
      <c r="R574356" s="25"/>
      <c r="S574356" s="25"/>
    </row>
    <row r="574402" spans="17:19" hidden="1" x14ac:dyDescent="0.2">
      <c r="Q574402" s="25"/>
      <c r="R574402" s="25"/>
      <c r="S574402" s="25"/>
    </row>
    <row r="574448" spans="17:19" hidden="1" x14ac:dyDescent="0.2">
      <c r="Q574448" s="25"/>
      <c r="R574448" s="25"/>
      <c r="S574448" s="25"/>
    </row>
    <row r="574494" spans="17:19" hidden="1" x14ac:dyDescent="0.2">
      <c r="Q574494" s="25"/>
      <c r="R574494" s="25"/>
      <c r="S574494" s="25"/>
    </row>
    <row r="574540" spans="17:19" hidden="1" x14ac:dyDescent="0.2">
      <c r="Q574540" s="25"/>
      <c r="R574540" s="25"/>
      <c r="S574540" s="25"/>
    </row>
    <row r="574586" spans="17:19" hidden="1" x14ac:dyDescent="0.2">
      <c r="Q574586" s="25"/>
      <c r="R574586" s="25"/>
      <c r="S574586" s="25"/>
    </row>
    <row r="574632" spans="17:19" hidden="1" x14ac:dyDescent="0.2">
      <c r="Q574632" s="25"/>
      <c r="R574632" s="25"/>
      <c r="S574632" s="25"/>
    </row>
    <row r="574678" spans="17:19" hidden="1" x14ac:dyDescent="0.2">
      <c r="Q574678" s="25"/>
      <c r="R574678" s="25"/>
      <c r="S574678" s="25"/>
    </row>
    <row r="574724" spans="17:19" hidden="1" x14ac:dyDescent="0.2">
      <c r="Q574724" s="25"/>
      <c r="R574724" s="25"/>
      <c r="S574724" s="25"/>
    </row>
    <row r="574770" spans="17:19" hidden="1" x14ac:dyDescent="0.2">
      <c r="Q574770" s="25"/>
      <c r="R574770" s="25"/>
      <c r="S574770" s="25"/>
    </row>
    <row r="574816" spans="17:19" hidden="1" x14ac:dyDescent="0.2">
      <c r="Q574816" s="25"/>
      <c r="R574816" s="25"/>
      <c r="S574816" s="25"/>
    </row>
    <row r="574862" spans="17:19" hidden="1" x14ac:dyDescent="0.2">
      <c r="Q574862" s="25"/>
      <c r="R574862" s="25"/>
      <c r="S574862" s="25"/>
    </row>
    <row r="574908" spans="17:19" hidden="1" x14ac:dyDescent="0.2">
      <c r="Q574908" s="25"/>
      <c r="R574908" s="25"/>
      <c r="S574908" s="25"/>
    </row>
    <row r="574954" spans="17:19" hidden="1" x14ac:dyDescent="0.2">
      <c r="Q574954" s="25"/>
      <c r="R574954" s="25"/>
      <c r="S574954" s="25"/>
    </row>
    <row r="575000" spans="17:19" hidden="1" x14ac:dyDescent="0.2">
      <c r="Q575000" s="25"/>
      <c r="R575000" s="25"/>
      <c r="S575000" s="25"/>
    </row>
    <row r="575046" spans="17:19" hidden="1" x14ac:dyDescent="0.2">
      <c r="Q575046" s="25"/>
      <c r="R575046" s="25"/>
      <c r="S575046" s="25"/>
    </row>
    <row r="575092" spans="17:19" hidden="1" x14ac:dyDescent="0.2">
      <c r="Q575092" s="25"/>
      <c r="R575092" s="25"/>
      <c r="S575092" s="25"/>
    </row>
    <row r="575138" spans="17:19" hidden="1" x14ac:dyDescent="0.2">
      <c r="Q575138" s="25"/>
      <c r="R575138" s="25"/>
      <c r="S575138" s="25"/>
    </row>
    <row r="575184" spans="17:19" hidden="1" x14ac:dyDescent="0.2">
      <c r="Q575184" s="25"/>
      <c r="R575184" s="25"/>
      <c r="S575184" s="25"/>
    </row>
    <row r="575230" spans="17:19" hidden="1" x14ac:dyDescent="0.2">
      <c r="Q575230" s="25"/>
      <c r="R575230" s="25"/>
      <c r="S575230" s="25"/>
    </row>
    <row r="575276" spans="17:19" hidden="1" x14ac:dyDescent="0.2">
      <c r="Q575276" s="25"/>
      <c r="R575276" s="25"/>
      <c r="S575276" s="25"/>
    </row>
    <row r="575322" spans="17:19" hidden="1" x14ac:dyDescent="0.2">
      <c r="Q575322" s="25"/>
      <c r="R575322" s="25"/>
      <c r="S575322" s="25"/>
    </row>
    <row r="575368" spans="17:19" hidden="1" x14ac:dyDescent="0.2">
      <c r="Q575368" s="25"/>
      <c r="R575368" s="25"/>
      <c r="S575368" s="25"/>
    </row>
    <row r="575414" spans="17:19" hidden="1" x14ac:dyDescent="0.2">
      <c r="Q575414" s="25"/>
      <c r="R575414" s="25"/>
      <c r="S575414" s="25"/>
    </row>
    <row r="575460" spans="17:19" hidden="1" x14ac:dyDescent="0.2">
      <c r="Q575460" s="25"/>
      <c r="R575460" s="25"/>
      <c r="S575460" s="25"/>
    </row>
    <row r="575506" spans="17:19" hidden="1" x14ac:dyDescent="0.2">
      <c r="Q575506" s="25"/>
      <c r="R575506" s="25"/>
      <c r="S575506" s="25"/>
    </row>
    <row r="575552" spans="17:19" hidden="1" x14ac:dyDescent="0.2">
      <c r="Q575552" s="25"/>
      <c r="R575552" s="25"/>
      <c r="S575552" s="25"/>
    </row>
    <row r="575598" spans="17:19" hidden="1" x14ac:dyDescent="0.2">
      <c r="Q575598" s="25"/>
      <c r="R575598" s="25"/>
      <c r="S575598" s="25"/>
    </row>
    <row r="575644" spans="17:19" hidden="1" x14ac:dyDescent="0.2">
      <c r="Q575644" s="25"/>
      <c r="R575644" s="25"/>
      <c r="S575644" s="25"/>
    </row>
    <row r="575690" spans="17:19" hidden="1" x14ac:dyDescent="0.2">
      <c r="Q575690" s="25"/>
      <c r="R575690" s="25"/>
      <c r="S575690" s="25"/>
    </row>
    <row r="575736" spans="17:19" hidden="1" x14ac:dyDescent="0.2">
      <c r="Q575736" s="25"/>
      <c r="R575736" s="25"/>
      <c r="S575736" s="25"/>
    </row>
    <row r="575782" spans="17:19" hidden="1" x14ac:dyDescent="0.2">
      <c r="Q575782" s="25"/>
      <c r="R575782" s="25"/>
      <c r="S575782" s="25"/>
    </row>
    <row r="575828" spans="17:19" hidden="1" x14ac:dyDescent="0.2">
      <c r="Q575828" s="25"/>
      <c r="R575828" s="25"/>
      <c r="S575828" s="25"/>
    </row>
    <row r="575874" spans="17:19" hidden="1" x14ac:dyDescent="0.2">
      <c r="Q575874" s="25"/>
      <c r="R575874" s="25"/>
      <c r="S575874" s="25"/>
    </row>
    <row r="575920" spans="17:19" hidden="1" x14ac:dyDescent="0.2">
      <c r="Q575920" s="25"/>
      <c r="R575920" s="25"/>
      <c r="S575920" s="25"/>
    </row>
    <row r="575966" spans="17:19" hidden="1" x14ac:dyDescent="0.2">
      <c r="Q575966" s="25"/>
      <c r="R575966" s="25"/>
      <c r="S575966" s="25"/>
    </row>
    <row r="576012" spans="17:19" hidden="1" x14ac:dyDescent="0.2">
      <c r="Q576012" s="25"/>
      <c r="R576012" s="25"/>
      <c r="S576012" s="25"/>
    </row>
    <row r="576058" spans="17:19" hidden="1" x14ac:dyDescent="0.2">
      <c r="Q576058" s="25"/>
      <c r="R576058" s="25"/>
      <c r="S576058" s="25"/>
    </row>
    <row r="576104" spans="17:19" hidden="1" x14ac:dyDescent="0.2">
      <c r="Q576104" s="25"/>
      <c r="R576104" s="25"/>
      <c r="S576104" s="25"/>
    </row>
    <row r="576150" spans="17:19" hidden="1" x14ac:dyDescent="0.2">
      <c r="Q576150" s="25"/>
      <c r="R576150" s="25"/>
      <c r="S576150" s="25"/>
    </row>
    <row r="576196" spans="17:19" hidden="1" x14ac:dyDescent="0.2">
      <c r="Q576196" s="25"/>
      <c r="R576196" s="25"/>
      <c r="S576196" s="25"/>
    </row>
    <row r="576242" spans="17:19" hidden="1" x14ac:dyDescent="0.2">
      <c r="Q576242" s="25"/>
      <c r="R576242" s="25"/>
      <c r="S576242" s="25"/>
    </row>
    <row r="576288" spans="17:19" hidden="1" x14ac:dyDescent="0.2">
      <c r="Q576288" s="25"/>
      <c r="R576288" s="25"/>
      <c r="S576288" s="25"/>
    </row>
    <row r="576334" spans="17:19" hidden="1" x14ac:dyDescent="0.2">
      <c r="Q576334" s="25"/>
      <c r="R576334" s="25"/>
      <c r="S576334" s="25"/>
    </row>
    <row r="576380" spans="17:19" hidden="1" x14ac:dyDescent="0.2">
      <c r="Q576380" s="25"/>
      <c r="R576380" s="25"/>
      <c r="S576380" s="25"/>
    </row>
    <row r="576426" spans="17:19" hidden="1" x14ac:dyDescent="0.2">
      <c r="Q576426" s="25"/>
      <c r="R576426" s="25"/>
      <c r="S576426" s="25"/>
    </row>
    <row r="576472" spans="17:19" hidden="1" x14ac:dyDescent="0.2">
      <c r="Q576472" s="25"/>
      <c r="R576472" s="25"/>
      <c r="S576472" s="25"/>
    </row>
    <row r="576518" spans="17:19" hidden="1" x14ac:dyDescent="0.2">
      <c r="Q576518" s="25"/>
      <c r="R576518" s="25"/>
      <c r="S576518" s="25"/>
    </row>
    <row r="576564" spans="17:19" hidden="1" x14ac:dyDescent="0.2">
      <c r="Q576564" s="25"/>
      <c r="R576564" s="25"/>
      <c r="S576564" s="25"/>
    </row>
    <row r="576610" spans="17:19" hidden="1" x14ac:dyDescent="0.2">
      <c r="Q576610" s="25"/>
      <c r="R576610" s="25"/>
      <c r="S576610" s="25"/>
    </row>
    <row r="576656" spans="17:19" hidden="1" x14ac:dyDescent="0.2">
      <c r="Q576656" s="25"/>
      <c r="R576656" s="25"/>
      <c r="S576656" s="25"/>
    </row>
    <row r="576702" spans="17:19" hidden="1" x14ac:dyDescent="0.2">
      <c r="Q576702" s="25"/>
      <c r="R576702" s="25"/>
      <c r="S576702" s="25"/>
    </row>
    <row r="576748" spans="17:19" hidden="1" x14ac:dyDescent="0.2">
      <c r="Q576748" s="25"/>
      <c r="R576748" s="25"/>
      <c r="S576748" s="25"/>
    </row>
    <row r="576794" spans="17:19" hidden="1" x14ac:dyDescent="0.2">
      <c r="Q576794" s="25"/>
      <c r="R576794" s="25"/>
      <c r="S576794" s="25"/>
    </row>
    <row r="576840" spans="17:19" hidden="1" x14ac:dyDescent="0.2">
      <c r="Q576840" s="25"/>
      <c r="R576840" s="25"/>
      <c r="S576840" s="25"/>
    </row>
    <row r="576886" spans="17:19" hidden="1" x14ac:dyDescent="0.2">
      <c r="Q576886" s="25"/>
      <c r="R576886" s="25"/>
      <c r="S576886" s="25"/>
    </row>
    <row r="576932" spans="17:19" hidden="1" x14ac:dyDescent="0.2">
      <c r="Q576932" s="25"/>
      <c r="R576932" s="25"/>
      <c r="S576932" s="25"/>
    </row>
    <row r="576978" spans="17:19" hidden="1" x14ac:dyDescent="0.2">
      <c r="Q576978" s="25"/>
      <c r="R576978" s="25"/>
      <c r="S576978" s="25"/>
    </row>
    <row r="577024" spans="17:19" hidden="1" x14ac:dyDescent="0.2">
      <c r="Q577024" s="25"/>
      <c r="R577024" s="25"/>
      <c r="S577024" s="25"/>
    </row>
    <row r="577070" spans="17:19" hidden="1" x14ac:dyDescent="0.2">
      <c r="Q577070" s="25"/>
      <c r="R577070" s="25"/>
      <c r="S577070" s="25"/>
    </row>
    <row r="577116" spans="17:19" hidden="1" x14ac:dyDescent="0.2">
      <c r="Q577116" s="25"/>
      <c r="R577116" s="25"/>
      <c r="S577116" s="25"/>
    </row>
    <row r="577162" spans="17:19" hidden="1" x14ac:dyDescent="0.2">
      <c r="Q577162" s="25"/>
      <c r="R577162" s="25"/>
      <c r="S577162" s="25"/>
    </row>
    <row r="577208" spans="17:19" hidden="1" x14ac:dyDescent="0.2">
      <c r="Q577208" s="25"/>
      <c r="R577208" s="25"/>
      <c r="S577208" s="25"/>
    </row>
    <row r="577254" spans="17:19" hidden="1" x14ac:dyDescent="0.2">
      <c r="Q577254" s="25"/>
      <c r="R577254" s="25"/>
      <c r="S577254" s="25"/>
    </row>
    <row r="577300" spans="17:19" hidden="1" x14ac:dyDescent="0.2">
      <c r="Q577300" s="25"/>
      <c r="R577300" s="25"/>
      <c r="S577300" s="25"/>
    </row>
    <row r="577346" spans="17:19" hidden="1" x14ac:dyDescent="0.2">
      <c r="Q577346" s="25"/>
      <c r="R577346" s="25"/>
      <c r="S577346" s="25"/>
    </row>
    <row r="577392" spans="17:19" hidden="1" x14ac:dyDescent="0.2">
      <c r="Q577392" s="25"/>
      <c r="R577392" s="25"/>
      <c r="S577392" s="25"/>
    </row>
    <row r="577438" spans="17:19" hidden="1" x14ac:dyDescent="0.2">
      <c r="Q577438" s="25"/>
      <c r="R577438" s="25"/>
      <c r="S577438" s="25"/>
    </row>
    <row r="577484" spans="17:19" hidden="1" x14ac:dyDescent="0.2">
      <c r="Q577484" s="25"/>
      <c r="R577484" s="25"/>
      <c r="S577484" s="25"/>
    </row>
    <row r="577530" spans="17:19" hidden="1" x14ac:dyDescent="0.2">
      <c r="Q577530" s="25"/>
      <c r="R577530" s="25"/>
      <c r="S577530" s="25"/>
    </row>
    <row r="577576" spans="17:19" hidden="1" x14ac:dyDescent="0.2">
      <c r="Q577576" s="25"/>
      <c r="R577576" s="25"/>
      <c r="S577576" s="25"/>
    </row>
    <row r="577622" spans="17:19" hidden="1" x14ac:dyDescent="0.2">
      <c r="Q577622" s="25"/>
      <c r="R577622" s="25"/>
      <c r="S577622" s="25"/>
    </row>
    <row r="577668" spans="17:19" hidden="1" x14ac:dyDescent="0.2">
      <c r="Q577668" s="25"/>
      <c r="R577668" s="25"/>
      <c r="S577668" s="25"/>
    </row>
    <row r="577714" spans="17:19" hidden="1" x14ac:dyDescent="0.2">
      <c r="Q577714" s="25"/>
      <c r="R577714" s="25"/>
      <c r="S577714" s="25"/>
    </row>
    <row r="577760" spans="17:19" hidden="1" x14ac:dyDescent="0.2">
      <c r="Q577760" s="25"/>
      <c r="R577760" s="25"/>
      <c r="S577760" s="25"/>
    </row>
    <row r="577806" spans="17:19" hidden="1" x14ac:dyDescent="0.2">
      <c r="Q577806" s="25"/>
      <c r="R577806" s="25"/>
      <c r="S577806" s="25"/>
    </row>
    <row r="577852" spans="17:19" hidden="1" x14ac:dyDescent="0.2">
      <c r="Q577852" s="25"/>
      <c r="R577852" s="25"/>
      <c r="S577852" s="25"/>
    </row>
    <row r="577898" spans="17:19" hidden="1" x14ac:dyDescent="0.2">
      <c r="Q577898" s="25"/>
      <c r="R577898" s="25"/>
      <c r="S577898" s="25"/>
    </row>
    <row r="577944" spans="17:19" hidden="1" x14ac:dyDescent="0.2">
      <c r="Q577944" s="25"/>
      <c r="R577944" s="25"/>
      <c r="S577944" s="25"/>
    </row>
    <row r="577990" spans="17:19" hidden="1" x14ac:dyDescent="0.2">
      <c r="Q577990" s="25"/>
      <c r="R577990" s="25"/>
      <c r="S577990" s="25"/>
    </row>
    <row r="578036" spans="17:19" hidden="1" x14ac:dyDescent="0.2">
      <c r="Q578036" s="25"/>
      <c r="R578036" s="25"/>
      <c r="S578036" s="25"/>
    </row>
    <row r="578082" spans="17:19" hidden="1" x14ac:dyDescent="0.2">
      <c r="Q578082" s="25"/>
      <c r="R578082" s="25"/>
      <c r="S578082" s="25"/>
    </row>
    <row r="578128" spans="17:19" hidden="1" x14ac:dyDescent="0.2">
      <c r="Q578128" s="25"/>
      <c r="R578128" s="25"/>
      <c r="S578128" s="25"/>
    </row>
    <row r="578174" spans="17:19" hidden="1" x14ac:dyDescent="0.2">
      <c r="Q578174" s="25"/>
      <c r="R578174" s="25"/>
      <c r="S578174" s="25"/>
    </row>
    <row r="578220" spans="17:19" hidden="1" x14ac:dyDescent="0.2">
      <c r="Q578220" s="25"/>
      <c r="R578220" s="25"/>
      <c r="S578220" s="25"/>
    </row>
    <row r="578266" spans="17:19" hidden="1" x14ac:dyDescent="0.2">
      <c r="Q578266" s="25"/>
      <c r="R578266" s="25"/>
      <c r="S578266" s="25"/>
    </row>
    <row r="578312" spans="17:19" hidden="1" x14ac:dyDescent="0.2">
      <c r="Q578312" s="25"/>
      <c r="R578312" s="25"/>
      <c r="S578312" s="25"/>
    </row>
    <row r="578358" spans="17:19" hidden="1" x14ac:dyDescent="0.2">
      <c r="Q578358" s="25"/>
      <c r="R578358" s="25"/>
      <c r="S578358" s="25"/>
    </row>
    <row r="578404" spans="17:19" hidden="1" x14ac:dyDescent="0.2">
      <c r="Q578404" s="25"/>
      <c r="R578404" s="25"/>
      <c r="S578404" s="25"/>
    </row>
    <row r="578450" spans="17:19" hidden="1" x14ac:dyDescent="0.2">
      <c r="Q578450" s="25"/>
      <c r="R578450" s="25"/>
      <c r="S578450" s="25"/>
    </row>
    <row r="578496" spans="17:19" hidden="1" x14ac:dyDescent="0.2">
      <c r="Q578496" s="25"/>
      <c r="R578496" s="25"/>
      <c r="S578496" s="25"/>
    </row>
    <row r="578542" spans="17:19" hidden="1" x14ac:dyDescent="0.2">
      <c r="Q578542" s="25"/>
      <c r="R578542" s="25"/>
      <c r="S578542" s="25"/>
    </row>
    <row r="578588" spans="17:19" hidden="1" x14ac:dyDescent="0.2">
      <c r="Q578588" s="25"/>
      <c r="R578588" s="25"/>
      <c r="S578588" s="25"/>
    </row>
    <row r="578634" spans="17:19" hidden="1" x14ac:dyDescent="0.2">
      <c r="Q578634" s="25"/>
      <c r="R578634" s="25"/>
      <c r="S578634" s="25"/>
    </row>
    <row r="578680" spans="17:19" hidden="1" x14ac:dyDescent="0.2">
      <c r="Q578680" s="25"/>
      <c r="R578680" s="25"/>
      <c r="S578680" s="25"/>
    </row>
    <row r="578726" spans="17:19" hidden="1" x14ac:dyDescent="0.2">
      <c r="Q578726" s="25"/>
      <c r="R578726" s="25"/>
      <c r="S578726" s="25"/>
    </row>
    <row r="578772" spans="17:19" hidden="1" x14ac:dyDescent="0.2">
      <c r="Q578772" s="25"/>
      <c r="R578772" s="25"/>
      <c r="S578772" s="25"/>
    </row>
    <row r="578818" spans="17:19" hidden="1" x14ac:dyDescent="0.2">
      <c r="Q578818" s="25"/>
      <c r="R578818" s="25"/>
      <c r="S578818" s="25"/>
    </row>
    <row r="578864" spans="17:19" hidden="1" x14ac:dyDescent="0.2">
      <c r="Q578864" s="25"/>
      <c r="R578864" s="25"/>
      <c r="S578864" s="25"/>
    </row>
    <row r="578910" spans="17:19" hidden="1" x14ac:dyDescent="0.2">
      <c r="Q578910" s="25"/>
      <c r="R578910" s="25"/>
      <c r="S578910" s="25"/>
    </row>
    <row r="578956" spans="17:19" hidden="1" x14ac:dyDescent="0.2">
      <c r="Q578956" s="25"/>
      <c r="R578956" s="25"/>
      <c r="S578956" s="25"/>
    </row>
    <row r="579002" spans="17:19" hidden="1" x14ac:dyDescent="0.2">
      <c r="Q579002" s="25"/>
      <c r="R579002" s="25"/>
      <c r="S579002" s="25"/>
    </row>
    <row r="579048" spans="17:19" hidden="1" x14ac:dyDescent="0.2">
      <c r="Q579048" s="25"/>
      <c r="R579048" s="25"/>
      <c r="S579048" s="25"/>
    </row>
    <row r="579094" spans="17:19" hidden="1" x14ac:dyDescent="0.2">
      <c r="Q579094" s="25"/>
      <c r="R579094" s="25"/>
      <c r="S579094" s="25"/>
    </row>
    <row r="579140" spans="17:19" hidden="1" x14ac:dyDescent="0.2">
      <c r="Q579140" s="25"/>
      <c r="R579140" s="25"/>
      <c r="S579140" s="25"/>
    </row>
    <row r="579186" spans="17:19" hidden="1" x14ac:dyDescent="0.2">
      <c r="Q579186" s="25"/>
      <c r="R579186" s="25"/>
      <c r="S579186" s="25"/>
    </row>
    <row r="579232" spans="17:19" hidden="1" x14ac:dyDescent="0.2">
      <c r="Q579232" s="25"/>
      <c r="R579232" s="25"/>
      <c r="S579232" s="25"/>
    </row>
    <row r="579278" spans="17:19" hidden="1" x14ac:dyDescent="0.2">
      <c r="Q579278" s="25"/>
      <c r="R579278" s="25"/>
      <c r="S579278" s="25"/>
    </row>
    <row r="579324" spans="17:19" hidden="1" x14ac:dyDescent="0.2">
      <c r="Q579324" s="25"/>
      <c r="R579324" s="25"/>
      <c r="S579324" s="25"/>
    </row>
    <row r="579370" spans="17:19" hidden="1" x14ac:dyDescent="0.2">
      <c r="Q579370" s="25"/>
      <c r="R579370" s="25"/>
      <c r="S579370" s="25"/>
    </row>
    <row r="579416" spans="17:19" hidden="1" x14ac:dyDescent="0.2">
      <c r="Q579416" s="25"/>
      <c r="R579416" s="25"/>
      <c r="S579416" s="25"/>
    </row>
    <row r="579462" spans="17:19" hidden="1" x14ac:dyDescent="0.2">
      <c r="Q579462" s="25"/>
      <c r="R579462" s="25"/>
      <c r="S579462" s="25"/>
    </row>
    <row r="579508" spans="17:19" hidden="1" x14ac:dyDescent="0.2">
      <c r="Q579508" s="25"/>
      <c r="R579508" s="25"/>
      <c r="S579508" s="25"/>
    </row>
    <row r="579554" spans="17:19" hidden="1" x14ac:dyDescent="0.2">
      <c r="Q579554" s="25"/>
      <c r="R579554" s="25"/>
      <c r="S579554" s="25"/>
    </row>
    <row r="579600" spans="17:19" hidden="1" x14ac:dyDescent="0.2">
      <c r="Q579600" s="25"/>
      <c r="R579600" s="25"/>
      <c r="S579600" s="25"/>
    </row>
    <row r="579646" spans="17:19" hidden="1" x14ac:dyDescent="0.2">
      <c r="Q579646" s="25"/>
      <c r="R579646" s="25"/>
      <c r="S579646" s="25"/>
    </row>
    <row r="579692" spans="17:19" hidden="1" x14ac:dyDescent="0.2">
      <c r="Q579692" s="25"/>
      <c r="R579692" s="25"/>
      <c r="S579692" s="25"/>
    </row>
    <row r="579738" spans="17:19" hidden="1" x14ac:dyDescent="0.2">
      <c r="Q579738" s="25"/>
      <c r="R579738" s="25"/>
      <c r="S579738" s="25"/>
    </row>
    <row r="579784" spans="17:19" hidden="1" x14ac:dyDescent="0.2">
      <c r="Q579784" s="25"/>
      <c r="R579784" s="25"/>
      <c r="S579784" s="25"/>
    </row>
    <row r="579830" spans="17:19" hidden="1" x14ac:dyDescent="0.2">
      <c r="Q579830" s="25"/>
      <c r="R579830" s="25"/>
      <c r="S579830" s="25"/>
    </row>
    <row r="579876" spans="17:19" hidden="1" x14ac:dyDescent="0.2">
      <c r="Q579876" s="25"/>
      <c r="R579876" s="25"/>
      <c r="S579876" s="25"/>
    </row>
    <row r="579922" spans="17:19" hidden="1" x14ac:dyDescent="0.2">
      <c r="Q579922" s="25"/>
      <c r="R579922" s="25"/>
      <c r="S579922" s="25"/>
    </row>
    <row r="579968" spans="17:19" hidden="1" x14ac:dyDescent="0.2">
      <c r="Q579968" s="25"/>
      <c r="R579968" s="25"/>
      <c r="S579968" s="25"/>
    </row>
    <row r="580014" spans="17:19" hidden="1" x14ac:dyDescent="0.2">
      <c r="Q580014" s="25"/>
      <c r="R580014" s="25"/>
      <c r="S580014" s="25"/>
    </row>
    <row r="580060" spans="17:19" hidden="1" x14ac:dyDescent="0.2">
      <c r="Q580060" s="25"/>
      <c r="R580060" s="25"/>
      <c r="S580060" s="25"/>
    </row>
    <row r="580106" spans="17:19" hidden="1" x14ac:dyDescent="0.2">
      <c r="Q580106" s="25"/>
      <c r="R580106" s="25"/>
      <c r="S580106" s="25"/>
    </row>
    <row r="580152" spans="17:19" hidden="1" x14ac:dyDescent="0.2">
      <c r="Q580152" s="25"/>
      <c r="R580152" s="25"/>
      <c r="S580152" s="25"/>
    </row>
    <row r="580198" spans="17:19" hidden="1" x14ac:dyDescent="0.2">
      <c r="Q580198" s="25"/>
      <c r="R580198" s="25"/>
      <c r="S580198" s="25"/>
    </row>
    <row r="580244" spans="17:19" hidden="1" x14ac:dyDescent="0.2">
      <c r="Q580244" s="25"/>
      <c r="R580244" s="25"/>
      <c r="S580244" s="25"/>
    </row>
    <row r="580290" spans="17:19" hidden="1" x14ac:dyDescent="0.2">
      <c r="Q580290" s="25"/>
      <c r="R580290" s="25"/>
      <c r="S580290" s="25"/>
    </row>
    <row r="580336" spans="17:19" hidden="1" x14ac:dyDescent="0.2">
      <c r="Q580336" s="25"/>
      <c r="R580336" s="25"/>
      <c r="S580336" s="25"/>
    </row>
    <row r="580382" spans="17:19" hidden="1" x14ac:dyDescent="0.2">
      <c r="Q580382" s="25"/>
      <c r="R580382" s="25"/>
      <c r="S580382" s="25"/>
    </row>
    <row r="580428" spans="17:19" hidden="1" x14ac:dyDescent="0.2">
      <c r="Q580428" s="25"/>
      <c r="R580428" s="25"/>
      <c r="S580428" s="25"/>
    </row>
    <row r="580474" spans="17:19" hidden="1" x14ac:dyDescent="0.2">
      <c r="Q580474" s="25"/>
      <c r="R580474" s="25"/>
      <c r="S580474" s="25"/>
    </row>
    <row r="580520" spans="17:19" hidden="1" x14ac:dyDescent="0.2">
      <c r="Q580520" s="25"/>
      <c r="R580520" s="25"/>
      <c r="S580520" s="25"/>
    </row>
    <row r="580566" spans="17:19" hidden="1" x14ac:dyDescent="0.2">
      <c r="Q580566" s="25"/>
      <c r="R580566" s="25"/>
      <c r="S580566" s="25"/>
    </row>
    <row r="580612" spans="17:19" hidden="1" x14ac:dyDescent="0.2">
      <c r="Q580612" s="25"/>
      <c r="R580612" s="25"/>
      <c r="S580612" s="25"/>
    </row>
    <row r="580658" spans="17:19" hidden="1" x14ac:dyDescent="0.2">
      <c r="Q580658" s="25"/>
      <c r="R580658" s="25"/>
      <c r="S580658" s="25"/>
    </row>
    <row r="580704" spans="17:19" hidden="1" x14ac:dyDescent="0.2">
      <c r="Q580704" s="25"/>
      <c r="R580704" s="25"/>
      <c r="S580704" s="25"/>
    </row>
    <row r="580750" spans="17:19" hidden="1" x14ac:dyDescent="0.2">
      <c r="Q580750" s="25"/>
      <c r="R580750" s="25"/>
      <c r="S580750" s="25"/>
    </row>
    <row r="580796" spans="17:19" hidden="1" x14ac:dyDescent="0.2">
      <c r="Q580796" s="25"/>
      <c r="R580796" s="25"/>
      <c r="S580796" s="25"/>
    </row>
    <row r="580842" spans="17:19" hidden="1" x14ac:dyDescent="0.2">
      <c r="Q580842" s="25"/>
      <c r="R580842" s="25"/>
      <c r="S580842" s="25"/>
    </row>
    <row r="580888" spans="17:19" hidden="1" x14ac:dyDescent="0.2">
      <c r="Q580888" s="25"/>
      <c r="R580888" s="25"/>
      <c r="S580888" s="25"/>
    </row>
    <row r="580934" spans="17:19" hidden="1" x14ac:dyDescent="0.2">
      <c r="Q580934" s="25"/>
      <c r="R580934" s="25"/>
      <c r="S580934" s="25"/>
    </row>
    <row r="580980" spans="17:19" hidden="1" x14ac:dyDescent="0.2">
      <c r="Q580980" s="25"/>
      <c r="R580980" s="25"/>
      <c r="S580980" s="25"/>
    </row>
    <row r="581026" spans="17:19" hidden="1" x14ac:dyDescent="0.2">
      <c r="Q581026" s="25"/>
      <c r="R581026" s="25"/>
      <c r="S581026" s="25"/>
    </row>
    <row r="581072" spans="17:19" hidden="1" x14ac:dyDescent="0.2">
      <c r="Q581072" s="25"/>
      <c r="R581072" s="25"/>
      <c r="S581072" s="25"/>
    </row>
    <row r="581118" spans="17:19" hidden="1" x14ac:dyDescent="0.2">
      <c r="Q581118" s="25"/>
      <c r="R581118" s="25"/>
      <c r="S581118" s="25"/>
    </row>
    <row r="581164" spans="17:19" hidden="1" x14ac:dyDescent="0.2">
      <c r="Q581164" s="25"/>
      <c r="R581164" s="25"/>
      <c r="S581164" s="25"/>
    </row>
    <row r="581210" spans="17:19" hidden="1" x14ac:dyDescent="0.2">
      <c r="Q581210" s="25"/>
      <c r="R581210" s="25"/>
      <c r="S581210" s="25"/>
    </row>
    <row r="581256" spans="17:19" hidden="1" x14ac:dyDescent="0.2">
      <c r="Q581256" s="25"/>
      <c r="R581256" s="25"/>
      <c r="S581256" s="25"/>
    </row>
    <row r="581302" spans="17:19" hidden="1" x14ac:dyDescent="0.2">
      <c r="Q581302" s="25"/>
      <c r="R581302" s="25"/>
      <c r="S581302" s="25"/>
    </row>
    <row r="581348" spans="17:19" hidden="1" x14ac:dyDescent="0.2">
      <c r="Q581348" s="25"/>
      <c r="R581348" s="25"/>
      <c r="S581348" s="25"/>
    </row>
    <row r="581394" spans="17:19" hidden="1" x14ac:dyDescent="0.2">
      <c r="Q581394" s="25"/>
      <c r="R581394" s="25"/>
      <c r="S581394" s="25"/>
    </row>
    <row r="581440" spans="17:19" hidden="1" x14ac:dyDescent="0.2">
      <c r="Q581440" s="25"/>
      <c r="R581440" s="25"/>
      <c r="S581440" s="25"/>
    </row>
    <row r="581486" spans="17:19" hidden="1" x14ac:dyDescent="0.2">
      <c r="Q581486" s="25"/>
      <c r="R581486" s="25"/>
      <c r="S581486" s="25"/>
    </row>
    <row r="581532" spans="17:19" hidden="1" x14ac:dyDescent="0.2">
      <c r="Q581532" s="25"/>
      <c r="R581532" s="25"/>
      <c r="S581532" s="25"/>
    </row>
    <row r="581578" spans="17:19" hidden="1" x14ac:dyDescent="0.2">
      <c r="Q581578" s="25"/>
      <c r="R581578" s="25"/>
      <c r="S581578" s="25"/>
    </row>
    <row r="581624" spans="17:19" hidden="1" x14ac:dyDescent="0.2">
      <c r="Q581624" s="25"/>
      <c r="R581624" s="25"/>
      <c r="S581624" s="25"/>
    </row>
    <row r="581670" spans="17:19" hidden="1" x14ac:dyDescent="0.2">
      <c r="Q581670" s="25"/>
      <c r="R581670" s="25"/>
      <c r="S581670" s="25"/>
    </row>
    <row r="581716" spans="17:19" hidden="1" x14ac:dyDescent="0.2">
      <c r="Q581716" s="25"/>
      <c r="R581716" s="25"/>
      <c r="S581716" s="25"/>
    </row>
    <row r="581762" spans="17:19" hidden="1" x14ac:dyDescent="0.2">
      <c r="Q581762" s="25"/>
      <c r="R581762" s="25"/>
      <c r="S581762" s="25"/>
    </row>
    <row r="581808" spans="17:19" hidden="1" x14ac:dyDescent="0.2">
      <c r="Q581808" s="25"/>
      <c r="R581808" s="25"/>
      <c r="S581808" s="25"/>
    </row>
    <row r="581854" spans="17:19" hidden="1" x14ac:dyDescent="0.2">
      <c r="Q581854" s="25"/>
      <c r="R581854" s="25"/>
      <c r="S581854" s="25"/>
    </row>
    <row r="581900" spans="17:19" hidden="1" x14ac:dyDescent="0.2">
      <c r="Q581900" s="25"/>
      <c r="R581900" s="25"/>
      <c r="S581900" s="25"/>
    </row>
    <row r="581946" spans="17:19" hidden="1" x14ac:dyDescent="0.2">
      <c r="Q581946" s="25"/>
      <c r="R581946" s="25"/>
      <c r="S581946" s="25"/>
    </row>
    <row r="581992" spans="17:19" hidden="1" x14ac:dyDescent="0.2">
      <c r="Q581992" s="25"/>
      <c r="R581992" s="25"/>
      <c r="S581992" s="25"/>
    </row>
    <row r="582038" spans="17:19" hidden="1" x14ac:dyDescent="0.2">
      <c r="Q582038" s="25"/>
      <c r="R582038" s="25"/>
      <c r="S582038" s="25"/>
    </row>
    <row r="582084" spans="17:19" hidden="1" x14ac:dyDescent="0.2">
      <c r="Q582084" s="25"/>
      <c r="R582084" s="25"/>
      <c r="S582084" s="25"/>
    </row>
    <row r="582130" spans="17:19" hidden="1" x14ac:dyDescent="0.2">
      <c r="Q582130" s="25"/>
      <c r="R582130" s="25"/>
      <c r="S582130" s="25"/>
    </row>
    <row r="582176" spans="17:19" hidden="1" x14ac:dyDescent="0.2">
      <c r="Q582176" s="25"/>
      <c r="R582176" s="25"/>
      <c r="S582176" s="25"/>
    </row>
    <row r="582222" spans="17:19" hidden="1" x14ac:dyDescent="0.2">
      <c r="Q582222" s="25"/>
      <c r="R582222" s="25"/>
      <c r="S582222" s="25"/>
    </row>
    <row r="582268" spans="17:19" hidden="1" x14ac:dyDescent="0.2">
      <c r="Q582268" s="25"/>
      <c r="R582268" s="25"/>
      <c r="S582268" s="25"/>
    </row>
    <row r="582314" spans="17:19" hidden="1" x14ac:dyDescent="0.2">
      <c r="Q582314" s="25"/>
      <c r="R582314" s="25"/>
      <c r="S582314" s="25"/>
    </row>
    <row r="582360" spans="17:19" hidden="1" x14ac:dyDescent="0.2">
      <c r="Q582360" s="25"/>
      <c r="R582360" s="25"/>
      <c r="S582360" s="25"/>
    </row>
    <row r="582406" spans="17:19" hidden="1" x14ac:dyDescent="0.2">
      <c r="Q582406" s="25"/>
      <c r="R582406" s="25"/>
      <c r="S582406" s="25"/>
    </row>
    <row r="582452" spans="17:19" hidden="1" x14ac:dyDescent="0.2">
      <c r="Q582452" s="25"/>
      <c r="R582452" s="25"/>
      <c r="S582452" s="25"/>
    </row>
    <row r="582498" spans="17:19" hidden="1" x14ac:dyDescent="0.2">
      <c r="Q582498" s="25"/>
      <c r="R582498" s="25"/>
      <c r="S582498" s="25"/>
    </row>
    <row r="582544" spans="17:19" hidden="1" x14ac:dyDescent="0.2">
      <c r="Q582544" s="25"/>
      <c r="R582544" s="25"/>
      <c r="S582544" s="25"/>
    </row>
    <row r="582590" spans="17:19" hidden="1" x14ac:dyDescent="0.2">
      <c r="Q582590" s="25"/>
      <c r="R582590" s="25"/>
      <c r="S582590" s="25"/>
    </row>
    <row r="582636" spans="17:19" hidden="1" x14ac:dyDescent="0.2">
      <c r="Q582636" s="25"/>
      <c r="R582636" s="25"/>
      <c r="S582636" s="25"/>
    </row>
    <row r="582682" spans="17:19" hidden="1" x14ac:dyDescent="0.2">
      <c r="Q582682" s="25"/>
      <c r="R582682" s="25"/>
      <c r="S582682" s="25"/>
    </row>
    <row r="582728" spans="17:19" hidden="1" x14ac:dyDescent="0.2">
      <c r="Q582728" s="25"/>
      <c r="R582728" s="25"/>
      <c r="S582728" s="25"/>
    </row>
    <row r="582774" spans="17:19" hidden="1" x14ac:dyDescent="0.2">
      <c r="Q582774" s="25"/>
      <c r="R582774" s="25"/>
      <c r="S582774" s="25"/>
    </row>
    <row r="582820" spans="17:19" hidden="1" x14ac:dyDescent="0.2">
      <c r="Q582820" s="25"/>
      <c r="R582820" s="25"/>
      <c r="S582820" s="25"/>
    </row>
    <row r="582866" spans="17:19" hidden="1" x14ac:dyDescent="0.2">
      <c r="Q582866" s="25"/>
      <c r="R582866" s="25"/>
      <c r="S582866" s="25"/>
    </row>
    <row r="582912" spans="17:19" hidden="1" x14ac:dyDescent="0.2">
      <c r="Q582912" s="25"/>
      <c r="R582912" s="25"/>
      <c r="S582912" s="25"/>
    </row>
    <row r="582958" spans="17:19" hidden="1" x14ac:dyDescent="0.2">
      <c r="Q582958" s="25"/>
      <c r="R582958" s="25"/>
      <c r="S582958" s="25"/>
    </row>
    <row r="583004" spans="17:19" hidden="1" x14ac:dyDescent="0.2">
      <c r="Q583004" s="25"/>
      <c r="R583004" s="25"/>
      <c r="S583004" s="25"/>
    </row>
    <row r="583050" spans="17:19" hidden="1" x14ac:dyDescent="0.2">
      <c r="Q583050" s="25"/>
      <c r="R583050" s="25"/>
      <c r="S583050" s="25"/>
    </row>
    <row r="583096" spans="17:19" hidden="1" x14ac:dyDescent="0.2">
      <c r="Q583096" s="25"/>
      <c r="R583096" s="25"/>
      <c r="S583096" s="25"/>
    </row>
    <row r="583142" spans="17:19" hidden="1" x14ac:dyDescent="0.2">
      <c r="Q583142" s="25"/>
      <c r="R583142" s="25"/>
      <c r="S583142" s="25"/>
    </row>
    <row r="583188" spans="17:19" hidden="1" x14ac:dyDescent="0.2">
      <c r="Q583188" s="25"/>
      <c r="R583188" s="25"/>
      <c r="S583188" s="25"/>
    </row>
    <row r="583234" spans="17:19" hidden="1" x14ac:dyDescent="0.2">
      <c r="Q583234" s="25"/>
      <c r="R583234" s="25"/>
      <c r="S583234" s="25"/>
    </row>
    <row r="583280" spans="17:19" hidden="1" x14ac:dyDescent="0.2">
      <c r="Q583280" s="25"/>
      <c r="R583280" s="25"/>
      <c r="S583280" s="25"/>
    </row>
    <row r="583326" spans="17:19" hidden="1" x14ac:dyDescent="0.2">
      <c r="Q583326" s="25"/>
      <c r="R583326" s="25"/>
      <c r="S583326" s="25"/>
    </row>
    <row r="583372" spans="17:19" hidden="1" x14ac:dyDescent="0.2">
      <c r="Q583372" s="25"/>
      <c r="R583372" s="25"/>
      <c r="S583372" s="25"/>
    </row>
    <row r="583418" spans="17:19" hidden="1" x14ac:dyDescent="0.2">
      <c r="Q583418" s="25"/>
      <c r="R583418" s="25"/>
      <c r="S583418" s="25"/>
    </row>
    <row r="583464" spans="17:19" hidden="1" x14ac:dyDescent="0.2">
      <c r="Q583464" s="25"/>
      <c r="R583464" s="25"/>
      <c r="S583464" s="25"/>
    </row>
    <row r="583510" spans="17:19" hidden="1" x14ac:dyDescent="0.2">
      <c r="Q583510" s="25"/>
      <c r="R583510" s="25"/>
      <c r="S583510" s="25"/>
    </row>
    <row r="583556" spans="17:19" hidden="1" x14ac:dyDescent="0.2">
      <c r="Q583556" s="25"/>
      <c r="R583556" s="25"/>
      <c r="S583556" s="25"/>
    </row>
    <row r="583602" spans="17:19" hidden="1" x14ac:dyDescent="0.2">
      <c r="Q583602" s="25"/>
      <c r="R583602" s="25"/>
      <c r="S583602" s="25"/>
    </row>
    <row r="583648" spans="17:19" hidden="1" x14ac:dyDescent="0.2">
      <c r="Q583648" s="25"/>
      <c r="R583648" s="25"/>
      <c r="S583648" s="25"/>
    </row>
    <row r="583694" spans="17:19" hidden="1" x14ac:dyDescent="0.2">
      <c r="Q583694" s="25"/>
      <c r="R583694" s="25"/>
      <c r="S583694" s="25"/>
    </row>
    <row r="583740" spans="17:19" hidden="1" x14ac:dyDescent="0.2">
      <c r="Q583740" s="25"/>
      <c r="R583740" s="25"/>
      <c r="S583740" s="25"/>
    </row>
    <row r="583786" spans="17:19" hidden="1" x14ac:dyDescent="0.2">
      <c r="Q583786" s="25"/>
      <c r="R583786" s="25"/>
      <c r="S583786" s="25"/>
    </row>
    <row r="583832" spans="17:19" hidden="1" x14ac:dyDescent="0.2">
      <c r="Q583832" s="25"/>
      <c r="R583832" s="25"/>
      <c r="S583832" s="25"/>
    </row>
    <row r="583878" spans="17:19" hidden="1" x14ac:dyDescent="0.2">
      <c r="Q583878" s="25"/>
      <c r="R583878" s="25"/>
      <c r="S583878" s="25"/>
    </row>
    <row r="583924" spans="17:19" hidden="1" x14ac:dyDescent="0.2">
      <c r="Q583924" s="25"/>
      <c r="R583924" s="25"/>
      <c r="S583924" s="25"/>
    </row>
    <row r="583970" spans="17:19" hidden="1" x14ac:dyDescent="0.2">
      <c r="Q583970" s="25"/>
      <c r="R583970" s="25"/>
      <c r="S583970" s="25"/>
    </row>
    <row r="584016" spans="17:19" hidden="1" x14ac:dyDescent="0.2">
      <c r="Q584016" s="25"/>
      <c r="R584016" s="25"/>
      <c r="S584016" s="25"/>
    </row>
    <row r="584062" spans="17:19" hidden="1" x14ac:dyDescent="0.2">
      <c r="Q584062" s="25"/>
      <c r="R584062" s="25"/>
      <c r="S584062" s="25"/>
    </row>
    <row r="584108" spans="17:19" hidden="1" x14ac:dyDescent="0.2">
      <c r="Q584108" s="25"/>
      <c r="R584108" s="25"/>
      <c r="S584108" s="25"/>
    </row>
    <row r="584154" spans="17:19" hidden="1" x14ac:dyDescent="0.2">
      <c r="Q584154" s="25"/>
      <c r="R584154" s="25"/>
      <c r="S584154" s="25"/>
    </row>
    <row r="584200" spans="17:19" hidden="1" x14ac:dyDescent="0.2">
      <c r="Q584200" s="25"/>
      <c r="R584200" s="25"/>
      <c r="S584200" s="25"/>
    </row>
    <row r="584246" spans="17:19" hidden="1" x14ac:dyDescent="0.2">
      <c r="Q584246" s="25"/>
      <c r="R584246" s="25"/>
      <c r="S584246" s="25"/>
    </row>
    <row r="584292" spans="17:19" hidden="1" x14ac:dyDescent="0.2">
      <c r="Q584292" s="25"/>
      <c r="R584292" s="25"/>
      <c r="S584292" s="25"/>
    </row>
    <row r="584338" spans="17:19" hidden="1" x14ac:dyDescent="0.2">
      <c r="Q584338" s="25"/>
      <c r="R584338" s="25"/>
      <c r="S584338" s="25"/>
    </row>
    <row r="584384" spans="17:19" hidden="1" x14ac:dyDescent="0.2">
      <c r="Q584384" s="25"/>
      <c r="R584384" s="25"/>
      <c r="S584384" s="25"/>
    </row>
    <row r="584430" spans="17:19" hidden="1" x14ac:dyDescent="0.2">
      <c r="Q584430" s="25"/>
      <c r="R584430" s="25"/>
      <c r="S584430" s="25"/>
    </row>
    <row r="584476" spans="17:19" hidden="1" x14ac:dyDescent="0.2">
      <c r="Q584476" s="25"/>
      <c r="R584476" s="25"/>
      <c r="S584476" s="25"/>
    </row>
    <row r="584522" spans="17:19" hidden="1" x14ac:dyDescent="0.2">
      <c r="Q584522" s="25"/>
      <c r="R584522" s="25"/>
      <c r="S584522" s="25"/>
    </row>
    <row r="584568" spans="17:19" hidden="1" x14ac:dyDescent="0.2">
      <c r="Q584568" s="25"/>
      <c r="R584568" s="25"/>
      <c r="S584568" s="25"/>
    </row>
    <row r="584614" spans="17:19" hidden="1" x14ac:dyDescent="0.2">
      <c r="Q584614" s="25"/>
      <c r="R584614" s="25"/>
      <c r="S584614" s="25"/>
    </row>
    <row r="584660" spans="17:19" hidden="1" x14ac:dyDescent="0.2">
      <c r="Q584660" s="25"/>
      <c r="R584660" s="25"/>
      <c r="S584660" s="25"/>
    </row>
    <row r="584706" spans="17:19" hidden="1" x14ac:dyDescent="0.2">
      <c r="Q584706" s="25"/>
      <c r="R584706" s="25"/>
      <c r="S584706" s="25"/>
    </row>
    <row r="584752" spans="17:19" hidden="1" x14ac:dyDescent="0.2">
      <c r="Q584752" s="25"/>
      <c r="R584752" s="25"/>
      <c r="S584752" s="25"/>
    </row>
    <row r="584798" spans="17:19" hidden="1" x14ac:dyDescent="0.2">
      <c r="Q584798" s="25"/>
      <c r="R584798" s="25"/>
      <c r="S584798" s="25"/>
    </row>
    <row r="584844" spans="17:19" hidden="1" x14ac:dyDescent="0.2">
      <c r="Q584844" s="25"/>
      <c r="R584844" s="25"/>
      <c r="S584844" s="25"/>
    </row>
    <row r="584890" spans="17:19" hidden="1" x14ac:dyDescent="0.2">
      <c r="Q584890" s="25"/>
      <c r="R584890" s="25"/>
      <c r="S584890" s="25"/>
    </row>
    <row r="584936" spans="17:19" hidden="1" x14ac:dyDescent="0.2">
      <c r="Q584936" s="25"/>
      <c r="R584936" s="25"/>
      <c r="S584936" s="25"/>
    </row>
    <row r="584982" spans="17:19" hidden="1" x14ac:dyDescent="0.2">
      <c r="Q584982" s="25"/>
      <c r="R584982" s="25"/>
      <c r="S584982" s="25"/>
    </row>
    <row r="585028" spans="17:19" hidden="1" x14ac:dyDescent="0.2">
      <c r="Q585028" s="25"/>
      <c r="R585028" s="25"/>
      <c r="S585028" s="25"/>
    </row>
    <row r="585074" spans="17:19" hidden="1" x14ac:dyDescent="0.2">
      <c r="Q585074" s="25"/>
      <c r="R585074" s="25"/>
      <c r="S585074" s="25"/>
    </row>
    <row r="585120" spans="17:19" hidden="1" x14ac:dyDescent="0.2">
      <c r="Q585120" s="25"/>
      <c r="R585120" s="25"/>
      <c r="S585120" s="25"/>
    </row>
    <row r="585166" spans="17:19" hidden="1" x14ac:dyDescent="0.2">
      <c r="Q585166" s="25"/>
      <c r="R585166" s="25"/>
      <c r="S585166" s="25"/>
    </row>
    <row r="585212" spans="17:19" hidden="1" x14ac:dyDescent="0.2">
      <c r="Q585212" s="25"/>
      <c r="R585212" s="25"/>
      <c r="S585212" s="25"/>
    </row>
    <row r="585258" spans="17:19" hidden="1" x14ac:dyDescent="0.2">
      <c r="Q585258" s="25"/>
      <c r="R585258" s="25"/>
      <c r="S585258" s="25"/>
    </row>
    <row r="585304" spans="17:19" hidden="1" x14ac:dyDescent="0.2">
      <c r="Q585304" s="25"/>
      <c r="R585304" s="25"/>
      <c r="S585304" s="25"/>
    </row>
    <row r="585350" spans="17:19" hidden="1" x14ac:dyDescent="0.2">
      <c r="Q585350" s="25"/>
      <c r="R585350" s="25"/>
      <c r="S585350" s="25"/>
    </row>
    <row r="585396" spans="17:19" hidden="1" x14ac:dyDescent="0.2">
      <c r="Q585396" s="25"/>
      <c r="R585396" s="25"/>
      <c r="S585396" s="25"/>
    </row>
    <row r="585442" spans="17:19" hidden="1" x14ac:dyDescent="0.2">
      <c r="Q585442" s="25"/>
      <c r="R585442" s="25"/>
      <c r="S585442" s="25"/>
    </row>
    <row r="585488" spans="17:19" hidden="1" x14ac:dyDescent="0.2">
      <c r="Q585488" s="25"/>
      <c r="R585488" s="25"/>
      <c r="S585488" s="25"/>
    </row>
    <row r="585534" spans="17:19" hidden="1" x14ac:dyDescent="0.2">
      <c r="Q585534" s="25"/>
      <c r="R585534" s="25"/>
      <c r="S585534" s="25"/>
    </row>
    <row r="585580" spans="17:19" hidden="1" x14ac:dyDescent="0.2">
      <c r="Q585580" s="25"/>
      <c r="R585580" s="25"/>
      <c r="S585580" s="25"/>
    </row>
    <row r="585626" spans="17:19" hidden="1" x14ac:dyDescent="0.2">
      <c r="Q585626" s="25"/>
      <c r="R585626" s="25"/>
      <c r="S585626" s="25"/>
    </row>
    <row r="585672" spans="17:19" hidden="1" x14ac:dyDescent="0.2">
      <c r="Q585672" s="25"/>
      <c r="R585672" s="25"/>
      <c r="S585672" s="25"/>
    </row>
    <row r="585718" spans="17:19" hidden="1" x14ac:dyDescent="0.2">
      <c r="Q585718" s="25"/>
      <c r="R585718" s="25"/>
      <c r="S585718" s="25"/>
    </row>
    <row r="585764" spans="17:19" hidden="1" x14ac:dyDescent="0.2">
      <c r="Q585764" s="25"/>
      <c r="R585764" s="25"/>
      <c r="S585764" s="25"/>
    </row>
    <row r="585810" spans="17:19" hidden="1" x14ac:dyDescent="0.2">
      <c r="Q585810" s="25"/>
      <c r="R585810" s="25"/>
      <c r="S585810" s="25"/>
    </row>
    <row r="585856" spans="17:19" hidden="1" x14ac:dyDescent="0.2">
      <c r="Q585856" s="25"/>
      <c r="R585856" s="25"/>
      <c r="S585856" s="25"/>
    </row>
    <row r="585902" spans="17:19" hidden="1" x14ac:dyDescent="0.2">
      <c r="Q585902" s="25"/>
      <c r="R585902" s="25"/>
      <c r="S585902" s="25"/>
    </row>
    <row r="585948" spans="17:19" hidden="1" x14ac:dyDescent="0.2">
      <c r="Q585948" s="25"/>
      <c r="R585948" s="25"/>
      <c r="S585948" s="25"/>
    </row>
    <row r="585994" spans="17:19" hidden="1" x14ac:dyDescent="0.2">
      <c r="Q585994" s="25"/>
      <c r="R585994" s="25"/>
      <c r="S585994" s="25"/>
    </row>
    <row r="586040" spans="17:19" hidden="1" x14ac:dyDescent="0.2">
      <c r="Q586040" s="25"/>
      <c r="R586040" s="25"/>
      <c r="S586040" s="25"/>
    </row>
    <row r="586086" spans="17:19" hidden="1" x14ac:dyDescent="0.2">
      <c r="Q586086" s="25"/>
      <c r="R586086" s="25"/>
      <c r="S586086" s="25"/>
    </row>
    <row r="586132" spans="17:19" hidden="1" x14ac:dyDescent="0.2">
      <c r="Q586132" s="25"/>
      <c r="R586132" s="25"/>
      <c r="S586132" s="25"/>
    </row>
    <row r="586178" spans="17:19" hidden="1" x14ac:dyDescent="0.2">
      <c r="Q586178" s="25"/>
      <c r="R586178" s="25"/>
      <c r="S586178" s="25"/>
    </row>
    <row r="586224" spans="17:19" hidden="1" x14ac:dyDescent="0.2">
      <c r="Q586224" s="25"/>
      <c r="R586224" s="25"/>
      <c r="S586224" s="25"/>
    </row>
    <row r="586270" spans="17:19" hidden="1" x14ac:dyDescent="0.2">
      <c r="Q586270" s="25"/>
      <c r="R586270" s="25"/>
      <c r="S586270" s="25"/>
    </row>
    <row r="586316" spans="17:19" hidden="1" x14ac:dyDescent="0.2">
      <c r="Q586316" s="25"/>
      <c r="R586316" s="25"/>
      <c r="S586316" s="25"/>
    </row>
    <row r="586362" spans="17:19" hidden="1" x14ac:dyDescent="0.2">
      <c r="Q586362" s="25"/>
      <c r="R586362" s="25"/>
      <c r="S586362" s="25"/>
    </row>
    <row r="586408" spans="17:19" hidden="1" x14ac:dyDescent="0.2">
      <c r="Q586408" s="25"/>
      <c r="R586408" s="25"/>
      <c r="S586408" s="25"/>
    </row>
    <row r="586454" spans="17:19" hidden="1" x14ac:dyDescent="0.2">
      <c r="Q586454" s="25"/>
      <c r="R586454" s="25"/>
      <c r="S586454" s="25"/>
    </row>
    <row r="586500" spans="17:19" hidden="1" x14ac:dyDescent="0.2">
      <c r="Q586500" s="25"/>
      <c r="R586500" s="25"/>
      <c r="S586500" s="25"/>
    </row>
    <row r="586546" spans="17:19" hidden="1" x14ac:dyDescent="0.2">
      <c r="Q586546" s="25"/>
      <c r="R586546" s="25"/>
      <c r="S586546" s="25"/>
    </row>
    <row r="586592" spans="17:19" hidden="1" x14ac:dyDescent="0.2">
      <c r="Q586592" s="25"/>
      <c r="R586592" s="25"/>
      <c r="S586592" s="25"/>
    </row>
    <row r="586638" spans="17:19" hidden="1" x14ac:dyDescent="0.2">
      <c r="Q586638" s="25"/>
      <c r="R586638" s="25"/>
      <c r="S586638" s="25"/>
    </row>
    <row r="586684" spans="17:19" hidden="1" x14ac:dyDescent="0.2">
      <c r="Q586684" s="25"/>
      <c r="R586684" s="25"/>
      <c r="S586684" s="25"/>
    </row>
    <row r="586730" spans="17:19" hidden="1" x14ac:dyDescent="0.2">
      <c r="Q586730" s="25"/>
      <c r="R586730" s="25"/>
      <c r="S586730" s="25"/>
    </row>
    <row r="586776" spans="17:19" hidden="1" x14ac:dyDescent="0.2">
      <c r="Q586776" s="25"/>
      <c r="R586776" s="25"/>
      <c r="S586776" s="25"/>
    </row>
    <row r="586822" spans="17:19" hidden="1" x14ac:dyDescent="0.2">
      <c r="Q586822" s="25"/>
      <c r="R586822" s="25"/>
      <c r="S586822" s="25"/>
    </row>
    <row r="586868" spans="17:19" hidden="1" x14ac:dyDescent="0.2">
      <c r="Q586868" s="25"/>
      <c r="R586868" s="25"/>
      <c r="S586868" s="25"/>
    </row>
    <row r="586914" spans="17:19" hidden="1" x14ac:dyDescent="0.2">
      <c r="Q586914" s="25"/>
      <c r="R586914" s="25"/>
      <c r="S586914" s="25"/>
    </row>
    <row r="586960" spans="17:19" hidden="1" x14ac:dyDescent="0.2">
      <c r="Q586960" s="25"/>
      <c r="R586960" s="25"/>
      <c r="S586960" s="25"/>
    </row>
    <row r="587006" spans="17:19" hidden="1" x14ac:dyDescent="0.2">
      <c r="Q587006" s="25"/>
      <c r="R587006" s="25"/>
      <c r="S587006" s="25"/>
    </row>
    <row r="587052" spans="17:19" hidden="1" x14ac:dyDescent="0.2">
      <c r="Q587052" s="25"/>
      <c r="R587052" s="25"/>
      <c r="S587052" s="25"/>
    </row>
    <row r="587098" spans="17:19" hidden="1" x14ac:dyDescent="0.2">
      <c r="Q587098" s="25"/>
      <c r="R587098" s="25"/>
      <c r="S587098" s="25"/>
    </row>
    <row r="587144" spans="17:19" hidden="1" x14ac:dyDescent="0.2">
      <c r="Q587144" s="25"/>
      <c r="R587144" s="25"/>
      <c r="S587144" s="25"/>
    </row>
    <row r="587190" spans="17:19" hidden="1" x14ac:dyDescent="0.2">
      <c r="Q587190" s="25"/>
      <c r="R587190" s="25"/>
      <c r="S587190" s="25"/>
    </row>
    <row r="587236" spans="17:19" hidden="1" x14ac:dyDescent="0.2">
      <c r="Q587236" s="25"/>
      <c r="R587236" s="25"/>
      <c r="S587236" s="25"/>
    </row>
    <row r="587282" spans="17:19" hidden="1" x14ac:dyDescent="0.2">
      <c r="Q587282" s="25"/>
      <c r="R587282" s="25"/>
      <c r="S587282" s="25"/>
    </row>
    <row r="587328" spans="17:19" hidden="1" x14ac:dyDescent="0.2">
      <c r="Q587328" s="25"/>
      <c r="R587328" s="25"/>
      <c r="S587328" s="25"/>
    </row>
    <row r="587374" spans="17:19" hidden="1" x14ac:dyDescent="0.2">
      <c r="Q587374" s="25"/>
      <c r="R587374" s="25"/>
      <c r="S587374" s="25"/>
    </row>
    <row r="587420" spans="17:19" hidden="1" x14ac:dyDescent="0.2">
      <c r="Q587420" s="25"/>
      <c r="R587420" s="25"/>
      <c r="S587420" s="25"/>
    </row>
    <row r="587466" spans="17:19" hidden="1" x14ac:dyDescent="0.2">
      <c r="Q587466" s="25"/>
      <c r="R587466" s="25"/>
      <c r="S587466" s="25"/>
    </row>
    <row r="587512" spans="17:19" hidden="1" x14ac:dyDescent="0.2">
      <c r="Q587512" s="25"/>
      <c r="R587512" s="25"/>
      <c r="S587512" s="25"/>
    </row>
    <row r="587558" spans="17:19" hidden="1" x14ac:dyDescent="0.2">
      <c r="Q587558" s="25"/>
      <c r="R587558" s="25"/>
      <c r="S587558" s="25"/>
    </row>
    <row r="587604" spans="17:19" hidden="1" x14ac:dyDescent="0.2">
      <c r="Q587604" s="25"/>
      <c r="R587604" s="25"/>
      <c r="S587604" s="25"/>
    </row>
    <row r="587650" spans="17:19" hidden="1" x14ac:dyDescent="0.2">
      <c r="Q587650" s="25"/>
      <c r="R587650" s="25"/>
      <c r="S587650" s="25"/>
    </row>
    <row r="587696" spans="17:19" hidden="1" x14ac:dyDescent="0.2">
      <c r="Q587696" s="25"/>
      <c r="R587696" s="25"/>
      <c r="S587696" s="25"/>
    </row>
    <row r="587742" spans="17:19" hidden="1" x14ac:dyDescent="0.2">
      <c r="Q587742" s="25"/>
      <c r="R587742" s="25"/>
      <c r="S587742" s="25"/>
    </row>
    <row r="587788" spans="17:19" hidden="1" x14ac:dyDescent="0.2">
      <c r="Q587788" s="25"/>
      <c r="R587788" s="25"/>
      <c r="S587788" s="25"/>
    </row>
    <row r="587834" spans="17:19" hidden="1" x14ac:dyDescent="0.2">
      <c r="Q587834" s="25"/>
      <c r="R587834" s="25"/>
      <c r="S587834" s="25"/>
    </row>
    <row r="587880" spans="17:19" hidden="1" x14ac:dyDescent="0.2">
      <c r="Q587880" s="25"/>
      <c r="R587880" s="25"/>
      <c r="S587880" s="25"/>
    </row>
    <row r="587926" spans="17:19" hidden="1" x14ac:dyDescent="0.2">
      <c r="Q587926" s="25"/>
      <c r="R587926" s="25"/>
      <c r="S587926" s="25"/>
    </row>
    <row r="587972" spans="17:19" hidden="1" x14ac:dyDescent="0.2">
      <c r="Q587972" s="25"/>
      <c r="R587972" s="25"/>
      <c r="S587972" s="25"/>
    </row>
    <row r="588018" spans="17:19" hidden="1" x14ac:dyDescent="0.2">
      <c r="Q588018" s="25"/>
      <c r="R588018" s="25"/>
      <c r="S588018" s="25"/>
    </row>
    <row r="588064" spans="17:19" hidden="1" x14ac:dyDescent="0.2">
      <c r="Q588064" s="25"/>
      <c r="R588064" s="25"/>
      <c r="S588064" s="25"/>
    </row>
    <row r="588110" spans="17:19" hidden="1" x14ac:dyDescent="0.2">
      <c r="Q588110" s="25"/>
      <c r="R588110" s="25"/>
      <c r="S588110" s="25"/>
    </row>
    <row r="588156" spans="17:19" hidden="1" x14ac:dyDescent="0.2">
      <c r="Q588156" s="25"/>
      <c r="R588156" s="25"/>
      <c r="S588156" s="25"/>
    </row>
    <row r="588202" spans="17:19" hidden="1" x14ac:dyDescent="0.2">
      <c r="Q588202" s="25"/>
      <c r="R588202" s="25"/>
      <c r="S588202" s="25"/>
    </row>
    <row r="588248" spans="17:19" hidden="1" x14ac:dyDescent="0.2">
      <c r="Q588248" s="25"/>
      <c r="R588248" s="25"/>
      <c r="S588248" s="25"/>
    </row>
    <row r="588294" spans="17:19" hidden="1" x14ac:dyDescent="0.2">
      <c r="Q588294" s="25"/>
      <c r="R588294" s="25"/>
      <c r="S588294" s="25"/>
    </row>
    <row r="588340" spans="17:19" hidden="1" x14ac:dyDescent="0.2">
      <c r="Q588340" s="25"/>
      <c r="R588340" s="25"/>
      <c r="S588340" s="25"/>
    </row>
    <row r="588386" spans="17:19" hidden="1" x14ac:dyDescent="0.2">
      <c r="Q588386" s="25"/>
      <c r="R588386" s="25"/>
      <c r="S588386" s="25"/>
    </row>
    <row r="588432" spans="17:19" hidden="1" x14ac:dyDescent="0.2">
      <c r="Q588432" s="25"/>
      <c r="R588432" s="25"/>
      <c r="S588432" s="25"/>
    </row>
    <row r="588478" spans="17:19" hidden="1" x14ac:dyDescent="0.2">
      <c r="Q588478" s="25"/>
      <c r="R588478" s="25"/>
      <c r="S588478" s="25"/>
    </row>
    <row r="588524" spans="17:19" hidden="1" x14ac:dyDescent="0.2">
      <c r="Q588524" s="25"/>
      <c r="R588524" s="25"/>
      <c r="S588524" s="25"/>
    </row>
    <row r="588570" spans="17:19" hidden="1" x14ac:dyDescent="0.2">
      <c r="Q588570" s="25"/>
      <c r="R588570" s="25"/>
      <c r="S588570" s="25"/>
    </row>
    <row r="588616" spans="17:19" hidden="1" x14ac:dyDescent="0.2">
      <c r="Q588616" s="25"/>
      <c r="R588616" s="25"/>
      <c r="S588616" s="25"/>
    </row>
    <row r="588662" spans="17:19" hidden="1" x14ac:dyDescent="0.2">
      <c r="Q588662" s="25"/>
      <c r="R588662" s="25"/>
      <c r="S588662" s="25"/>
    </row>
    <row r="588708" spans="17:19" hidden="1" x14ac:dyDescent="0.2">
      <c r="Q588708" s="25"/>
      <c r="R588708" s="25"/>
      <c r="S588708" s="25"/>
    </row>
    <row r="588754" spans="17:19" hidden="1" x14ac:dyDescent="0.2">
      <c r="Q588754" s="25"/>
      <c r="R588754" s="25"/>
      <c r="S588754" s="25"/>
    </row>
    <row r="588800" spans="17:19" hidden="1" x14ac:dyDescent="0.2">
      <c r="Q588800" s="25"/>
      <c r="R588800" s="25"/>
      <c r="S588800" s="25"/>
    </row>
    <row r="588846" spans="17:19" hidden="1" x14ac:dyDescent="0.2">
      <c r="Q588846" s="25"/>
      <c r="R588846" s="25"/>
      <c r="S588846" s="25"/>
    </row>
    <row r="588892" spans="17:19" hidden="1" x14ac:dyDescent="0.2">
      <c r="Q588892" s="25"/>
      <c r="R588892" s="25"/>
      <c r="S588892" s="25"/>
    </row>
    <row r="588938" spans="17:19" hidden="1" x14ac:dyDescent="0.2">
      <c r="Q588938" s="25"/>
      <c r="R588938" s="25"/>
      <c r="S588938" s="25"/>
    </row>
    <row r="588984" spans="17:19" hidden="1" x14ac:dyDescent="0.2">
      <c r="Q588984" s="25"/>
      <c r="R588984" s="25"/>
      <c r="S588984" s="25"/>
    </row>
    <row r="589030" spans="17:19" hidden="1" x14ac:dyDescent="0.2">
      <c r="Q589030" s="25"/>
      <c r="R589030" s="25"/>
      <c r="S589030" s="25"/>
    </row>
    <row r="589076" spans="17:19" hidden="1" x14ac:dyDescent="0.2">
      <c r="Q589076" s="25"/>
      <c r="R589076" s="25"/>
      <c r="S589076" s="25"/>
    </row>
    <row r="589122" spans="17:19" hidden="1" x14ac:dyDescent="0.2">
      <c r="Q589122" s="25"/>
      <c r="R589122" s="25"/>
      <c r="S589122" s="25"/>
    </row>
    <row r="589168" spans="17:19" hidden="1" x14ac:dyDescent="0.2">
      <c r="Q589168" s="25"/>
      <c r="R589168" s="25"/>
      <c r="S589168" s="25"/>
    </row>
    <row r="589214" spans="17:19" hidden="1" x14ac:dyDescent="0.2">
      <c r="Q589214" s="25"/>
      <c r="R589214" s="25"/>
      <c r="S589214" s="25"/>
    </row>
    <row r="589260" spans="17:19" hidden="1" x14ac:dyDescent="0.2">
      <c r="Q589260" s="25"/>
      <c r="R589260" s="25"/>
      <c r="S589260" s="25"/>
    </row>
    <row r="589306" spans="17:19" hidden="1" x14ac:dyDescent="0.2">
      <c r="Q589306" s="25"/>
      <c r="R589306" s="25"/>
      <c r="S589306" s="25"/>
    </row>
    <row r="589352" spans="17:19" hidden="1" x14ac:dyDescent="0.2">
      <c r="Q589352" s="25"/>
      <c r="R589352" s="25"/>
      <c r="S589352" s="25"/>
    </row>
    <row r="589398" spans="17:19" hidden="1" x14ac:dyDescent="0.2">
      <c r="Q589398" s="25"/>
      <c r="R589398" s="25"/>
      <c r="S589398" s="25"/>
    </row>
    <row r="589444" spans="17:19" hidden="1" x14ac:dyDescent="0.2">
      <c r="Q589444" s="25"/>
      <c r="R589444" s="25"/>
      <c r="S589444" s="25"/>
    </row>
    <row r="589490" spans="17:19" hidden="1" x14ac:dyDescent="0.2">
      <c r="Q589490" s="25"/>
      <c r="R589490" s="25"/>
      <c r="S589490" s="25"/>
    </row>
    <row r="589536" spans="17:19" hidden="1" x14ac:dyDescent="0.2">
      <c r="Q589536" s="25"/>
      <c r="R589536" s="25"/>
      <c r="S589536" s="25"/>
    </row>
    <row r="589582" spans="17:19" hidden="1" x14ac:dyDescent="0.2">
      <c r="Q589582" s="25"/>
      <c r="R589582" s="25"/>
      <c r="S589582" s="25"/>
    </row>
    <row r="589628" spans="17:19" hidden="1" x14ac:dyDescent="0.2">
      <c r="Q589628" s="25"/>
      <c r="R589628" s="25"/>
      <c r="S589628" s="25"/>
    </row>
    <row r="589674" spans="17:19" hidden="1" x14ac:dyDescent="0.2">
      <c r="Q589674" s="25"/>
      <c r="R589674" s="25"/>
      <c r="S589674" s="25"/>
    </row>
    <row r="589720" spans="17:19" hidden="1" x14ac:dyDescent="0.2">
      <c r="Q589720" s="25"/>
      <c r="R589720" s="25"/>
      <c r="S589720" s="25"/>
    </row>
    <row r="589766" spans="17:19" hidden="1" x14ac:dyDescent="0.2">
      <c r="Q589766" s="25"/>
      <c r="R589766" s="25"/>
      <c r="S589766" s="25"/>
    </row>
    <row r="589812" spans="17:19" hidden="1" x14ac:dyDescent="0.2">
      <c r="Q589812" s="25"/>
      <c r="R589812" s="25"/>
      <c r="S589812" s="25"/>
    </row>
    <row r="589858" spans="17:19" hidden="1" x14ac:dyDescent="0.2">
      <c r="Q589858" s="25"/>
      <c r="R589858" s="25"/>
      <c r="S589858" s="25"/>
    </row>
    <row r="589904" spans="17:19" hidden="1" x14ac:dyDescent="0.2">
      <c r="Q589904" s="25"/>
      <c r="R589904" s="25"/>
      <c r="S589904" s="25"/>
    </row>
    <row r="589950" spans="17:19" hidden="1" x14ac:dyDescent="0.2">
      <c r="Q589950" s="25"/>
      <c r="R589950" s="25"/>
      <c r="S589950" s="25"/>
    </row>
    <row r="589996" spans="17:19" hidden="1" x14ac:dyDescent="0.2">
      <c r="Q589996" s="25"/>
      <c r="R589996" s="25"/>
      <c r="S589996" s="25"/>
    </row>
    <row r="590042" spans="17:19" hidden="1" x14ac:dyDescent="0.2">
      <c r="Q590042" s="25"/>
      <c r="R590042" s="25"/>
      <c r="S590042" s="25"/>
    </row>
    <row r="590088" spans="17:19" hidden="1" x14ac:dyDescent="0.2">
      <c r="Q590088" s="25"/>
      <c r="R590088" s="25"/>
      <c r="S590088" s="25"/>
    </row>
    <row r="590134" spans="17:19" hidden="1" x14ac:dyDescent="0.2">
      <c r="Q590134" s="25"/>
      <c r="R590134" s="25"/>
      <c r="S590134" s="25"/>
    </row>
    <row r="590180" spans="17:19" hidden="1" x14ac:dyDescent="0.2">
      <c r="Q590180" s="25"/>
      <c r="R590180" s="25"/>
      <c r="S590180" s="25"/>
    </row>
    <row r="590226" spans="17:19" hidden="1" x14ac:dyDescent="0.2">
      <c r="Q590226" s="25"/>
      <c r="R590226" s="25"/>
      <c r="S590226" s="25"/>
    </row>
    <row r="590272" spans="17:19" hidden="1" x14ac:dyDescent="0.2">
      <c r="Q590272" s="25"/>
      <c r="R590272" s="25"/>
      <c r="S590272" s="25"/>
    </row>
    <row r="590318" spans="17:19" hidden="1" x14ac:dyDescent="0.2">
      <c r="Q590318" s="25"/>
      <c r="R590318" s="25"/>
      <c r="S590318" s="25"/>
    </row>
    <row r="590364" spans="17:19" hidden="1" x14ac:dyDescent="0.2">
      <c r="Q590364" s="25"/>
      <c r="R590364" s="25"/>
      <c r="S590364" s="25"/>
    </row>
    <row r="590410" spans="17:19" hidden="1" x14ac:dyDescent="0.2">
      <c r="Q590410" s="25"/>
      <c r="R590410" s="25"/>
      <c r="S590410" s="25"/>
    </row>
    <row r="590456" spans="17:19" hidden="1" x14ac:dyDescent="0.2">
      <c r="Q590456" s="25"/>
      <c r="R590456" s="25"/>
      <c r="S590456" s="25"/>
    </row>
    <row r="590502" spans="17:19" hidden="1" x14ac:dyDescent="0.2">
      <c r="Q590502" s="25"/>
      <c r="R590502" s="25"/>
      <c r="S590502" s="25"/>
    </row>
    <row r="590548" spans="17:19" hidden="1" x14ac:dyDescent="0.2">
      <c r="Q590548" s="25"/>
      <c r="R590548" s="25"/>
      <c r="S590548" s="25"/>
    </row>
    <row r="590594" spans="17:19" hidden="1" x14ac:dyDescent="0.2">
      <c r="Q590594" s="25"/>
      <c r="R590594" s="25"/>
      <c r="S590594" s="25"/>
    </row>
    <row r="590640" spans="17:19" hidden="1" x14ac:dyDescent="0.2">
      <c r="Q590640" s="25"/>
      <c r="R590640" s="25"/>
      <c r="S590640" s="25"/>
    </row>
    <row r="590686" spans="17:19" hidden="1" x14ac:dyDescent="0.2">
      <c r="Q590686" s="25"/>
      <c r="R590686" s="25"/>
      <c r="S590686" s="25"/>
    </row>
    <row r="590732" spans="17:19" hidden="1" x14ac:dyDescent="0.2">
      <c r="Q590732" s="25"/>
      <c r="R590732" s="25"/>
      <c r="S590732" s="25"/>
    </row>
    <row r="590778" spans="17:19" hidden="1" x14ac:dyDescent="0.2">
      <c r="Q590778" s="25"/>
      <c r="R590778" s="25"/>
      <c r="S590778" s="25"/>
    </row>
    <row r="590824" spans="17:19" hidden="1" x14ac:dyDescent="0.2">
      <c r="Q590824" s="25"/>
      <c r="R590824" s="25"/>
      <c r="S590824" s="25"/>
    </row>
    <row r="590870" spans="17:19" hidden="1" x14ac:dyDescent="0.2">
      <c r="Q590870" s="25"/>
      <c r="R590870" s="25"/>
      <c r="S590870" s="25"/>
    </row>
    <row r="590916" spans="17:19" hidden="1" x14ac:dyDescent="0.2">
      <c r="Q590916" s="25"/>
      <c r="R590916" s="25"/>
      <c r="S590916" s="25"/>
    </row>
    <row r="590962" spans="17:19" hidden="1" x14ac:dyDescent="0.2">
      <c r="Q590962" s="25"/>
      <c r="R590962" s="25"/>
      <c r="S590962" s="25"/>
    </row>
    <row r="591008" spans="17:19" hidden="1" x14ac:dyDescent="0.2">
      <c r="Q591008" s="25"/>
      <c r="R591008" s="25"/>
      <c r="S591008" s="25"/>
    </row>
    <row r="591054" spans="17:19" hidden="1" x14ac:dyDescent="0.2">
      <c r="Q591054" s="25"/>
      <c r="R591054" s="25"/>
      <c r="S591054" s="25"/>
    </row>
    <row r="591100" spans="17:19" hidden="1" x14ac:dyDescent="0.2">
      <c r="Q591100" s="25"/>
      <c r="R591100" s="25"/>
      <c r="S591100" s="25"/>
    </row>
    <row r="591146" spans="17:19" hidden="1" x14ac:dyDescent="0.2">
      <c r="Q591146" s="25"/>
      <c r="R591146" s="25"/>
      <c r="S591146" s="25"/>
    </row>
    <row r="591192" spans="17:19" hidden="1" x14ac:dyDescent="0.2">
      <c r="Q591192" s="25"/>
      <c r="R591192" s="25"/>
      <c r="S591192" s="25"/>
    </row>
    <row r="591238" spans="17:19" hidden="1" x14ac:dyDescent="0.2">
      <c r="Q591238" s="25"/>
      <c r="R591238" s="25"/>
      <c r="S591238" s="25"/>
    </row>
    <row r="591284" spans="17:19" hidden="1" x14ac:dyDescent="0.2">
      <c r="Q591284" s="25"/>
      <c r="R591284" s="25"/>
      <c r="S591284" s="25"/>
    </row>
    <row r="591330" spans="17:19" hidden="1" x14ac:dyDescent="0.2">
      <c r="Q591330" s="25"/>
      <c r="R591330" s="25"/>
      <c r="S591330" s="25"/>
    </row>
    <row r="591376" spans="17:19" hidden="1" x14ac:dyDescent="0.2">
      <c r="Q591376" s="25"/>
      <c r="R591376" s="25"/>
      <c r="S591376" s="25"/>
    </row>
    <row r="591422" spans="17:19" hidden="1" x14ac:dyDescent="0.2">
      <c r="Q591422" s="25"/>
      <c r="R591422" s="25"/>
      <c r="S591422" s="25"/>
    </row>
    <row r="591468" spans="17:19" hidden="1" x14ac:dyDescent="0.2">
      <c r="Q591468" s="25"/>
      <c r="R591468" s="25"/>
      <c r="S591468" s="25"/>
    </row>
    <row r="591514" spans="17:19" hidden="1" x14ac:dyDescent="0.2">
      <c r="Q591514" s="25"/>
      <c r="R591514" s="25"/>
      <c r="S591514" s="25"/>
    </row>
    <row r="591560" spans="17:19" hidden="1" x14ac:dyDescent="0.2">
      <c r="Q591560" s="25"/>
      <c r="R591560" s="25"/>
      <c r="S591560" s="25"/>
    </row>
    <row r="591606" spans="17:19" hidden="1" x14ac:dyDescent="0.2">
      <c r="Q591606" s="25"/>
      <c r="R591606" s="25"/>
      <c r="S591606" s="25"/>
    </row>
    <row r="591652" spans="17:19" hidden="1" x14ac:dyDescent="0.2">
      <c r="Q591652" s="25"/>
      <c r="R591652" s="25"/>
      <c r="S591652" s="25"/>
    </row>
    <row r="591698" spans="17:19" hidden="1" x14ac:dyDescent="0.2">
      <c r="Q591698" s="25"/>
      <c r="R591698" s="25"/>
      <c r="S591698" s="25"/>
    </row>
    <row r="591744" spans="17:19" hidden="1" x14ac:dyDescent="0.2">
      <c r="Q591744" s="25"/>
      <c r="R591744" s="25"/>
      <c r="S591744" s="25"/>
    </row>
    <row r="591790" spans="17:19" hidden="1" x14ac:dyDescent="0.2">
      <c r="Q591790" s="25"/>
      <c r="R591790" s="25"/>
      <c r="S591790" s="25"/>
    </row>
    <row r="591836" spans="17:19" hidden="1" x14ac:dyDescent="0.2">
      <c r="Q591836" s="25"/>
      <c r="R591836" s="25"/>
      <c r="S591836" s="25"/>
    </row>
    <row r="591882" spans="17:19" hidden="1" x14ac:dyDescent="0.2">
      <c r="Q591882" s="25"/>
      <c r="R591882" s="25"/>
      <c r="S591882" s="25"/>
    </row>
    <row r="591928" spans="17:19" hidden="1" x14ac:dyDescent="0.2">
      <c r="Q591928" s="25"/>
      <c r="R591928" s="25"/>
      <c r="S591928" s="25"/>
    </row>
    <row r="591974" spans="17:19" hidden="1" x14ac:dyDescent="0.2">
      <c r="Q591974" s="25"/>
      <c r="R591974" s="25"/>
      <c r="S591974" s="25"/>
    </row>
    <row r="592020" spans="17:19" hidden="1" x14ac:dyDescent="0.2">
      <c r="Q592020" s="25"/>
      <c r="R592020" s="25"/>
      <c r="S592020" s="25"/>
    </row>
    <row r="592066" spans="17:19" hidden="1" x14ac:dyDescent="0.2">
      <c r="Q592066" s="25"/>
      <c r="R592066" s="25"/>
      <c r="S592066" s="25"/>
    </row>
    <row r="592112" spans="17:19" hidden="1" x14ac:dyDescent="0.2">
      <c r="Q592112" s="25"/>
      <c r="R592112" s="25"/>
      <c r="S592112" s="25"/>
    </row>
    <row r="592158" spans="17:19" hidden="1" x14ac:dyDescent="0.2">
      <c r="Q592158" s="25"/>
      <c r="R592158" s="25"/>
      <c r="S592158" s="25"/>
    </row>
    <row r="592204" spans="17:19" hidden="1" x14ac:dyDescent="0.2">
      <c r="Q592204" s="25"/>
      <c r="R592204" s="25"/>
      <c r="S592204" s="25"/>
    </row>
    <row r="592250" spans="17:19" hidden="1" x14ac:dyDescent="0.2">
      <c r="Q592250" s="25"/>
      <c r="R592250" s="25"/>
      <c r="S592250" s="25"/>
    </row>
    <row r="592296" spans="17:19" hidden="1" x14ac:dyDescent="0.2">
      <c r="Q592296" s="25"/>
      <c r="R592296" s="25"/>
      <c r="S592296" s="25"/>
    </row>
    <row r="592342" spans="17:19" hidden="1" x14ac:dyDescent="0.2">
      <c r="Q592342" s="25"/>
      <c r="R592342" s="25"/>
      <c r="S592342" s="25"/>
    </row>
    <row r="592388" spans="17:19" hidden="1" x14ac:dyDescent="0.2">
      <c r="Q592388" s="25"/>
      <c r="R592388" s="25"/>
      <c r="S592388" s="25"/>
    </row>
    <row r="592434" spans="17:19" hidden="1" x14ac:dyDescent="0.2">
      <c r="Q592434" s="25"/>
      <c r="R592434" s="25"/>
      <c r="S592434" s="25"/>
    </row>
    <row r="592480" spans="17:19" hidden="1" x14ac:dyDescent="0.2">
      <c r="Q592480" s="25"/>
      <c r="R592480" s="25"/>
      <c r="S592480" s="25"/>
    </row>
    <row r="592526" spans="17:19" hidden="1" x14ac:dyDescent="0.2">
      <c r="Q592526" s="25"/>
      <c r="R592526" s="25"/>
      <c r="S592526" s="25"/>
    </row>
    <row r="592572" spans="17:19" hidden="1" x14ac:dyDescent="0.2">
      <c r="Q592572" s="25"/>
      <c r="R592572" s="25"/>
      <c r="S592572" s="25"/>
    </row>
    <row r="592618" spans="17:19" hidden="1" x14ac:dyDescent="0.2">
      <c r="Q592618" s="25"/>
      <c r="R592618" s="25"/>
      <c r="S592618" s="25"/>
    </row>
    <row r="592664" spans="17:19" hidden="1" x14ac:dyDescent="0.2">
      <c r="Q592664" s="25"/>
      <c r="R592664" s="25"/>
      <c r="S592664" s="25"/>
    </row>
    <row r="592710" spans="17:19" hidden="1" x14ac:dyDescent="0.2">
      <c r="Q592710" s="25"/>
      <c r="R592710" s="25"/>
      <c r="S592710" s="25"/>
    </row>
    <row r="592756" spans="17:19" hidden="1" x14ac:dyDescent="0.2">
      <c r="Q592756" s="25"/>
      <c r="R592756" s="25"/>
      <c r="S592756" s="25"/>
    </row>
    <row r="592802" spans="17:19" hidden="1" x14ac:dyDescent="0.2">
      <c r="Q592802" s="25"/>
      <c r="R592802" s="25"/>
      <c r="S592802" s="25"/>
    </row>
    <row r="592848" spans="17:19" hidden="1" x14ac:dyDescent="0.2">
      <c r="Q592848" s="25"/>
      <c r="R592848" s="25"/>
      <c r="S592848" s="25"/>
    </row>
    <row r="592894" spans="17:19" hidden="1" x14ac:dyDescent="0.2">
      <c r="Q592894" s="25"/>
      <c r="R592894" s="25"/>
      <c r="S592894" s="25"/>
    </row>
    <row r="592940" spans="17:19" hidden="1" x14ac:dyDescent="0.2">
      <c r="Q592940" s="25"/>
      <c r="R592940" s="25"/>
      <c r="S592940" s="25"/>
    </row>
    <row r="592986" spans="17:19" hidden="1" x14ac:dyDescent="0.2">
      <c r="Q592986" s="25"/>
      <c r="R592986" s="25"/>
      <c r="S592986" s="25"/>
    </row>
    <row r="593032" spans="17:19" hidden="1" x14ac:dyDescent="0.2">
      <c r="Q593032" s="25"/>
      <c r="R593032" s="25"/>
      <c r="S593032" s="25"/>
    </row>
    <row r="593078" spans="17:19" hidden="1" x14ac:dyDescent="0.2">
      <c r="Q593078" s="25"/>
      <c r="R593078" s="25"/>
      <c r="S593078" s="25"/>
    </row>
    <row r="593124" spans="17:19" hidden="1" x14ac:dyDescent="0.2">
      <c r="Q593124" s="25"/>
      <c r="R593124" s="25"/>
      <c r="S593124" s="25"/>
    </row>
    <row r="593170" spans="17:19" hidden="1" x14ac:dyDescent="0.2">
      <c r="Q593170" s="25"/>
      <c r="R593170" s="25"/>
      <c r="S593170" s="25"/>
    </row>
    <row r="593216" spans="17:19" hidden="1" x14ac:dyDescent="0.2">
      <c r="Q593216" s="25"/>
      <c r="R593216" s="25"/>
      <c r="S593216" s="25"/>
    </row>
    <row r="593262" spans="17:19" hidden="1" x14ac:dyDescent="0.2">
      <c r="Q593262" s="25"/>
      <c r="R593262" s="25"/>
      <c r="S593262" s="25"/>
    </row>
    <row r="593308" spans="17:19" hidden="1" x14ac:dyDescent="0.2">
      <c r="Q593308" s="25"/>
      <c r="R593308" s="25"/>
      <c r="S593308" s="25"/>
    </row>
    <row r="593354" spans="17:19" hidden="1" x14ac:dyDescent="0.2">
      <c r="Q593354" s="25"/>
      <c r="R593354" s="25"/>
      <c r="S593354" s="25"/>
    </row>
    <row r="593400" spans="17:19" hidden="1" x14ac:dyDescent="0.2">
      <c r="Q593400" s="25"/>
      <c r="R593400" s="25"/>
      <c r="S593400" s="25"/>
    </row>
    <row r="593446" spans="17:19" hidden="1" x14ac:dyDescent="0.2">
      <c r="Q593446" s="25"/>
      <c r="R593446" s="25"/>
      <c r="S593446" s="25"/>
    </row>
    <row r="593492" spans="17:19" hidden="1" x14ac:dyDescent="0.2">
      <c r="Q593492" s="25"/>
      <c r="R593492" s="25"/>
      <c r="S593492" s="25"/>
    </row>
    <row r="593538" spans="17:19" hidden="1" x14ac:dyDescent="0.2">
      <c r="Q593538" s="25"/>
      <c r="R593538" s="25"/>
      <c r="S593538" s="25"/>
    </row>
    <row r="593584" spans="17:19" hidden="1" x14ac:dyDescent="0.2">
      <c r="Q593584" s="25"/>
      <c r="R593584" s="25"/>
      <c r="S593584" s="25"/>
    </row>
    <row r="593630" spans="17:19" hidden="1" x14ac:dyDescent="0.2">
      <c r="Q593630" s="25"/>
      <c r="R593630" s="25"/>
      <c r="S593630" s="25"/>
    </row>
    <row r="593676" spans="17:19" hidden="1" x14ac:dyDescent="0.2">
      <c r="Q593676" s="25"/>
      <c r="R593676" s="25"/>
      <c r="S593676" s="25"/>
    </row>
    <row r="593722" spans="17:19" hidden="1" x14ac:dyDescent="0.2">
      <c r="Q593722" s="25"/>
      <c r="R593722" s="25"/>
      <c r="S593722" s="25"/>
    </row>
    <row r="593768" spans="17:19" hidden="1" x14ac:dyDescent="0.2">
      <c r="Q593768" s="25"/>
      <c r="R593768" s="25"/>
      <c r="S593768" s="25"/>
    </row>
    <row r="593814" spans="17:19" hidden="1" x14ac:dyDescent="0.2">
      <c r="Q593814" s="25"/>
      <c r="R593814" s="25"/>
      <c r="S593814" s="25"/>
    </row>
    <row r="593860" spans="17:19" hidden="1" x14ac:dyDescent="0.2">
      <c r="Q593860" s="25"/>
      <c r="R593860" s="25"/>
      <c r="S593860" s="25"/>
    </row>
    <row r="593906" spans="17:19" hidden="1" x14ac:dyDescent="0.2">
      <c r="Q593906" s="25"/>
      <c r="R593906" s="25"/>
      <c r="S593906" s="25"/>
    </row>
    <row r="593952" spans="17:19" hidden="1" x14ac:dyDescent="0.2">
      <c r="Q593952" s="25"/>
      <c r="R593952" s="25"/>
      <c r="S593952" s="25"/>
    </row>
    <row r="593998" spans="17:19" hidden="1" x14ac:dyDescent="0.2">
      <c r="Q593998" s="25"/>
      <c r="R593998" s="25"/>
      <c r="S593998" s="25"/>
    </row>
    <row r="594044" spans="17:19" hidden="1" x14ac:dyDescent="0.2">
      <c r="Q594044" s="25"/>
      <c r="R594044" s="25"/>
      <c r="S594044" s="25"/>
    </row>
    <row r="594090" spans="17:19" hidden="1" x14ac:dyDescent="0.2">
      <c r="Q594090" s="25"/>
      <c r="R594090" s="25"/>
      <c r="S594090" s="25"/>
    </row>
    <row r="594136" spans="17:19" hidden="1" x14ac:dyDescent="0.2">
      <c r="Q594136" s="25"/>
      <c r="R594136" s="25"/>
      <c r="S594136" s="25"/>
    </row>
    <row r="594182" spans="17:19" hidden="1" x14ac:dyDescent="0.2">
      <c r="Q594182" s="25"/>
      <c r="R594182" s="25"/>
      <c r="S594182" s="25"/>
    </row>
    <row r="594228" spans="17:19" hidden="1" x14ac:dyDescent="0.2">
      <c r="Q594228" s="25"/>
      <c r="R594228" s="25"/>
      <c r="S594228" s="25"/>
    </row>
    <row r="594274" spans="17:19" hidden="1" x14ac:dyDescent="0.2">
      <c r="Q594274" s="25"/>
      <c r="R594274" s="25"/>
      <c r="S594274" s="25"/>
    </row>
    <row r="594320" spans="17:19" hidden="1" x14ac:dyDescent="0.2">
      <c r="Q594320" s="25"/>
      <c r="R594320" s="25"/>
      <c r="S594320" s="25"/>
    </row>
    <row r="594366" spans="17:19" hidden="1" x14ac:dyDescent="0.2">
      <c r="Q594366" s="25"/>
      <c r="R594366" s="25"/>
      <c r="S594366" s="25"/>
    </row>
    <row r="594412" spans="17:19" hidden="1" x14ac:dyDescent="0.2">
      <c r="Q594412" s="25"/>
      <c r="R594412" s="25"/>
      <c r="S594412" s="25"/>
    </row>
    <row r="594458" spans="17:19" hidden="1" x14ac:dyDescent="0.2">
      <c r="Q594458" s="25"/>
      <c r="R594458" s="25"/>
      <c r="S594458" s="25"/>
    </row>
    <row r="594504" spans="17:19" hidden="1" x14ac:dyDescent="0.2">
      <c r="Q594504" s="25"/>
      <c r="R594504" s="25"/>
      <c r="S594504" s="25"/>
    </row>
    <row r="594550" spans="17:19" hidden="1" x14ac:dyDescent="0.2">
      <c r="Q594550" s="25"/>
      <c r="R594550" s="25"/>
      <c r="S594550" s="25"/>
    </row>
    <row r="594596" spans="17:19" hidden="1" x14ac:dyDescent="0.2">
      <c r="Q594596" s="25"/>
      <c r="R594596" s="25"/>
      <c r="S594596" s="25"/>
    </row>
    <row r="594642" spans="17:19" hidden="1" x14ac:dyDescent="0.2">
      <c r="Q594642" s="25"/>
      <c r="R594642" s="25"/>
      <c r="S594642" s="25"/>
    </row>
    <row r="594688" spans="17:19" hidden="1" x14ac:dyDescent="0.2">
      <c r="Q594688" s="25"/>
      <c r="R594688" s="25"/>
      <c r="S594688" s="25"/>
    </row>
    <row r="594734" spans="17:19" hidden="1" x14ac:dyDescent="0.2">
      <c r="Q594734" s="25"/>
      <c r="R594734" s="25"/>
      <c r="S594734" s="25"/>
    </row>
    <row r="594780" spans="17:19" hidden="1" x14ac:dyDescent="0.2">
      <c r="Q594780" s="25"/>
      <c r="R594780" s="25"/>
      <c r="S594780" s="25"/>
    </row>
    <row r="594826" spans="17:19" hidden="1" x14ac:dyDescent="0.2">
      <c r="Q594826" s="25"/>
      <c r="R594826" s="25"/>
      <c r="S594826" s="25"/>
    </row>
    <row r="594872" spans="17:19" hidden="1" x14ac:dyDescent="0.2">
      <c r="Q594872" s="25"/>
      <c r="R594872" s="25"/>
      <c r="S594872" s="25"/>
    </row>
    <row r="594918" spans="17:19" hidden="1" x14ac:dyDescent="0.2">
      <c r="Q594918" s="25"/>
      <c r="R594918" s="25"/>
      <c r="S594918" s="25"/>
    </row>
    <row r="594964" spans="17:19" hidden="1" x14ac:dyDescent="0.2">
      <c r="Q594964" s="25"/>
      <c r="R594964" s="25"/>
      <c r="S594964" s="25"/>
    </row>
    <row r="595010" spans="17:19" hidden="1" x14ac:dyDescent="0.2">
      <c r="Q595010" s="25"/>
      <c r="R595010" s="25"/>
      <c r="S595010" s="25"/>
    </row>
    <row r="595056" spans="17:19" hidden="1" x14ac:dyDescent="0.2">
      <c r="Q595056" s="25"/>
      <c r="R595056" s="25"/>
      <c r="S595056" s="25"/>
    </row>
    <row r="595102" spans="17:19" hidden="1" x14ac:dyDescent="0.2">
      <c r="Q595102" s="25"/>
      <c r="R595102" s="25"/>
      <c r="S595102" s="25"/>
    </row>
    <row r="595148" spans="17:19" hidden="1" x14ac:dyDescent="0.2">
      <c r="Q595148" s="25"/>
      <c r="R595148" s="25"/>
      <c r="S595148" s="25"/>
    </row>
    <row r="595194" spans="17:19" hidden="1" x14ac:dyDescent="0.2">
      <c r="Q595194" s="25"/>
      <c r="R595194" s="25"/>
      <c r="S595194" s="25"/>
    </row>
    <row r="595240" spans="17:19" hidden="1" x14ac:dyDescent="0.2">
      <c r="Q595240" s="25"/>
      <c r="R595240" s="25"/>
      <c r="S595240" s="25"/>
    </row>
    <row r="595286" spans="17:19" hidden="1" x14ac:dyDescent="0.2">
      <c r="Q595286" s="25"/>
      <c r="R595286" s="25"/>
      <c r="S595286" s="25"/>
    </row>
    <row r="595332" spans="17:19" hidden="1" x14ac:dyDescent="0.2">
      <c r="Q595332" s="25"/>
      <c r="R595332" s="25"/>
      <c r="S595332" s="25"/>
    </row>
    <row r="595378" spans="17:19" hidden="1" x14ac:dyDescent="0.2">
      <c r="Q595378" s="25"/>
      <c r="R595378" s="25"/>
      <c r="S595378" s="25"/>
    </row>
    <row r="595424" spans="17:19" hidden="1" x14ac:dyDescent="0.2">
      <c r="Q595424" s="25"/>
      <c r="R595424" s="25"/>
      <c r="S595424" s="25"/>
    </row>
    <row r="595470" spans="17:19" hidden="1" x14ac:dyDescent="0.2">
      <c r="Q595470" s="25"/>
      <c r="R595470" s="25"/>
      <c r="S595470" s="25"/>
    </row>
    <row r="595516" spans="17:19" hidden="1" x14ac:dyDescent="0.2">
      <c r="Q595516" s="25"/>
      <c r="R595516" s="25"/>
      <c r="S595516" s="25"/>
    </row>
    <row r="595562" spans="17:19" hidden="1" x14ac:dyDescent="0.2">
      <c r="Q595562" s="25"/>
      <c r="R595562" s="25"/>
      <c r="S595562" s="25"/>
    </row>
    <row r="595608" spans="17:19" hidden="1" x14ac:dyDescent="0.2">
      <c r="Q595608" s="25"/>
      <c r="R595608" s="25"/>
      <c r="S595608" s="25"/>
    </row>
    <row r="595654" spans="17:19" hidden="1" x14ac:dyDescent="0.2">
      <c r="Q595654" s="25"/>
      <c r="R595654" s="25"/>
      <c r="S595654" s="25"/>
    </row>
    <row r="595700" spans="17:19" hidden="1" x14ac:dyDescent="0.2">
      <c r="Q595700" s="25"/>
      <c r="R595700" s="25"/>
      <c r="S595700" s="25"/>
    </row>
    <row r="595746" spans="17:19" hidden="1" x14ac:dyDescent="0.2">
      <c r="Q595746" s="25"/>
      <c r="R595746" s="25"/>
      <c r="S595746" s="25"/>
    </row>
    <row r="595792" spans="17:19" hidden="1" x14ac:dyDescent="0.2">
      <c r="Q595792" s="25"/>
      <c r="R595792" s="25"/>
      <c r="S595792" s="25"/>
    </row>
    <row r="595838" spans="17:19" hidden="1" x14ac:dyDescent="0.2">
      <c r="Q595838" s="25"/>
      <c r="R595838" s="25"/>
      <c r="S595838" s="25"/>
    </row>
    <row r="595884" spans="17:19" hidden="1" x14ac:dyDescent="0.2">
      <c r="Q595884" s="25"/>
      <c r="R595884" s="25"/>
      <c r="S595884" s="25"/>
    </row>
    <row r="595930" spans="17:19" hidden="1" x14ac:dyDescent="0.2">
      <c r="Q595930" s="25"/>
      <c r="R595930" s="25"/>
      <c r="S595930" s="25"/>
    </row>
    <row r="595976" spans="17:19" hidden="1" x14ac:dyDescent="0.2">
      <c r="Q595976" s="25"/>
      <c r="R595976" s="25"/>
      <c r="S595976" s="25"/>
    </row>
    <row r="596022" spans="17:19" hidden="1" x14ac:dyDescent="0.2">
      <c r="Q596022" s="25"/>
      <c r="R596022" s="25"/>
      <c r="S596022" s="25"/>
    </row>
    <row r="596068" spans="17:19" hidden="1" x14ac:dyDescent="0.2">
      <c r="Q596068" s="25"/>
      <c r="R596068" s="25"/>
      <c r="S596068" s="25"/>
    </row>
    <row r="596114" spans="17:19" hidden="1" x14ac:dyDescent="0.2">
      <c r="Q596114" s="25"/>
      <c r="R596114" s="25"/>
      <c r="S596114" s="25"/>
    </row>
    <row r="596160" spans="17:19" hidden="1" x14ac:dyDescent="0.2">
      <c r="Q596160" s="25"/>
      <c r="R596160" s="25"/>
      <c r="S596160" s="25"/>
    </row>
    <row r="596206" spans="17:19" hidden="1" x14ac:dyDescent="0.2">
      <c r="Q596206" s="25"/>
      <c r="R596206" s="25"/>
      <c r="S596206" s="25"/>
    </row>
    <row r="596252" spans="17:19" hidden="1" x14ac:dyDescent="0.2">
      <c r="Q596252" s="25"/>
      <c r="R596252" s="25"/>
      <c r="S596252" s="25"/>
    </row>
    <row r="596298" spans="17:19" hidden="1" x14ac:dyDescent="0.2">
      <c r="Q596298" s="25"/>
      <c r="R596298" s="25"/>
      <c r="S596298" s="25"/>
    </row>
    <row r="596344" spans="17:19" hidden="1" x14ac:dyDescent="0.2">
      <c r="Q596344" s="25"/>
      <c r="R596344" s="25"/>
      <c r="S596344" s="25"/>
    </row>
    <row r="596390" spans="17:19" hidden="1" x14ac:dyDescent="0.2">
      <c r="Q596390" s="25"/>
      <c r="R596390" s="25"/>
      <c r="S596390" s="25"/>
    </row>
    <row r="596436" spans="17:19" hidden="1" x14ac:dyDescent="0.2">
      <c r="Q596436" s="25"/>
      <c r="R596436" s="25"/>
      <c r="S596436" s="25"/>
    </row>
    <row r="596482" spans="17:19" hidden="1" x14ac:dyDescent="0.2">
      <c r="Q596482" s="25"/>
      <c r="R596482" s="25"/>
      <c r="S596482" s="25"/>
    </row>
    <row r="596528" spans="17:19" hidden="1" x14ac:dyDescent="0.2">
      <c r="Q596528" s="25"/>
      <c r="R596528" s="25"/>
      <c r="S596528" s="25"/>
    </row>
    <row r="596574" spans="17:19" hidden="1" x14ac:dyDescent="0.2">
      <c r="Q596574" s="25"/>
      <c r="R596574" s="25"/>
      <c r="S596574" s="25"/>
    </row>
    <row r="596620" spans="17:19" hidden="1" x14ac:dyDescent="0.2">
      <c r="Q596620" s="25"/>
      <c r="R596620" s="25"/>
      <c r="S596620" s="25"/>
    </row>
    <row r="596666" spans="17:19" hidden="1" x14ac:dyDescent="0.2">
      <c r="Q596666" s="25"/>
      <c r="R596666" s="25"/>
      <c r="S596666" s="25"/>
    </row>
    <row r="596712" spans="17:19" hidden="1" x14ac:dyDescent="0.2">
      <c r="Q596712" s="25"/>
      <c r="R596712" s="25"/>
      <c r="S596712" s="25"/>
    </row>
    <row r="596758" spans="17:19" hidden="1" x14ac:dyDescent="0.2">
      <c r="Q596758" s="25"/>
      <c r="R596758" s="25"/>
      <c r="S596758" s="25"/>
    </row>
    <row r="596804" spans="17:19" hidden="1" x14ac:dyDescent="0.2">
      <c r="Q596804" s="25"/>
      <c r="R596804" s="25"/>
      <c r="S596804" s="25"/>
    </row>
    <row r="596850" spans="17:19" hidden="1" x14ac:dyDescent="0.2">
      <c r="Q596850" s="25"/>
      <c r="R596850" s="25"/>
      <c r="S596850" s="25"/>
    </row>
    <row r="596896" spans="17:19" hidden="1" x14ac:dyDescent="0.2">
      <c r="Q596896" s="25"/>
      <c r="R596896" s="25"/>
      <c r="S596896" s="25"/>
    </row>
    <row r="596942" spans="17:19" hidden="1" x14ac:dyDescent="0.2">
      <c r="Q596942" s="25"/>
      <c r="R596942" s="25"/>
      <c r="S596942" s="25"/>
    </row>
    <row r="596988" spans="17:19" hidden="1" x14ac:dyDescent="0.2">
      <c r="Q596988" s="25"/>
      <c r="R596988" s="25"/>
      <c r="S596988" s="25"/>
    </row>
    <row r="597034" spans="17:19" hidden="1" x14ac:dyDescent="0.2">
      <c r="Q597034" s="25"/>
      <c r="R597034" s="25"/>
      <c r="S597034" s="25"/>
    </row>
    <row r="597080" spans="17:19" hidden="1" x14ac:dyDescent="0.2">
      <c r="Q597080" s="25"/>
      <c r="R597080" s="25"/>
      <c r="S597080" s="25"/>
    </row>
    <row r="597126" spans="17:19" hidden="1" x14ac:dyDescent="0.2">
      <c r="Q597126" s="25"/>
      <c r="R597126" s="25"/>
      <c r="S597126" s="25"/>
    </row>
    <row r="597172" spans="17:19" hidden="1" x14ac:dyDescent="0.2">
      <c r="Q597172" s="25"/>
      <c r="R597172" s="25"/>
      <c r="S597172" s="25"/>
    </row>
    <row r="597218" spans="17:19" hidden="1" x14ac:dyDescent="0.2">
      <c r="Q597218" s="25"/>
      <c r="R597218" s="25"/>
      <c r="S597218" s="25"/>
    </row>
    <row r="597264" spans="17:19" hidden="1" x14ac:dyDescent="0.2">
      <c r="Q597264" s="25"/>
      <c r="R597264" s="25"/>
      <c r="S597264" s="25"/>
    </row>
    <row r="597310" spans="17:19" hidden="1" x14ac:dyDescent="0.2">
      <c r="Q597310" s="25"/>
      <c r="R597310" s="25"/>
      <c r="S597310" s="25"/>
    </row>
    <row r="597356" spans="17:19" hidden="1" x14ac:dyDescent="0.2">
      <c r="Q597356" s="25"/>
      <c r="R597356" s="25"/>
      <c r="S597356" s="25"/>
    </row>
    <row r="597402" spans="17:19" hidden="1" x14ac:dyDescent="0.2">
      <c r="Q597402" s="25"/>
      <c r="R597402" s="25"/>
      <c r="S597402" s="25"/>
    </row>
    <row r="597448" spans="17:19" hidden="1" x14ac:dyDescent="0.2">
      <c r="Q597448" s="25"/>
      <c r="R597448" s="25"/>
      <c r="S597448" s="25"/>
    </row>
    <row r="597494" spans="17:19" hidden="1" x14ac:dyDescent="0.2">
      <c r="Q597494" s="25"/>
      <c r="R597494" s="25"/>
      <c r="S597494" s="25"/>
    </row>
    <row r="597540" spans="17:19" hidden="1" x14ac:dyDescent="0.2">
      <c r="Q597540" s="25"/>
      <c r="R597540" s="25"/>
      <c r="S597540" s="25"/>
    </row>
    <row r="597586" spans="17:19" hidden="1" x14ac:dyDescent="0.2">
      <c r="Q597586" s="25"/>
      <c r="R597586" s="25"/>
      <c r="S597586" s="25"/>
    </row>
    <row r="597632" spans="17:19" hidden="1" x14ac:dyDescent="0.2">
      <c r="Q597632" s="25"/>
      <c r="R597632" s="25"/>
      <c r="S597632" s="25"/>
    </row>
    <row r="597678" spans="17:19" hidden="1" x14ac:dyDescent="0.2">
      <c r="Q597678" s="25"/>
      <c r="R597678" s="25"/>
      <c r="S597678" s="25"/>
    </row>
    <row r="597724" spans="17:19" hidden="1" x14ac:dyDescent="0.2">
      <c r="Q597724" s="25"/>
      <c r="R597724" s="25"/>
      <c r="S597724" s="25"/>
    </row>
    <row r="597770" spans="17:19" hidden="1" x14ac:dyDescent="0.2">
      <c r="Q597770" s="25"/>
      <c r="R597770" s="25"/>
      <c r="S597770" s="25"/>
    </row>
    <row r="597816" spans="17:19" hidden="1" x14ac:dyDescent="0.2">
      <c r="Q597816" s="25"/>
      <c r="R597816" s="25"/>
      <c r="S597816" s="25"/>
    </row>
    <row r="597862" spans="17:19" hidden="1" x14ac:dyDescent="0.2">
      <c r="Q597862" s="25"/>
      <c r="R597862" s="25"/>
      <c r="S597862" s="25"/>
    </row>
    <row r="597908" spans="17:19" hidden="1" x14ac:dyDescent="0.2">
      <c r="Q597908" s="25"/>
      <c r="R597908" s="25"/>
      <c r="S597908" s="25"/>
    </row>
    <row r="597954" spans="17:19" hidden="1" x14ac:dyDescent="0.2">
      <c r="Q597954" s="25"/>
      <c r="R597954" s="25"/>
      <c r="S597954" s="25"/>
    </row>
    <row r="598000" spans="17:19" hidden="1" x14ac:dyDescent="0.2">
      <c r="Q598000" s="25"/>
      <c r="R598000" s="25"/>
      <c r="S598000" s="25"/>
    </row>
    <row r="598046" spans="17:19" hidden="1" x14ac:dyDescent="0.2">
      <c r="Q598046" s="25"/>
      <c r="R598046" s="25"/>
      <c r="S598046" s="25"/>
    </row>
    <row r="598092" spans="17:19" hidden="1" x14ac:dyDescent="0.2">
      <c r="Q598092" s="25"/>
      <c r="R598092" s="25"/>
      <c r="S598092" s="25"/>
    </row>
    <row r="598138" spans="17:19" hidden="1" x14ac:dyDescent="0.2">
      <c r="Q598138" s="25"/>
      <c r="R598138" s="25"/>
      <c r="S598138" s="25"/>
    </row>
    <row r="598184" spans="17:19" hidden="1" x14ac:dyDescent="0.2">
      <c r="Q598184" s="25"/>
      <c r="R598184" s="25"/>
      <c r="S598184" s="25"/>
    </row>
    <row r="598230" spans="17:19" hidden="1" x14ac:dyDescent="0.2">
      <c r="Q598230" s="25"/>
      <c r="R598230" s="25"/>
      <c r="S598230" s="25"/>
    </row>
    <row r="598276" spans="17:19" hidden="1" x14ac:dyDescent="0.2">
      <c r="Q598276" s="25"/>
      <c r="R598276" s="25"/>
      <c r="S598276" s="25"/>
    </row>
    <row r="598322" spans="17:19" hidden="1" x14ac:dyDescent="0.2">
      <c r="Q598322" s="25"/>
      <c r="R598322" s="25"/>
      <c r="S598322" s="25"/>
    </row>
    <row r="598368" spans="17:19" hidden="1" x14ac:dyDescent="0.2">
      <c r="Q598368" s="25"/>
      <c r="R598368" s="25"/>
      <c r="S598368" s="25"/>
    </row>
    <row r="598414" spans="17:19" hidden="1" x14ac:dyDescent="0.2">
      <c r="Q598414" s="25"/>
      <c r="R598414" s="25"/>
      <c r="S598414" s="25"/>
    </row>
    <row r="598460" spans="17:19" hidden="1" x14ac:dyDescent="0.2">
      <c r="Q598460" s="25"/>
      <c r="R598460" s="25"/>
      <c r="S598460" s="25"/>
    </row>
    <row r="598506" spans="17:19" hidden="1" x14ac:dyDescent="0.2">
      <c r="Q598506" s="25"/>
      <c r="R598506" s="25"/>
      <c r="S598506" s="25"/>
    </row>
    <row r="598552" spans="17:19" hidden="1" x14ac:dyDescent="0.2">
      <c r="Q598552" s="25"/>
      <c r="R598552" s="25"/>
      <c r="S598552" s="25"/>
    </row>
    <row r="598598" spans="17:19" hidden="1" x14ac:dyDescent="0.2">
      <c r="Q598598" s="25"/>
      <c r="R598598" s="25"/>
      <c r="S598598" s="25"/>
    </row>
    <row r="598644" spans="17:19" hidden="1" x14ac:dyDescent="0.2">
      <c r="Q598644" s="25"/>
      <c r="R598644" s="25"/>
      <c r="S598644" s="25"/>
    </row>
    <row r="598690" spans="17:19" hidden="1" x14ac:dyDescent="0.2">
      <c r="Q598690" s="25"/>
      <c r="R598690" s="25"/>
      <c r="S598690" s="25"/>
    </row>
    <row r="598736" spans="17:19" hidden="1" x14ac:dyDescent="0.2">
      <c r="Q598736" s="25"/>
      <c r="R598736" s="25"/>
      <c r="S598736" s="25"/>
    </row>
    <row r="598782" spans="17:19" hidden="1" x14ac:dyDescent="0.2">
      <c r="Q598782" s="25"/>
      <c r="R598782" s="25"/>
      <c r="S598782" s="25"/>
    </row>
    <row r="598828" spans="17:19" hidden="1" x14ac:dyDescent="0.2">
      <c r="Q598828" s="25"/>
      <c r="R598828" s="25"/>
      <c r="S598828" s="25"/>
    </row>
    <row r="598874" spans="17:19" hidden="1" x14ac:dyDescent="0.2">
      <c r="Q598874" s="25"/>
      <c r="R598874" s="25"/>
      <c r="S598874" s="25"/>
    </row>
    <row r="598920" spans="17:19" hidden="1" x14ac:dyDescent="0.2">
      <c r="Q598920" s="25"/>
      <c r="R598920" s="25"/>
      <c r="S598920" s="25"/>
    </row>
    <row r="598966" spans="17:19" hidden="1" x14ac:dyDescent="0.2">
      <c r="Q598966" s="25"/>
      <c r="R598966" s="25"/>
      <c r="S598966" s="25"/>
    </row>
    <row r="599012" spans="17:19" hidden="1" x14ac:dyDescent="0.2">
      <c r="Q599012" s="25"/>
      <c r="R599012" s="25"/>
      <c r="S599012" s="25"/>
    </row>
    <row r="599058" spans="17:19" hidden="1" x14ac:dyDescent="0.2">
      <c r="Q599058" s="25"/>
      <c r="R599058" s="25"/>
      <c r="S599058" s="25"/>
    </row>
    <row r="599104" spans="17:19" hidden="1" x14ac:dyDescent="0.2">
      <c r="Q599104" s="25"/>
      <c r="R599104" s="25"/>
      <c r="S599104" s="25"/>
    </row>
    <row r="599150" spans="17:19" hidden="1" x14ac:dyDescent="0.2">
      <c r="Q599150" s="25"/>
      <c r="R599150" s="25"/>
      <c r="S599150" s="25"/>
    </row>
    <row r="599196" spans="17:19" hidden="1" x14ac:dyDescent="0.2">
      <c r="Q599196" s="25"/>
      <c r="R599196" s="25"/>
      <c r="S599196" s="25"/>
    </row>
    <row r="599242" spans="17:19" hidden="1" x14ac:dyDescent="0.2">
      <c r="Q599242" s="25"/>
      <c r="R599242" s="25"/>
      <c r="S599242" s="25"/>
    </row>
    <row r="599288" spans="17:19" hidden="1" x14ac:dyDescent="0.2">
      <c r="Q599288" s="25"/>
      <c r="R599288" s="25"/>
      <c r="S599288" s="25"/>
    </row>
    <row r="599334" spans="17:19" hidden="1" x14ac:dyDescent="0.2">
      <c r="Q599334" s="25"/>
      <c r="R599334" s="25"/>
      <c r="S599334" s="25"/>
    </row>
    <row r="599380" spans="17:19" hidden="1" x14ac:dyDescent="0.2">
      <c r="Q599380" s="25"/>
      <c r="R599380" s="25"/>
      <c r="S599380" s="25"/>
    </row>
    <row r="599426" spans="17:19" hidden="1" x14ac:dyDescent="0.2">
      <c r="Q599426" s="25"/>
      <c r="R599426" s="25"/>
      <c r="S599426" s="25"/>
    </row>
    <row r="599472" spans="17:19" hidden="1" x14ac:dyDescent="0.2">
      <c r="Q599472" s="25"/>
      <c r="R599472" s="25"/>
      <c r="S599472" s="25"/>
    </row>
    <row r="599518" spans="17:19" hidden="1" x14ac:dyDescent="0.2">
      <c r="Q599518" s="25"/>
      <c r="R599518" s="25"/>
      <c r="S599518" s="25"/>
    </row>
    <row r="599564" spans="17:19" hidden="1" x14ac:dyDescent="0.2">
      <c r="Q599564" s="25"/>
      <c r="R599564" s="25"/>
      <c r="S599564" s="25"/>
    </row>
    <row r="599610" spans="17:19" hidden="1" x14ac:dyDescent="0.2">
      <c r="Q599610" s="25"/>
      <c r="R599610" s="25"/>
      <c r="S599610" s="25"/>
    </row>
    <row r="599656" spans="17:19" hidden="1" x14ac:dyDescent="0.2">
      <c r="Q599656" s="25"/>
      <c r="R599656" s="25"/>
      <c r="S599656" s="25"/>
    </row>
    <row r="599702" spans="17:19" hidden="1" x14ac:dyDescent="0.2">
      <c r="Q599702" s="25"/>
      <c r="R599702" s="25"/>
      <c r="S599702" s="25"/>
    </row>
    <row r="599748" spans="17:19" hidden="1" x14ac:dyDescent="0.2">
      <c r="Q599748" s="25"/>
      <c r="R599748" s="25"/>
      <c r="S599748" s="25"/>
    </row>
    <row r="599794" spans="17:19" hidden="1" x14ac:dyDescent="0.2">
      <c r="Q599794" s="25"/>
      <c r="R599794" s="25"/>
      <c r="S599794" s="25"/>
    </row>
    <row r="599840" spans="17:19" hidden="1" x14ac:dyDescent="0.2">
      <c r="Q599840" s="25"/>
      <c r="R599840" s="25"/>
      <c r="S599840" s="25"/>
    </row>
    <row r="599886" spans="17:19" hidden="1" x14ac:dyDescent="0.2">
      <c r="Q599886" s="25"/>
      <c r="R599886" s="25"/>
      <c r="S599886" s="25"/>
    </row>
    <row r="599932" spans="17:19" hidden="1" x14ac:dyDescent="0.2">
      <c r="Q599932" s="25"/>
      <c r="R599932" s="25"/>
      <c r="S599932" s="25"/>
    </row>
    <row r="599978" spans="17:19" hidden="1" x14ac:dyDescent="0.2">
      <c r="Q599978" s="25"/>
      <c r="R599978" s="25"/>
      <c r="S599978" s="25"/>
    </row>
    <row r="600024" spans="17:19" hidden="1" x14ac:dyDescent="0.2">
      <c r="Q600024" s="25"/>
      <c r="R600024" s="25"/>
      <c r="S600024" s="25"/>
    </row>
    <row r="600070" spans="17:19" hidden="1" x14ac:dyDescent="0.2">
      <c r="Q600070" s="25"/>
      <c r="R600070" s="25"/>
      <c r="S600070" s="25"/>
    </row>
    <row r="600116" spans="17:19" hidden="1" x14ac:dyDescent="0.2">
      <c r="Q600116" s="25"/>
      <c r="R600116" s="25"/>
      <c r="S600116" s="25"/>
    </row>
    <row r="600162" spans="17:19" hidden="1" x14ac:dyDescent="0.2">
      <c r="Q600162" s="25"/>
      <c r="R600162" s="25"/>
      <c r="S600162" s="25"/>
    </row>
    <row r="600208" spans="17:19" hidden="1" x14ac:dyDescent="0.2">
      <c r="Q600208" s="25"/>
      <c r="R600208" s="25"/>
      <c r="S600208" s="25"/>
    </row>
    <row r="600254" spans="17:19" hidden="1" x14ac:dyDescent="0.2">
      <c r="Q600254" s="25"/>
      <c r="R600254" s="25"/>
      <c r="S600254" s="25"/>
    </row>
    <row r="600300" spans="17:19" hidden="1" x14ac:dyDescent="0.2">
      <c r="Q600300" s="25"/>
      <c r="R600300" s="25"/>
      <c r="S600300" s="25"/>
    </row>
    <row r="600346" spans="17:19" hidden="1" x14ac:dyDescent="0.2">
      <c r="Q600346" s="25"/>
      <c r="R600346" s="25"/>
      <c r="S600346" s="25"/>
    </row>
    <row r="600392" spans="17:19" hidden="1" x14ac:dyDescent="0.2">
      <c r="Q600392" s="25"/>
      <c r="R600392" s="25"/>
      <c r="S600392" s="25"/>
    </row>
    <row r="600438" spans="17:19" hidden="1" x14ac:dyDescent="0.2">
      <c r="Q600438" s="25"/>
      <c r="R600438" s="25"/>
      <c r="S600438" s="25"/>
    </row>
    <row r="600484" spans="17:19" hidden="1" x14ac:dyDescent="0.2">
      <c r="Q600484" s="25"/>
      <c r="R600484" s="25"/>
      <c r="S600484" s="25"/>
    </row>
    <row r="600530" spans="17:19" hidden="1" x14ac:dyDescent="0.2">
      <c r="Q600530" s="25"/>
      <c r="R600530" s="25"/>
      <c r="S600530" s="25"/>
    </row>
    <row r="600576" spans="17:19" hidden="1" x14ac:dyDescent="0.2">
      <c r="Q600576" s="25"/>
      <c r="R600576" s="25"/>
      <c r="S600576" s="25"/>
    </row>
    <row r="600622" spans="17:19" hidden="1" x14ac:dyDescent="0.2">
      <c r="Q600622" s="25"/>
      <c r="R600622" s="25"/>
      <c r="S600622" s="25"/>
    </row>
    <row r="600668" spans="17:19" hidden="1" x14ac:dyDescent="0.2">
      <c r="Q600668" s="25"/>
      <c r="R600668" s="25"/>
      <c r="S600668" s="25"/>
    </row>
    <row r="600714" spans="17:19" hidden="1" x14ac:dyDescent="0.2">
      <c r="Q600714" s="25"/>
      <c r="R600714" s="25"/>
      <c r="S600714" s="25"/>
    </row>
    <row r="600760" spans="17:19" hidden="1" x14ac:dyDescent="0.2">
      <c r="Q600760" s="25"/>
      <c r="R600760" s="25"/>
      <c r="S600760" s="25"/>
    </row>
    <row r="600806" spans="17:19" hidden="1" x14ac:dyDescent="0.2">
      <c r="Q600806" s="25"/>
      <c r="R600806" s="25"/>
      <c r="S600806" s="25"/>
    </row>
    <row r="600852" spans="17:19" hidden="1" x14ac:dyDescent="0.2">
      <c r="Q600852" s="25"/>
      <c r="R600852" s="25"/>
      <c r="S600852" s="25"/>
    </row>
    <row r="600898" spans="17:19" hidden="1" x14ac:dyDescent="0.2">
      <c r="Q600898" s="25"/>
      <c r="R600898" s="25"/>
      <c r="S600898" s="25"/>
    </row>
    <row r="600944" spans="17:19" hidden="1" x14ac:dyDescent="0.2">
      <c r="Q600944" s="25"/>
      <c r="R600944" s="25"/>
      <c r="S600944" s="25"/>
    </row>
    <row r="600990" spans="17:19" hidden="1" x14ac:dyDescent="0.2">
      <c r="Q600990" s="25"/>
      <c r="R600990" s="25"/>
      <c r="S600990" s="25"/>
    </row>
    <row r="601036" spans="17:19" hidden="1" x14ac:dyDescent="0.2">
      <c r="Q601036" s="25"/>
      <c r="R601036" s="25"/>
      <c r="S601036" s="25"/>
    </row>
    <row r="601082" spans="17:19" hidden="1" x14ac:dyDescent="0.2">
      <c r="Q601082" s="25"/>
      <c r="R601082" s="25"/>
      <c r="S601082" s="25"/>
    </row>
    <row r="601128" spans="17:19" hidden="1" x14ac:dyDescent="0.2">
      <c r="Q601128" s="25"/>
      <c r="R601128" s="25"/>
      <c r="S601128" s="25"/>
    </row>
    <row r="601174" spans="17:19" hidden="1" x14ac:dyDescent="0.2">
      <c r="Q601174" s="25"/>
      <c r="R601174" s="25"/>
      <c r="S601174" s="25"/>
    </row>
    <row r="601220" spans="17:19" hidden="1" x14ac:dyDescent="0.2">
      <c r="Q601220" s="25"/>
      <c r="R601220" s="25"/>
      <c r="S601220" s="25"/>
    </row>
    <row r="601266" spans="17:19" hidden="1" x14ac:dyDescent="0.2">
      <c r="Q601266" s="25"/>
      <c r="R601266" s="25"/>
      <c r="S601266" s="25"/>
    </row>
    <row r="601312" spans="17:19" hidden="1" x14ac:dyDescent="0.2">
      <c r="Q601312" s="25"/>
      <c r="R601312" s="25"/>
      <c r="S601312" s="25"/>
    </row>
    <row r="601358" spans="17:19" hidden="1" x14ac:dyDescent="0.2">
      <c r="Q601358" s="25"/>
      <c r="R601358" s="25"/>
      <c r="S601358" s="25"/>
    </row>
    <row r="601404" spans="17:19" hidden="1" x14ac:dyDescent="0.2">
      <c r="Q601404" s="25"/>
      <c r="R601404" s="25"/>
      <c r="S601404" s="25"/>
    </row>
    <row r="601450" spans="17:19" hidden="1" x14ac:dyDescent="0.2">
      <c r="Q601450" s="25"/>
      <c r="R601450" s="25"/>
      <c r="S601450" s="25"/>
    </row>
    <row r="601496" spans="17:19" hidden="1" x14ac:dyDescent="0.2">
      <c r="Q601496" s="25"/>
      <c r="R601496" s="25"/>
      <c r="S601496" s="25"/>
    </row>
    <row r="601542" spans="17:19" hidden="1" x14ac:dyDescent="0.2">
      <c r="Q601542" s="25"/>
      <c r="R601542" s="25"/>
      <c r="S601542" s="25"/>
    </row>
    <row r="601588" spans="17:19" hidden="1" x14ac:dyDescent="0.2">
      <c r="Q601588" s="25"/>
      <c r="R601588" s="25"/>
      <c r="S601588" s="25"/>
    </row>
    <row r="601634" spans="17:19" hidden="1" x14ac:dyDescent="0.2">
      <c r="Q601634" s="25"/>
      <c r="R601634" s="25"/>
      <c r="S601634" s="25"/>
    </row>
    <row r="601680" spans="17:19" hidden="1" x14ac:dyDescent="0.2">
      <c r="Q601680" s="25"/>
      <c r="R601680" s="25"/>
      <c r="S601680" s="25"/>
    </row>
    <row r="601726" spans="17:19" hidden="1" x14ac:dyDescent="0.2">
      <c r="Q601726" s="25"/>
      <c r="R601726" s="25"/>
      <c r="S601726" s="25"/>
    </row>
    <row r="601772" spans="17:19" hidden="1" x14ac:dyDescent="0.2">
      <c r="Q601772" s="25"/>
      <c r="R601772" s="25"/>
      <c r="S601772" s="25"/>
    </row>
    <row r="601818" spans="17:19" hidden="1" x14ac:dyDescent="0.2">
      <c r="Q601818" s="25"/>
      <c r="R601818" s="25"/>
      <c r="S601818" s="25"/>
    </row>
    <row r="601864" spans="17:19" hidden="1" x14ac:dyDescent="0.2">
      <c r="Q601864" s="25"/>
      <c r="R601864" s="25"/>
      <c r="S601864" s="25"/>
    </row>
    <row r="601910" spans="17:19" hidden="1" x14ac:dyDescent="0.2">
      <c r="Q601910" s="25"/>
      <c r="R601910" s="25"/>
      <c r="S601910" s="25"/>
    </row>
    <row r="601956" spans="17:19" hidden="1" x14ac:dyDescent="0.2">
      <c r="Q601956" s="25"/>
      <c r="R601956" s="25"/>
      <c r="S601956" s="25"/>
    </row>
    <row r="602002" spans="17:19" hidden="1" x14ac:dyDescent="0.2">
      <c r="Q602002" s="25"/>
      <c r="R602002" s="25"/>
      <c r="S602002" s="25"/>
    </row>
    <row r="602048" spans="17:19" hidden="1" x14ac:dyDescent="0.2">
      <c r="Q602048" s="25"/>
      <c r="R602048" s="25"/>
      <c r="S602048" s="25"/>
    </row>
    <row r="602094" spans="17:19" hidden="1" x14ac:dyDescent="0.2">
      <c r="Q602094" s="25"/>
      <c r="R602094" s="25"/>
      <c r="S602094" s="25"/>
    </row>
    <row r="602140" spans="17:19" hidden="1" x14ac:dyDescent="0.2">
      <c r="Q602140" s="25"/>
      <c r="R602140" s="25"/>
      <c r="S602140" s="25"/>
    </row>
    <row r="602186" spans="17:19" hidden="1" x14ac:dyDescent="0.2">
      <c r="Q602186" s="25"/>
      <c r="R602186" s="25"/>
      <c r="S602186" s="25"/>
    </row>
    <row r="602232" spans="17:19" hidden="1" x14ac:dyDescent="0.2">
      <c r="Q602232" s="25"/>
      <c r="R602232" s="25"/>
      <c r="S602232" s="25"/>
    </row>
    <row r="602278" spans="17:19" hidden="1" x14ac:dyDescent="0.2">
      <c r="Q602278" s="25"/>
      <c r="R602278" s="25"/>
      <c r="S602278" s="25"/>
    </row>
    <row r="602324" spans="17:19" hidden="1" x14ac:dyDescent="0.2">
      <c r="Q602324" s="25"/>
      <c r="R602324" s="25"/>
      <c r="S602324" s="25"/>
    </row>
    <row r="602370" spans="17:19" hidden="1" x14ac:dyDescent="0.2">
      <c r="Q602370" s="25"/>
      <c r="R602370" s="25"/>
      <c r="S602370" s="25"/>
    </row>
    <row r="602416" spans="17:19" hidden="1" x14ac:dyDescent="0.2">
      <c r="Q602416" s="25"/>
      <c r="R602416" s="25"/>
      <c r="S602416" s="25"/>
    </row>
    <row r="602462" spans="17:19" hidden="1" x14ac:dyDescent="0.2">
      <c r="Q602462" s="25"/>
      <c r="R602462" s="25"/>
      <c r="S602462" s="25"/>
    </row>
    <row r="602508" spans="17:19" hidden="1" x14ac:dyDescent="0.2">
      <c r="Q602508" s="25"/>
      <c r="R602508" s="25"/>
      <c r="S602508" s="25"/>
    </row>
    <row r="602554" spans="17:19" hidden="1" x14ac:dyDescent="0.2">
      <c r="Q602554" s="25"/>
      <c r="R602554" s="25"/>
      <c r="S602554" s="25"/>
    </row>
    <row r="602600" spans="17:19" hidden="1" x14ac:dyDescent="0.2">
      <c r="Q602600" s="25"/>
      <c r="R602600" s="25"/>
      <c r="S602600" s="25"/>
    </row>
    <row r="602646" spans="17:19" hidden="1" x14ac:dyDescent="0.2">
      <c r="Q602646" s="25"/>
      <c r="R602646" s="25"/>
      <c r="S602646" s="25"/>
    </row>
    <row r="602692" spans="17:19" hidden="1" x14ac:dyDescent="0.2">
      <c r="Q602692" s="25"/>
      <c r="R602692" s="25"/>
      <c r="S602692" s="25"/>
    </row>
    <row r="602738" spans="17:19" hidden="1" x14ac:dyDescent="0.2">
      <c r="Q602738" s="25"/>
      <c r="R602738" s="25"/>
      <c r="S602738" s="25"/>
    </row>
    <row r="602784" spans="17:19" hidden="1" x14ac:dyDescent="0.2">
      <c r="Q602784" s="25"/>
      <c r="R602784" s="25"/>
      <c r="S602784" s="25"/>
    </row>
    <row r="602830" spans="17:19" hidden="1" x14ac:dyDescent="0.2">
      <c r="Q602830" s="25"/>
      <c r="R602830" s="25"/>
      <c r="S602830" s="25"/>
    </row>
    <row r="602876" spans="17:19" hidden="1" x14ac:dyDescent="0.2">
      <c r="Q602876" s="25"/>
      <c r="R602876" s="25"/>
      <c r="S602876" s="25"/>
    </row>
    <row r="602922" spans="17:19" hidden="1" x14ac:dyDescent="0.2">
      <c r="Q602922" s="25"/>
      <c r="R602922" s="25"/>
      <c r="S602922" s="25"/>
    </row>
    <row r="602968" spans="17:19" hidden="1" x14ac:dyDescent="0.2">
      <c r="Q602968" s="25"/>
      <c r="R602968" s="25"/>
      <c r="S602968" s="25"/>
    </row>
    <row r="603014" spans="17:19" hidden="1" x14ac:dyDescent="0.2">
      <c r="Q603014" s="25"/>
      <c r="R603014" s="25"/>
      <c r="S603014" s="25"/>
    </row>
    <row r="603060" spans="17:19" hidden="1" x14ac:dyDescent="0.2">
      <c r="Q603060" s="25"/>
      <c r="R603060" s="25"/>
      <c r="S603060" s="25"/>
    </row>
    <row r="603106" spans="17:19" hidden="1" x14ac:dyDescent="0.2">
      <c r="Q603106" s="25"/>
      <c r="R603106" s="25"/>
      <c r="S603106" s="25"/>
    </row>
    <row r="603152" spans="17:19" hidden="1" x14ac:dyDescent="0.2">
      <c r="Q603152" s="25"/>
      <c r="R603152" s="25"/>
      <c r="S603152" s="25"/>
    </row>
    <row r="603198" spans="17:19" hidden="1" x14ac:dyDescent="0.2">
      <c r="Q603198" s="25"/>
      <c r="R603198" s="25"/>
      <c r="S603198" s="25"/>
    </row>
    <row r="603244" spans="17:19" hidden="1" x14ac:dyDescent="0.2">
      <c r="Q603244" s="25"/>
      <c r="R603244" s="25"/>
      <c r="S603244" s="25"/>
    </row>
    <row r="603290" spans="17:19" hidden="1" x14ac:dyDescent="0.2">
      <c r="Q603290" s="25"/>
      <c r="R603290" s="25"/>
      <c r="S603290" s="25"/>
    </row>
    <row r="603336" spans="17:19" hidden="1" x14ac:dyDescent="0.2">
      <c r="Q603336" s="25"/>
      <c r="R603336" s="25"/>
      <c r="S603336" s="25"/>
    </row>
    <row r="603382" spans="17:19" hidden="1" x14ac:dyDescent="0.2">
      <c r="Q603382" s="25"/>
      <c r="R603382" s="25"/>
      <c r="S603382" s="25"/>
    </row>
    <row r="603428" spans="17:19" hidden="1" x14ac:dyDescent="0.2">
      <c r="Q603428" s="25"/>
      <c r="R603428" s="25"/>
      <c r="S603428" s="25"/>
    </row>
    <row r="603474" spans="17:19" hidden="1" x14ac:dyDescent="0.2">
      <c r="Q603474" s="25"/>
      <c r="R603474" s="25"/>
      <c r="S603474" s="25"/>
    </row>
    <row r="603520" spans="17:19" hidden="1" x14ac:dyDescent="0.2">
      <c r="Q603520" s="25"/>
      <c r="R603520" s="25"/>
      <c r="S603520" s="25"/>
    </row>
    <row r="603566" spans="17:19" hidden="1" x14ac:dyDescent="0.2">
      <c r="Q603566" s="25"/>
      <c r="R603566" s="25"/>
      <c r="S603566" s="25"/>
    </row>
    <row r="603612" spans="17:19" hidden="1" x14ac:dyDescent="0.2">
      <c r="Q603612" s="25"/>
      <c r="R603612" s="25"/>
      <c r="S603612" s="25"/>
    </row>
    <row r="603658" spans="17:19" hidden="1" x14ac:dyDescent="0.2">
      <c r="Q603658" s="25"/>
      <c r="R603658" s="25"/>
      <c r="S603658" s="25"/>
    </row>
    <row r="603704" spans="17:19" hidden="1" x14ac:dyDescent="0.2">
      <c r="Q603704" s="25"/>
      <c r="R603704" s="25"/>
      <c r="S603704" s="25"/>
    </row>
    <row r="603750" spans="17:19" hidden="1" x14ac:dyDescent="0.2">
      <c r="Q603750" s="25"/>
      <c r="R603750" s="25"/>
      <c r="S603750" s="25"/>
    </row>
    <row r="603796" spans="17:19" hidden="1" x14ac:dyDescent="0.2">
      <c r="Q603796" s="25"/>
      <c r="R603796" s="25"/>
      <c r="S603796" s="25"/>
    </row>
    <row r="603842" spans="17:19" hidden="1" x14ac:dyDescent="0.2">
      <c r="Q603842" s="25"/>
      <c r="R603842" s="25"/>
      <c r="S603842" s="25"/>
    </row>
    <row r="603888" spans="17:19" hidden="1" x14ac:dyDescent="0.2">
      <c r="Q603888" s="25"/>
      <c r="R603888" s="25"/>
      <c r="S603888" s="25"/>
    </row>
    <row r="603934" spans="17:19" hidden="1" x14ac:dyDescent="0.2">
      <c r="Q603934" s="25"/>
      <c r="R603934" s="25"/>
      <c r="S603934" s="25"/>
    </row>
    <row r="603980" spans="17:19" hidden="1" x14ac:dyDescent="0.2">
      <c r="Q603980" s="25"/>
      <c r="R603980" s="25"/>
      <c r="S603980" s="25"/>
    </row>
    <row r="604026" spans="17:19" hidden="1" x14ac:dyDescent="0.2">
      <c r="Q604026" s="25"/>
      <c r="R604026" s="25"/>
      <c r="S604026" s="25"/>
    </row>
    <row r="604072" spans="17:19" hidden="1" x14ac:dyDescent="0.2">
      <c r="Q604072" s="25"/>
      <c r="R604072" s="25"/>
      <c r="S604072" s="25"/>
    </row>
    <row r="604118" spans="17:19" hidden="1" x14ac:dyDescent="0.2">
      <c r="Q604118" s="25"/>
      <c r="R604118" s="25"/>
      <c r="S604118" s="25"/>
    </row>
    <row r="604164" spans="17:19" hidden="1" x14ac:dyDescent="0.2">
      <c r="Q604164" s="25"/>
      <c r="R604164" s="25"/>
      <c r="S604164" s="25"/>
    </row>
    <row r="604210" spans="17:19" hidden="1" x14ac:dyDescent="0.2">
      <c r="Q604210" s="25"/>
      <c r="R604210" s="25"/>
      <c r="S604210" s="25"/>
    </row>
    <row r="604256" spans="17:19" hidden="1" x14ac:dyDescent="0.2">
      <c r="Q604256" s="25"/>
      <c r="R604256" s="25"/>
      <c r="S604256" s="25"/>
    </row>
    <row r="604302" spans="17:19" hidden="1" x14ac:dyDescent="0.2">
      <c r="Q604302" s="25"/>
      <c r="R604302" s="25"/>
      <c r="S604302" s="25"/>
    </row>
    <row r="604348" spans="17:19" hidden="1" x14ac:dyDescent="0.2">
      <c r="Q604348" s="25"/>
      <c r="R604348" s="25"/>
      <c r="S604348" s="25"/>
    </row>
    <row r="604394" spans="17:19" hidden="1" x14ac:dyDescent="0.2">
      <c r="Q604394" s="25"/>
      <c r="R604394" s="25"/>
      <c r="S604394" s="25"/>
    </row>
    <row r="604440" spans="17:19" hidden="1" x14ac:dyDescent="0.2">
      <c r="Q604440" s="25"/>
      <c r="R604440" s="25"/>
      <c r="S604440" s="25"/>
    </row>
    <row r="604486" spans="17:19" hidden="1" x14ac:dyDescent="0.2">
      <c r="Q604486" s="25"/>
      <c r="R604486" s="25"/>
      <c r="S604486" s="25"/>
    </row>
    <row r="604532" spans="17:19" hidden="1" x14ac:dyDescent="0.2">
      <c r="Q604532" s="25"/>
      <c r="R604532" s="25"/>
      <c r="S604532" s="25"/>
    </row>
    <row r="604578" spans="17:19" hidden="1" x14ac:dyDescent="0.2">
      <c r="Q604578" s="25"/>
      <c r="R604578" s="25"/>
      <c r="S604578" s="25"/>
    </row>
    <row r="604624" spans="17:19" hidden="1" x14ac:dyDescent="0.2">
      <c r="Q604624" s="25"/>
      <c r="R604624" s="25"/>
      <c r="S604624" s="25"/>
    </row>
    <row r="604670" spans="17:19" hidden="1" x14ac:dyDescent="0.2">
      <c r="Q604670" s="25"/>
      <c r="R604670" s="25"/>
      <c r="S604670" s="25"/>
    </row>
    <row r="604716" spans="17:19" hidden="1" x14ac:dyDescent="0.2">
      <c r="Q604716" s="25"/>
      <c r="R604716" s="25"/>
      <c r="S604716" s="25"/>
    </row>
    <row r="604762" spans="17:19" hidden="1" x14ac:dyDescent="0.2">
      <c r="Q604762" s="25"/>
      <c r="R604762" s="25"/>
      <c r="S604762" s="25"/>
    </row>
    <row r="604808" spans="17:19" hidden="1" x14ac:dyDescent="0.2">
      <c r="Q604808" s="25"/>
      <c r="R604808" s="25"/>
      <c r="S604808" s="25"/>
    </row>
    <row r="604854" spans="17:19" hidden="1" x14ac:dyDescent="0.2">
      <c r="Q604854" s="25"/>
      <c r="R604854" s="25"/>
      <c r="S604854" s="25"/>
    </row>
    <row r="604900" spans="17:19" hidden="1" x14ac:dyDescent="0.2">
      <c r="Q604900" s="25"/>
      <c r="R604900" s="25"/>
      <c r="S604900" s="25"/>
    </row>
    <row r="604946" spans="17:19" hidden="1" x14ac:dyDescent="0.2">
      <c r="Q604946" s="25"/>
      <c r="R604946" s="25"/>
      <c r="S604946" s="25"/>
    </row>
    <row r="604992" spans="17:19" hidden="1" x14ac:dyDescent="0.2">
      <c r="Q604992" s="25"/>
      <c r="R604992" s="25"/>
      <c r="S604992" s="25"/>
    </row>
    <row r="605038" spans="17:19" hidden="1" x14ac:dyDescent="0.2">
      <c r="Q605038" s="25"/>
      <c r="R605038" s="25"/>
      <c r="S605038" s="25"/>
    </row>
    <row r="605084" spans="17:19" hidden="1" x14ac:dyDescent="0.2">
      <c r="Q605084" s="25"/>
      <c r="R605084" s="25"/>
      <c r="S605084" s="25"/>
    </row>
    <row r="605130" spans="17:19" hidden="1" x14ac:dyDescent="0.2">
      <c r="Q605130" s="25"/>
      <c r="R605130" s="25"/>
      <c r="S605130" s="25"/>
    </row>
    <row r="605176" spans="17:19" hidden="1" x14ac:dyDescent="0.2">
      <c r="Q605176" s="25"/>
      <c r="R605176" s="25"/>
      <c r="S605176" s="25"/>
    </row>
    <row r="605222" spans="17:19" hidden="1" x14ac:dyDescent="0.2">
      <c r="Q605222" s="25"/>
      <c r="R605222" s="25"/>
      <c r="S605222" s="25"/>
    </row>
    <row r="605268" spans="17:19" hidden="1" x14ac:dyDescent="0.2">
      <c r="Q605268" s="25"/>
      <c r="R605268" s="25"/>
      <c r="S605268" s="25"/>
    </row>
    <row r="605314" spans="17:19" hidden="1" x14ac:dyDescent="0.2">
      <c r="Q605314" s="25"/>
      <c r="R605314" s="25"/>
      <c r="S605314" s="25"/>
    </row>
    <row r="605360" spans="17:19" hidden="1" x14ac:dyDescent="0.2">
      <c r="Q605360" s="25"/>
      <c r="R605360" s="25"/>
      <c r="S605360" s="25"/>
    </row>
    <row r="605406" spans="17:19" hidden="1" x14ac:dyDescent="0.2">
      <c r="Q605406" s="25"/>
      <c r="R605406" s="25"/>
      <c r="S605406" s="25"/>
    </row>
    <row r="605452" spans="17:19" hidden="1" x14ac:dyDescent="0.2">
      <c r="Q605452" s="25"/>
      <c r="R605452" s="25"/>
      <c r="S605452" s="25"/>
    </row>
    <row r="605498" spans="17:19" hidden="1" x14ac:dyDescent="0.2">
      <c r="Q605498" s="25"/>
      <c r="R605498" s="25"/>
      <c r="S605498" s="25"/>
    </row>
    <row r="605544" spans="17:19" hidden="1" x14ac:dyDescent="0.2">
      <c r="Q605544" s="25"/>
      <c r="R605544" s="25"/>
      <c r="S605544" s="25"/>
    </row>
    <row r="605590" spans="17:19" hidden="1" x14ac:dyDescent="0.2">
      <c r="Q605590" s="25"/>
      <c r="R605590" s="25"/>
      <c r="S605590" s="25"/>
    </row>
    <row r="605636" spans="17:19" hidden="1" x14ac:dyDescent="0.2">
      <c r="Q605636" s="25"/>
      <c r="R605636" s="25"/>
      <c r="S605636" s="25"/>
    </row>
    <row r="605682" spans="17:19" hidden="1" x14ac:dyDescent="0.2">
      <c r="Q605682" s="25"/>
      <c r="R605682" s="25"/>
      <c r="S605682" s="25"/>
    </row>
    <row r="605728" spans="17:19" hidden="1" x14ac:dyDescent="0.2">
      <c r="Q605728" s="25"/>
      <c r="R605728" s="25"/>
      <c r="S605728" s="25"/>
    </row>
    <row r="605774" spans="17:19" hidden="1" x14ac:dyDescent="0.2">
      <c r="Q605774" s="25"/>
      <c r="R605774" s="25"/>
      <c r="S605774" s="25"/>
    </row>
    <row r="605820" spans="17:19" hidden="1" x14ac:dyDescent="0.2">
      <c r="Q605820" s="25"/>
      <c r="R605820" s="25"/>
      <c r="S605820" s="25"/>
    </row>
    <row r="605866" spans="17:19" hidden="1" x14ac:dyDescent="0.2">
      <c r="Q605866" s="25"/>
      <c r="R605866" s="25"/>
      <c r="S605866" s="25"/>
    </row>
    <row r="605912" spans="17:19" hidden="1" x14ac:dyDescent="0.2">
      <c r="Q605912" s="25"/>
      <c r="R605912" s="25"/>
      <c r="S605912" s="25"/>
    </row>
    <row r="605958" spans="17:19" hidden="1" x14ac:dyDescent="0.2">
      <c r="Q605958" s="25"/>
      <c r="R605958" s="25"/>
      <c r="S605958" s="25"/>
    </row>
    <row r="606004" spans="17:19" hidden="1" x14ac:dyDescent="0.2">
      <c r="Q606004" s="25"/>
      <c r="R606004" s="25"/>
      <c r="S606004" s="25"/>
    </row>
    <row r="606050" spans="17:19" hidden="1" x14ac:dyDescent="0.2">
      <c r="Q606050" s="25"/>
      <c r="R606050" s="25"/>
      <c r="S606050" s="25"/>
    </row>
    <row r="606096" spans="17:19" hidden="1" x14ac:dyDescent="0.2">
      <c r="Q606096" s="25"/>
      <c r="R606096" s="25"/>
      <c r="S606096" s="25"/>
    </row>
    <row r="606142" spans="17:19" hidden="1" x14ac:dyDescent="0.2">
      <c r="Q606142" s="25"/>
      <c r="R606142" s="25"/>
      <c r="S606142" s="25"/>
    </row>
    <row r="606188" spans="17:19" hidden="1" x14ac:dyDescent="0.2">
      <c r="Q606188" s="25"/>
      <c r="R606188" s="25"/>
      <c r="S606188" s="25"/>
    </row>
    <row r="606234" spans="17:19" hidden="1" x14ac:dyDescent="0.2">
      <c r="Q606234" s="25"/>
      <c r="R606234" s="25"/>
      <c r="S606234" s="25"/>
    </row>
    <row r="606280" spans="17:19" hidden="1" x14ac:dyDescent="0.2">
      <c r="Q606280" s="25"/>
      <c r="R606280" s="25"/>
      <c r="S606280" s="25"/>
    </row>
    <row r="606326" spans="17:19" hidden="1" x14ac:dyDescent="0.2">
      <c r="Q606326" s="25"/>
      <c r="R606326" s="25"/>
      <c r="S606326" s="25"/>
    </row>
    <row r="606372" spans="17:19" hidden="1" x14ac:dyDescent="0.2">
      <c r="Q606372" s="25"/>
      <c r="R606372" s="25"/>
      <c r="S606372" s="25"/>
    </row>
    <row r="606418" spans="17:19" hidden="1" x14ac:dyDescent="0.2">
      <c r="Q606418" s="25"/>
      <c r="R606418" s="25"/>
      <c r="S606418" s="25"/>
    </row>
    <row r="606464" spans="17:19" hidden="1" x14ac:dyDescent="0.2">
      <c r="Q606464" s="25"/>
      <c r="R606464" s="25"/>
      <c r="S606464" s="25"/>
    </row>
    <row r="606510" spans="17:19" hidden="1" x14ac:dyDescent="0.2">
      <c r="Q606510" s="25"/>
      <c r="R606510" s="25"/>
      <c r="S606510" s="25"/>
    </row>
    <row r="606556" spans="17:19" hidden="1" x14ac:dyDescent="0.2">
      <c r="Q606556" s="25"/>
      <c r="R606556" s="25"/>
      <c r="S606556" s="25"/>
    </row>
    <row r="606602" spans="17:19" hidden="1" x14ac:dyDescent="0.2">
      <c r="Q606602" s="25"/>
      <c r="R606602" s="25"/>
      <c r="S606602" s="25"/>
    </row>
    <row r="606648" spans="17:19" hidden="1" x14ac:dyDescent="0.2">
      <c r="Q606648" s="25"/>
      <c r="R606648" s="25"/>
      <c r="S606648" s="25"/>
    </row>
    <row r="606694" spans="17:19" hidden="1" x14ac:dyDescent="0.2">
      <c r="Q606694" s="25"/>
      <c r="R606694" s="25"/>
      <c r="S606694" s="25"/>
    </row>
    <row r="606740" spans="17:19" hidden="1" x14ac:dyDescent="0.2">
      <c r="Q606740" s="25"/>
      <c r="R606740" s="25"/>
      <c r="S606740" s="25"/>
    </row>
    <row r="606786" spans="17:19" hidden="1" x14ac:dyDescent="0.2">
      <c r="Q606786" s="25"/>
      <c r="R606786" s="25"/>
      <c r="S606786" s="25"/>
    </row>
    <row r="606832" spans="17:19" hidden="1" x14ac:dyDescent="0.2">
      <c r="Q606832" s="25"/>
      <c r="R606832" s="25"/>
      <c r="S606832" s="25"/>
    </row>
    <row r="606878" spans="17:19" hidden="1" x14ac:dyDescent="0.2">
      <c r="Q606878" s="25"/>
      <c r="R606878" s="25"/>
      <c r="S606878" s="25"/>
    </row>
    <row r="606924" spans="17:19" hidden="1" x14ac:dyDescent="0.2">
      <c r="Q606924" s="25"/>
      <c r="R606924" s="25"/>
      <c r="S606924" s="25"/>
    </row>
    <row r="606970" spans="17:19" hidden="1" x14ac:dyDescent="0.2">
      <c r="Q606970" s="25"/>
      <c r="R606970" s="25"/>
      <c r="S606970" s="25"/>
    </row>
    <row r="607016" spans="17:19" hidden="1" x14ac:dyDescent="0.2">
      <c r="Q607016" s="25"/>
      <c r="R607016" s="25"/>
      <c r="S607016" s="25"/>
    </row>
    <row r="607062" spans="17:19" hidden="1" x14ac:dyDescent="0.2">
      <c r="Q607062" s="25"/>
      <c r="R607062" s="25"/>
      <c r="S607062" s="25"/>
    </row>
    <row r="607108" spans="17:19" hidden="1" x14ac:dyDescent="0.2">
      <c r="Q607108" s="25"/>
      <c r="R607108" s="25"/>
      <c r="S607108" s="25"/>
    </row>
    <row r="607154" spans="17:19" hidden="1" x14ac:dyDescent="0.2">
      <c r="Q607154" s="25"/>
      <c r="R607154" s="25"/>
      <c r="S607154" s="25"/>
    </row>
    <row r="607200" spans="17:19" hidden="1" x14ac:dyDescent="0.2">
      <c r="Q607200" s="25"/>
      <c r="R607200" s="25"/>
      <c r="S607200" s="25"/>
    </row>
    <row r="607246" spans="17:19" hidden="1" x14ac:dyDescent="0.2">
      <c r="Q607246" s="25"/>
      <c r="R607246" s="25"/>
      <c r="S607246" s="25"/>
    </row>
    <row r="607292" spans="17:19" hidden="1" x14ac:dyDescent="0.2">
      <c r="Q607292" s="25"/>
      <c r="R607292" s="25"/>
      <c r="S607292" s="25"/>
    </row>
    <row r="607338" spans="17:19" hidden="1" x14ac:dyDescent="0.2">
      <c r="Q607338" s="25"/>
      <c r="R607338" s="25"/>
      <c r="S607338" s="25"/>
    </row>
    <row r="607384" spans="17:19" hidden="1" x14ac:dyDescent="0.2">
      <c r="Q607384" s="25"/>
      <c r="R607384" s="25"/>
      <c r="S607384" s="25"/>
    </row>
    <row r="607430" spans="17:19" hidden="1" x14ac:dyDescent="0.2">
      <c r="Q607430" s="25"/>
      <c r="R607430" s="25"/>
      <c r="S607430" s="25"/>
    </row>
    <row r="607476" spans="17:19" hidden="1" x14ac:dyDescent="0.2">
      <c r="Q607476" s="25"/>
      <c r="R607476" s="25"/>
      <c r="S607476" s="25"/>
    </row>
    <row r="607522" spans="17:19" hidden="1" x14ac:dyDescent="0.2">
      <c r="Q607522" s="25"/>
      <c r="R607522" s="25"/>
      <c r="S607522" s="25"/>
    </row>
    <row r="607568" spans="17:19" hidden="1" x14ac:dyDescent="0.2">
      <c r="Q607568" s="25"/>
      <c r="R607568" s="25"/>
      <c r="S607568" s="25"/>
    </row>
    <row r="607614" spans="17:19" hidden="1" x14ac:dyDescent="0.2">
      <c r="Q607614" s="25"/>
      <c r="R607614" s="25"/>
      <c r="S607614" s="25"/>
    </row>
    <row r="607660" spans="17:19" hidden="1" x14ac:dyDescent="0.2">
      <c r="Q607660" s="25"/>
      <c r="R607660" s="25"/>
      <c r="S607660" s="25"/>
    </row>
    <row r="607706" spans="17:19" hidden="1" x14ac:dyDescent="0.2">
      <c r="Q607706" s="25"/>
      <c r="R607706" s="25"/>
      <c r="S607706" s="25"/>
    </row>
    <row r="607752" spans="17:19" hidden="1" x14ac:dyDescent="0.2">
      <c r="Q607752" s="25"/>
      <c r="R607752" s="25"/>
      <c r="S607752" s="25"/>
    </row>
    <row r="607798" spans="17:19" hidden="1" x14ac:dyDescent="0.2">
      <c r="Q607798" s="25"/>
      <c r="R607798" s="25"/>
      <c r="S607798" s="25"/>
    </row>
    <row r="607844" spans="17:19" hidden="1" x14ac:dyDescent="0.2">
      <c r="Q607844" s="25"/>
      <c r="R607844" s="25"/>
      <c r="S607844" s="25"/>
    </row>
    <row r="607890" spans="17:19" hidden="1" x14ac:dyDescent="0.2">
      <c r="Q607890" s="25"/>
      <c r="R607890" s="25"/>
      <c r="S607890" s="25"/>
    </row>
    <row r="607936" spans="17:19" hidden="1" x14ac:dyDescent="0.2">
      <c r="Q607936" s="25"/>
      <c r="R607936" s="25"/>
      <c r="S607936" s="25"/>
    </row>
    <row r="607982" spans="17:19" hidden="1" x14ac:dyDescent="0.2">
      <c r="Q607982" s="25"/>
      <c r="R607982" s="25"/>
      <c r="S607982" s="25"/>
    </row>
    <row r="608028" spans="17:19" hidden="1" x14ac:dyDescent="0.2">
      <c r="Q608028" s="25"/>
      <c r="R608028" s="25"/>
      <c r="S608028" s="25"/>
    </row>
    <row r="608074" spans="17:19" hidden="1" x14ac:dyDescent="0.2">
      <c r="Q608074" s="25"/>
      <c r="R608074" s="25"/>
      <c r="S608074" s="25"/>
    </row>
    <row r="608120" spans="17:19" hidden="1" x14ac:dyDescent="0.2">
      <c r="Q608120" s="25"/>
      <c r="R608120" s="25"/>
      <c r="S608120" s="25"/>
    </row>
    <row r="608166" spans="17:19" hidden="1" x14ac:dyDescent="0.2">
      <c r="Q608166" s="25"/>
      <c r="R608166" s="25"/>
      <c r="S608166" s="25"/>
    </row>
    <row r="608212" spans="17:19" hidden="1" x14ac:dyDescent="0.2">
      <c r="Q608212" s="25"/>
      <c r="R608212" s="25"/>
      <c r="S608212" s="25"/>
    </row>
    <row r="608258" spans="17:19" hidden="1" x14ac:dyDescent="0.2">
      <c r="Q608258" s="25"/>
      <c r="R608258" s="25"/>
      <c r="S608258" s="25"/>
    </row>
    <row r="608304" spans="17:19" hidden="1" x14ac:dyDescent="0.2">
      <c r="Q608304" s="25"/>
      <c r="R608304" s="25"/>
      <c r="S608304" s="25"/>
    </row>
    <row r="608350" spans="17:19" hidden="1" x14ac:dyDescent="0.2">
      <c r="Q608350" s="25"/>
      <c r="R608350" s="25"/>
      <c r="S608350" s="25"/>
    </row>
    <row r="608396" spans="17:19" hidden="1" x14ac:dyDescent="0.2">
      <c r="Q608396" s="25"/>
      <c r="R608396" s="25"/>
      <c r="S608396" s="25"/>
    </row>
    <row r="608442" spans="17:19" hidden="1" x14ac:dyDescent="0.2">
      <c r="Q608442" s="25"/>
      <c r="R608442" s="25"/>
      <c r="S608442" s="25"/>
    </row>
    <row r="608488" spans="17:19" hidden="1" x14ac:dyDescent="0.2">
      <c r="Q608488" s="25"/>
      <c r="R608488" s="25"/>
      <c r="S608488" s="25"/>
    </row>
    <row r="608534" spans="17:19" hidden="1" x14ac:dyDescent="0.2">
      <c r="Q608534" s="25"/>
      <c r="R608534" s="25"/>
      <c r="S608534" s="25"/>
    </row>
    <row r="608580" spans="17:19" hidden="1" x14ac:dyDescent="0.2">
      <c r="Q608580" s="25"/>
      <c r="R608580" s="25"/>
      <c r="S608580" s="25"/>
    </row>
    <row r="608626" spans="17:19" hidden="1" x14ac:dyDescent="0.2">
      <c r="Q608626" s="25"/>
      <c r="R608626" s="25"/>
      <c r="S608626" s="25"/>
    </row>
    <row r="608672" spans="17:19" hidden="1" x14ac:dyDescent="0.2">
      <c r="Q608672" s="25"/>
      <c r="R608672" s="25"/>
      <c r="S608672" s="25"/>
    </row>
    <row r="608718" spans="17:19" hidden="1" x14ac:dyDescent="0.2">
      <c r="Q608718" s="25"/>
      <c r="R608718" s="25"/>
      <c r="S608718" s="25"/>
    </row>
    <row r="608764" spans="17:19" hidden="1" x14ac:dyDescent="0.2">
      <c r="Q608764" s="25"/>
      <c r="R608764" s="25"/>
      <c r="S608764" s="25"/>
    </row>
    <row r="608810" spans="17:19" hidden="1" x14ac:dyDescent="0.2">
      <c r="Q608810" s="25"/>
      <c r="R608810" s="25"/>
      <c r="S608810" s="25"/>
    </row>
    <row r="608856" spans="17:19" hidden="1" x14ac:dyDescent="0.2">
      <c r="Q608856" s="25"/>
      <c r="R608856" s="25"/>
      <c r="S608856" s="25"/>
    </row>
    <row r="608902" spans="17:19" hidden="1" x14ac:dyDescent="0.2">
      <c r="Q608902" s="25"/>
      <c r="R608902" s="25"/>
      <c r="S608902" s="25"/>
    </row>
    <row r="608948" spans="17:19" hidden="1" x14ac:dyDescent="0.2">
      <c r="Q608948" s="25"/>
      <c r="R608948" s="25"/>
      <c r="S608948" s="25"/>
    </row>
    <row r="608994" spans="17:19" hidden="1" x14ac:dyDescent="0.2">
      <c r="Q608994" s="25"/>
      <c r="R608994" s="25"/>
      <c r="S608994" s="25"/>
    </row>
    <row r="609040" spans="17:19" hidden="1" x14ac:dyDescent="0.2">
      <c r="Q609040" s="25"/>
      <c r="R609040" s="25"/>
      <c r="S609040" s="25"/>
    </row>
    <row r="609086" spans="17:19" hidden="1" x14ac:dyDescent="0.2">
      <c r="Q609086" s="25"/>
      <c r="R609086" s="25"/>
      <c r="S609086" s="25"/>
    </row>
    <row r="609132" spans="17:19" hidden="1" x14ac:dyDescent="0.2">
      <c r="Q609132" s="25"/>
      <c r="R609132" s="25"/>
      <c r="S609132" s="25"/>
    </row>
    <row r="609178" spans="17:19" hidden="1" x14ac:dyDescent="0.2">
      <c r="Q609178" s="25"/>
      <c r="R609178" s="25"/>
      <c r="S609178" s="25"/>
    </row>
    <row r="609224" spans="17:19" hidden="1" x14ac:dyDescent="0.2">
      <c r="Q609224" s="25"/>
      <c r="R609224" s="25"/>
      <c r="S609224" s="25"/>
    </row>
    <row r="609270" spans="17:19" hidden="1" x14ac:dyDescent="0.2">
      <c r="Q609270" s="25"/>
      <c r="R609270" s="25"/>
      <c r="S609270" s="25"/>
    </row>
    <row r="609316" spans="17:19" hidden="1" x14ac:dyDescent="0.2">
      <c r="Q609316" s="25"/>
      <c r="R609316" s="25"/>
      <c r="S609316" s="25"/>
    </row>
    <row r="609362" spans="17:19" hidden="1" x14ac:dyDescent="0.2">
      <c r="Q609362" s="25"/>
      <c r="R609362" s="25"/>
      <c r="S609362" s="25"/>
    </row>
    <row r="609408" spans="17:19" hidden="1" x14ac:dyDescent="0.2">
      <c r="Q609408" s="25"/>
      <c r="R609408" s="25"/>
      <c r="S609408" s="25"/>
    </row>
    <row r="609454" spans="17:19" hidden="1" x14ac:dyDescent="0.2">
      <c r="Q609454" s="25"/>
      <c r="R609454" s="25"/>
      <c r="S609454" s="25"/>
    </row>
    <row r="609500" spans="17:19" hidden="1" x14ac:dyDescent="0.2">
      <c r="Q609500" s="25"/>
      <c r="R609500" s="25"/>
      <c r="S609500" s="25"/>
    </row>
    <row r="609546" spans="17:19" hidden="1" x14ac:dyDescent="0.2">
      <c r="Q609546" s="25"/>
      <c r="R609546" s="25"/>
      <c r="S609546" s="25"/>
    </row>
    <row r="609592" spans="17:19" hidden="1" x14ac:dyDescent="0.2">
      <c r="Q609592" s="25"/>
      <c r="R609592" s="25"/>
      <c r="S609592" s="25"/>
    </row>
    <row r="609638" spans="17:19" hidden="1" x14ac:dyDescent="0.2">
      <c r="Q609638" s="25"/>
      <c r="R609638" s="25"/>
      <c r="S609638" s="25"/>
    </row>
    <row r="609684" spans="17:19" hidden="1" x14ac:dyDescent="0.2">
      <c r="Q609684" s="25"/>
      <c r="R609684" s="25"/>
      <c r="S609684" s="25"/>
    </row>
    <row r="609730" spans="17:19" hidden="1" x14ac:dyDescent="0.2">
      <c r="Q609730" s="25"/>
      <c r="R609730" s="25"/>
      <c r="S609730" s="25"/>
    </row>
    <row r="609776" spans="17:19" hidden="1" x14ac:dyDescent="0.2">
      <c r="Q609776" s="25"/>
      <c r="R609776" s="25"/>
      <c r="S609776" s="25"/>
    </row>
    <row r="609822" spans="17:19" hidden="1" x14ac:dyDescent="0.2">
      <c r="Q609822" s="25"/>
      <c r="R609822" s="25"/>
      <c r="S609822" s="25"/>
    </row>
    <row r="609868" spans="17:19" hidden="1" x14ac:dyDescent="0.2">
      <c r="Q609868" s="25"/>
      <c r="R609868" s="25"/>
      <c r="S609868" s="25"/>
    </row>
    <row r="609914" spans="17:19" hidden="1" x14ac:dyDescent="0.2">
      <c r="Q609914" s="25"/>
      <c r="R609914" s="25"/>
      <c r="S609914" s="25"/>
    </row>
    <row r="609960" spans="17:19" hidden="1" x14ac:dyDescent="0.2">
      <c r="Q609960" s="25"/>
      <c r="R609960" s="25"/>
      <c r="S609960" s="25"/>
    </row>
    <row r="610006" spans="17:19" hidden="1" x14ac:dyDescent="0.2">
      <c r="Q610006" s="25"/>
      <c r="R610006" s="25"/>
      <c r="S610006" s="25"/>
    </row>
    <row r="610052" spans="17:19" hidden="1" x14ac:dyDescent="0.2">
      <c r="Q610052" s="25"/>
      <c r="R610052" s="25"/>
      <c r="S610052" s="25"/>
    </row>
    <row r="610098" spans="17:19" hidden="1" x14ac:dyDescent="0.2">
      <c r="Q610098" s="25"/>
      <c r="R610098" s="25"/>
      <c r="S610098" s="25"/>
    </row>
    <row r="610144" spans="17:19" hidden="1" x14ac:dyDescent="0.2">
      <c r="Q610144" s="25"/>
      <c r="R610144" s="25"/>
      <c r="S610144" s="25"/>
    </row>
    <row r="610190" spans="17:19" hidden="1" x14ac:dyDescent="0.2">
      <c r="Q610190" s="25"/>
      <c r="R610190" s="25"/>
      <c r="S610190" s="25"/>
    </row>
    <row r="610236" spans="17:19" hidden="1" x14ac:dyDescent="0.2">
      <c r="Q610236" s="25"/>
      <c r="R610236" s="25"/>
      <c r="S610236" s="25"/>
    </row>
    <row r="610282" spans="17:19" hidden="1" x14ac:dyDescent="0.2">
      <c r="Q610282" s="25"/>
      <c r="R610282" s="25"/>
      <c r="S610282" s="25"/>
    </row>
    <row r="610328" spans="17:19" hidden="1" x14ac:dyDescent="0.2">
      <c r="Q610328" s="25"/>
      <c r="R610328" s="25"/>
      <c r="S610328" s="25"/>
    </row>
    <row r="610374" spans="17:19" hidden="1" x14ac:dyDescent="0.2">
      <c r="Q610374" s="25"/>
      <c r="R610374" s="25"/>
      <c r="S610374" s="25"/>
    </row>
    <row r="610420" spans="17:19" hidden="1" x14ac:dyDescent="0.2">
      <c r="Q610420" s="25"/>
      <c r="R610420" s="25"/>
      <c r="S610420" s="25"/>
    </row>
    <row r="610466" spans="17:19" hidden="1" x14ac:dyDescent="0.2">
      <c r="Q610466" s="25"/>
      <c r="R610466" s="25"/>
      <c r="S610466" s="25"/>
    </row>
    <row r="610512" spans="17:19" hidden="1" x14ac:dyDescent="0.2">
      <c r="Q610512" s="25"/>
      <c r="R610512" s="25"/>
      <c r="S610512" s="25"/>
    </row>
    <row r="610558" spans="17:19" hidden="1" x14ac:dyDescent="0.2">
      <c r="Q610558" s="25"/>
      <c r="R610558" s="25"/>
      <c r="S610558" s="25"/>
    </row>
    <row r="610604" spans="17:19" hidden="1" x14ac:dyDescent="0.2">
      <c r="Q610604" s="25"/>
      <c r="R610604" s="25"/>
      <c r="S610604" s="25"/>
    </row>
    <row r="610650" spans="17:19" hidden="1" x14ac:dyDescent="0.2">
      <c r="Q610650" s="25"/>
      <c r="R610650" s="25"/>
      <c r="S610650" s="25"/>
    </row>
    <row r="610696" spans="17:19" hidden="1" x14ac:dyDescent="0.2">
      <c r="Q610696" s="25"/>
      <c r="R610696" s="25"/>
      <c r="S610696" s="25"/>
    </row>
    <row r="610742" spans="17:19" hidden="1" x14ac:dyDescent="0.2">
      <c r="Q610742" s="25"/>
      <c r="R610742" s="25"/>
      <c r="S610742" s="25"/>
    </row>
    <row r="610788" spans="17:19" hidden="1" x14ac:dyDescent="0.2">
      <c r="Q610788" s="25"/>
      <c r="R610788" s="25"/>
      <c r="S610788" s="25"/>
    </row>
    <row r="610834" spans="17:19" hidden="1" x14ac:dyDescent="0.2">
      <c r="Q610834" s="25"/>
      <c r="R610834" s="25"/>
      <c r="S610834" s="25"/>
    </row>
    <row r="610880" spans="17:19" hidden="1" x14ac:dyDescent="0.2">
      <c r="Q610880" s="25"/>
      <c r="R610880" s="25"/>
      <c r="S610880" s="25"/>
    </row>
    <row r="610926" spans="17:19" hidden="1" x14ac:dyDescent="0.2">
      <c r="Q610926" s="25"/>
      <c r="R610926" s="25"/>
      <c r="S610926" s="25"/>
    </row>
    <row r="610972" spans="17:19" hidden="1" x14ac:dyDescent="0.2">
      <c r="Q610972" s="25"/>
      <c r="R610972" s="25"/>
      <c r="S610972" s="25"/>
    </row>
    <row r="611018" spans="17:19" hidden="1" x14ac:dyDescent="0.2">
      <c r="Q611018" s="25"/>
      <c r="R611018" s="25"/>
      <c r="S611018" s="25"/>
    </row>
    <row r="611064" spans="17:19" hidden="1" x14ac:dyDescent="0.2">
      <c r="Q611064" s="25"/>
      <c r="R611064" s="25"/>
      <c r="S611064" s="25"/>
    </row>
    <row r="611110" spans="17:19" hidden="1" x14ac:dyDescent="0.2">
      <c r="Q611110" s="25"/>
      <c r="R611110" s="25"/>
      <c r="S611110" s="25"/>
    </row>
    <row r="611156" spans="17:19" hidden="1" x14ac:dyDescent="0.2">
      <c r="Q611156" s="25"/>
      <c r="R611156" s="25"/>
      <c r="S611156" s="25"/>
    </row>
    <row r="611202" spans="17:19" hidden="1" x14ac:dyDescent="0.2">
      <c r="Q611202" s="25"/>
      <c r="R611202" s="25"/>
      <c r="S611202" s="25"/>
    </row>
    <row r="611248" spans="17:19" hidden="1" x14ac:dyDescent="0.2">
      <c r="Q611248" s="25"/>
      <c r="R611248" s="25"/>
      <c r="S611248" s="25"/>
    </row>
    <row r="611294" spans="17:19" hidden="1" x14ac:dyDescent="0.2">
      <c r="Q611294" s="25"/>
      <c r="R611294" s="25"/>
      <c r="S611294" s="25"/>
    </row>
    <row r="611340" spans="17:19" hidden="1" x14ac:dyDescent="0.2">
      <c r="Q611340" s="25"/>
      <c r="R611340" s="25"/>
      <c r="S611340" s="25"/>
    </row>
    <row r="611386" spans="17:19" hidden="1" x14ac:dyDescent="0.2">
      <c r="Q611386" s="25"/>
      <c r="R611386" s="25"/>
      <c r="S611386" s="25"/>
    </row>
    <row r="611432" spans="17:19" hidden="1" x14ac:dyDescent="0.2">
      <c r="Q611432" s="25"/>
      <c r="R611432" s="25"/>
      <c r="S611432" s="25"/>
    </row>
    <row r="611478" spans="17:19" hidden="1" x14ac:dyDescent="0.2">
      <c r="Q611478" s="25"/>
      <c r="R611478" s="25"/>
      <c r="S611478" s="25"/>
    </row>
    <row r="611524" spans="17:19" hidden="1" x14ac:dyDescent="0.2">
      <c r="Q611524" s="25"/>
      <c r="R611524" s="25"/>
      <c r="S611524" s="25"/>
    </row>
    <row r="611570" spans="17:19" hidden="1" x14ac:dyDescent="0.2">
      <c r="Q611570" s="25"/>
      <c r="R611570" s="25"/>
      <c r="S611570" s="25"/>
    </row>
    <row r="611616" spans="17:19" hidden="1" x14ac:dyDescent="0.2">
      <c r="Q611616" s="25"/>
      <c r="R611616" s="25"/>
      <c r="S611616" s="25"/>
    </row>
    <row r="611662" spans="17:19" hidden="1" x14ac:dyDescent="0.2">
      <c r="Q611662" s="25"/>
      <c r="R611662" s="25"/>
      <c r="S611662" s="25"/>
    </row>
    <row r="611708" spans="17:19" hidden="1" x14ac:dyDescent="0.2">
      <c r="Q611708" s="25"/>
      <c r="R611708" s="25"/>
      <c r="S611708" s="25"/>
    </row>
    <row r="611754" spans="17:19" hidden="1" x14ac:dyDescent="0.2">
      <c r="Q611754" s="25"/>
      <c r="R611754" s="25"/>
      <c r="S611754" s="25"/>
    </row>
    <row r="611800" spans="17:19" hidden="1" x14ac:dyDescent="0.2">
      <c r="Q611800" s="25"/>
      <c r="R611800" s="25"/>
      <c r="S611800" s="25"/>
    </row>
    <row r="611846" spans="17:19" hidden="1" x14ac:dyDescent="0.2">
      <c r="Q611846" s="25"/>
      <c r="R611846" s="25"/>
      <c r="S611846" s="25"/>
    </row>
    <row r="611892" spans="17:19" hidden="1" x14ac:dyDescent="0.2">
      <c r="Q611892" s="25"/>
      <c r="R611892" s="25"/>
      <c r="S611892" s="25"/>
    </row>
    <row r="611938" spans="17:19" hidden="1" x14ac:dyDescent="0.2">
      <c r="Q611938" s="25"/>
      <c r="R611938" s="25"/>
      <c r="S611938" s="25"/>
    </row>
    <row r="611984" spans="17:19" hidden="1" x14ac:dyDescent="0.2">
      <c r="Q611984" s="25"/>
      <c r="R611984" s="25"/>
      <c r="S611984" s="25"/>
    </row>
    <row r="612030" spans="17:19" hidden="1" x14ac:dyDescent="0.2">
      <c r="Q612030" s="25"/>
      <c r="R612030" s="25"/>
      <c r="S612030" s="25"/>
    </row>
    <row r="612076" spans="17:19" hidden="1" x14ac:dyDescent="0.2">
      <c r="Q612076" s="25"/>
      <c r="R612076" s="25"/>
      <c r="S612076" s="25"/>
    </row>
    <row r="612122" spans="17:19" hidden="1" x14ac:dyDescent="0.2">
      <c r="Q612122" s="25"/>
      <c r="R612122" s="25"/>
      <c r="S612122" s="25"/>
    </row>
    <row r="612168" spans="17:19" hidden="1" x14ac:dyDescent="0.2">
      <c r="Q612168" s="25"/>
      <c r="R612168" s="25"/>
      <c r="S612168" s="25"/>
    </row>
    <row r="612214" spans="17:19" hidden="1" x14ac:dyDescent="0.2">
      <c r="Q612214" s="25"/>
      <c r="R612214" s="25"/>
      <c r="S612214" s="25"/>
    </row>
    <row r="612260" spans="17:19" hidden="1" x14ac:dyDescent="0.2">
      <c r="Q612260" s="25"/>
      <c r="R612260" s="25"/>
      <c r="S612260" s="25"/>
    </row>
    <row r="612306" spans="17:19" hidden="1" x14ac:dyDescent="0.2">
      <c r="Q612306" s="25"/>
      <c r="R612306" s="25"/>
      <c r="S612306" s="25"/>
    </row>
    <row r="612352" spans="17:19" hidden="1" x14ac:dyDescent="0.2">
      <c r="Q612352" s="25"/>
      <c r="R612352" s="25"/>
      <c r="S612352" s="25"/>
    </row>
    <row r="612398" spans="17:19" hidden="1" x14ac:dyDescent="0.2">
      <c r="Q612398" s="25"/>
      <c r="R612398" s="25"/>
      <c r="S612398" s="25"/>
    </row>
    <row r="612444" spans="17:19" hidden="1" x14ac:dyDescent="0.2">
      <c r="Q612444" s="25"/>
      <c r="R612444" s="25"/>
      <c r="S612444" s="25"/>
    </row>
    <row r="612490" spans="17:19" hidden="1" x14ac:dyDescent="0.2">
      <c r="Q612490" s="25"/>
      <c r="R612490" s="25"/>
      <c r="S612490" s="25"/>
    </row>
    <row r="612536" spans="17:19" hidden="1" x14ac:dyDescent="0.2">
      <c r="Q612536" s="25"/>
      <c r="R612536" s="25"/>
      <c r="S612536" s="25"/>
    </row>
    <row r="612582" spans="17:19" hidden="1" x14ac:dyDescent="0.2">
      <c r="Q612582" s="25"/>
      <c r="R612582" s="25"/>
      <c r="S612582" s="25"/>
    </row>
    <row r="612628" spans="17:19" hidden="1" x14ac:dyDescent="0.2">
      <c r="Q612628" s="25"/>
      <c r="R612628" s="25"/>
      <c r="S612628" s="25"/>
    </row>
    <row r="612674" spans="17:19" hidden="1" x14ac:dyDescent="0.2">
      <c r="Q612674" s="25"/>
      <c r="R612674" s="25"/>
      <c r="S612674" s="25"/>
    </row>
    <row r="612720" spans="17:19" hidden="1" x14ac:dyDescent="0.2">
      <c r="Q612720" s="25"/>
      <c r="R612720" s="25"/>
      <c r="S612720" s="25"/>
    </row>
    <row r="612766" spans="17:19" hidden="1" x14ac:dyDescent="0.2">
      <c r="Q612766" s="25"/>
      <c r="R612766" s="25"/>
      <c r="S612766" s="25"/>
    </row>
    <row r="612812" spans="17:19" hidden="1" x14ac:dyDescent="0.2">
      <c r="Q612812" s="25"/>
      <c r="R612812" s="25"/>
      <c r="S612812" s="25"/>
    </row>
    <row r="612858" spans="17:19" hidden="1" x14ac:dyDescent="0.2">
      <c r="Q612858" s="25"/>
      <c r="R612858" s="25"/>
      <c r="S612858" s="25"/>
    </row>
    <row r="612904" spans="17:19" hidden="1" x14ac:dyDescent="0.2">
      <c r="Q612904" s="25"/>
      <c r="R612904" s="25"/>
      <c r="S612904" s="25"/>
    </row>
    <row r="612950" spans="17:19" hidden="1" x14ac:dyDescent="0.2">
      <c r="Q612950" s="25"/>
      <c r="R612950" s="25"/>
      <c r="S612950" s="25"/>
    </row>
    <row r="612996" spans="17:19" hidden="1" x14ac:dyDescent="0.2">
      <c r="Q612996" s="25"/>
      <c r="R612996" s="25"/>
      <c r="S612996" s="25"/>
    </row>
    <row r="613042" spans="17:19" hidden="1" x14ac:dyDescent="0.2">
      <c r="Q613042" s="25"/>
      <c r="R613042" s="25"/>
      <c r="S613042" s="25"/>
    </row>
    <row r="613088" spans="17:19" hidden="1" x14ac:dyDescent="0.2">
      <c r="Q613088" s="25"/>
      <c r="R613088" s="25"/>
      <c r="S613088" s="25"/>
    </row>
    <row r="613134" spans="17:19" hidden="1" x14ac:dyDescent="0.2">
      <c r="Q613134" s="25"/>
      <c r="R613134" s="25"/>
      <c r="S613134" s="25"/>
    </row>
    <row r="613180" spans="17:19" hidden="1" x14ac:dyDescent="0.2">
      <c r="Q613180" s="25"/>
      <c r="R613180" s="25"/>
      <c r="S613180" s="25"/>
    </row>
    <row r="613226" spans="17:19" hidden="1" x14ac:dyDescent="0.2">
      <c r="Q613226" s="25"/>
      <c r="R613226" s="25"/>
      <c r="S613226" s="25"/>
    </row>
    <row r="613272" spans="17:19" hidden="1" x14ac:dyDescent="0.2">
      <c r="Q613272" s="25"/>
      <c r="R613272" s="25"/>
      <c r="S613272" s="25"/>
    </row>
    <row r="613318" spans="17:19" hidden="1" x14ac:dyDescent="0.2">
      <c r="Q613318" s="25"/>
      <c r="R613318" s="25"/>
      <c r="S613318" s="25"/>
    </row>
    <row r="613364" spans="17:19" hidden="1" x14ac:dyDescent="0.2">
      <c r="Q613364" s="25"/>
      <c r="R613364" s="25"/>
      <c r="S613364" s="25"/>
    </row>
    <row r="613410" spans="17:19" hidden="1" x14ac:dyDescent="0.2">
      <c r="Q613410" s="25"/>
      <c r="R613410" s="25"/>
      <c r="S613410" s="25"/>
    </row>
    <row r="613456" spans="17:19" hidden="1" x14ac:dyDescent="0.2">
      <c r="Q613456" s="25"/>
      <c r="R613456" s="25"/>
      <c r="S613456" s="25"/>
    </row>
    <row r="613502" spans="17:19" hidden="1" x14ac:dyDescent="0.2">
      <c r="Q613502" s="25"/>
      <c r="R613502" s="25"/>
      <c r="S613502" s="25"/>
    </row>
    <row r="613548" spans="17:19" hidden="1" x14ac:dyDescent="0.2">
      <c r="Q613548" s="25"/>
      <c r="R613548" s="25"/>
      <c r="S613548" s="25"/>
    </row>
    <row r="613594" spans="17:19" hidden="1" x14ac:dyDescent="0.2">
      <c r="Q613594" s="25"/>
      <c r="R613594" s="25"/>
      <c r="S613594" s="25"/>
    </row>
    <row r="613640" spans="17:19" hidden="1" x14ac:dyDescent="0.2">
      <c r="Q613640" s="25"/>
      <c r="R613640" s="25"/>
      <c r="S613640" s="25"/>
    </row>
    <row r="613686" spans="17:19" hidden="1" x14ac:dyDescent="0.2">
      <c r="Q613686" s="25"/>
      <c r="R613686" s="25"/>
      <c r="S613686" s="25"/>
    </row>
    <row r="613732" spans="17:19" hidden="1" x14ac:dyDescent="0.2">
      <c r="Q613732" s="25"/>
      <c r="R613732" s="25"/>
      <c r="S613732" s="25"/>
    </row>
    <row r="613778" spans="17:19" hidden="1" x14ac:dyDescent="0.2">
      <c r="Q613778" s="25"/>
      <c r="R613778" s="25"/>
      <c r="S613778" s="25"/>
    </row>
    <row r="613824" spans="17:19" hidden="1" x14ac:dyDescent="0.2">
      <c r="Q613824" s="25"/>
      <c r="R613824" s="25"/>
      <c r="S613824" s="25"/>
    </row>
    <row r="613870" spans="17:19" hidden="1" x14ac:dyDescent="0.2">
      <c r="Q613870" s="25"/>
      <c r="R613870" s="25"/>
      <c r="S613870" s="25"/>
    </row>
    <row r="613916" spans="17:19" hidden="1" x14ac:dyDescent="0.2">
      <c r="Q613916" s="25"/>
      <c r="R613916" s="25"/>
      <c r="S613916" s="25"/>
    </row>
    <row r="613962" spans="17:19" hidden="1" x14ac:dyDescent="0.2">
      <c r="Q613962" s="25"/>
      <c r="R613962" s="25"/>
      <c r="S613962" s="25"/>
    </row>
    <row r="614008" spans="17:19" hidden="1" x14ac:dyDescent="0.2">
      <c r="Q614008" s="25"/>
      <c r="R614008" s="25"/>
      <c r="S614008" s="25"/>
    </row>
    <row r="614054" spans="17:19" hidden="1" x14ac:dyDescent="0.2">
      <c r="Q614054" s="25"/>
      <c r="R614054" s="25"/>
      <c r="S614054" s="25"/>
    </row>
    <row r="614100" spans="17:19" hidden="1" x14ac:dyDescent="0.2">
      <c r="Q614100" s="25"/>
      <c r="R614100" s="25"/>
      <c r="S614100" s="25"/>
    </row>
    <row r="614146" spans="17:19" hidden="1" x14ac:dyDescent="0.2">
      <c r="Q614146" s="25"/>
      <c r="R614146" s="25"/>
      <c r="S614146" s="25"/>
    </row>
    <row r="614192" spans="17:19" hidden="1" x14ac:dyDescent="0.2">
      <c r="Q614192" s="25"/>
      <c r="R614192" s="25"/>
      <c r="S614192" s="25"/>
    </row>
    <row r="614238" spans="17:19" hidden="1" x14ac:dyDescent="0.2">
      <c r="Q614238" s="25"/>
      <c r="R614238" s="25"/>
      <c r="S614238" s="25"/>
    </row>
    <row r="614284" spans="17:19" hidden="1" x14ac:dyDescent="0.2">
      <c r="Q614284" s="25"/>
      <c r="R614284" s="25"/>
      <c r="S614284" s="25"/>
    </row>
    <row r="614330" spans="17:19" hidden="1" x14ac:dyDescent="0.2">
      <c r="Q614330" s="25"/>
      <c r="R614330" s="25"/>
      <c r="S614330" s="25"/>
    </row>
    <row r="614376" spans="17:19" hidden="1" x14ac:dyDescent="0.2">
      <c r="Q614376" s="25"/>
      <c r="R614376" s="25"/>
      <c r="S614376" s="25"/>
    </row>
    <row r="614422" spans="17:19" hidden="1" x14ac:dyDescent="0.2">
      <c r="Q614422" s="25"/>
      <c r="R614422" s="25"/>
      <c r="S614422" s="25"/>
    </row>
    <row r="614468" spans="17:19" hidden="1" x14ac:dyDescent="0.2">
      <c r="Q614468" s="25"/>
      <c r="R614468" s="25"/>
      <c r="S614468" s="25"/>
    </row>
    <row r="614514" spans="17:19" hidden="1" x14ac:dyDescent="0.2">
      <c r="Q614514" s="25"/>
      <c r="R614514" s="25"/>
      <c r="S614514" s="25"/>
    </row>
    <row r="614560" spans="17:19" hidden="1" x14ac:dyDescent="0.2">
      <c r="Q614560" s="25"/>
      <c r="R614560" s="25"/>
      <c r="S614560" s="25"/>
    </row>
    <row r="614606" spans="17:19" hidden="1" x14ac:dyDescent="0.2">
      <c r="Q614606" s="25"/>
      <c r="R614606" s="25"/>
      <c r="S614606" s="25"/>
    </row>
    <row r="614652" spans="17:19" hidden="1" x14ac:dyDescent="0.2">
      <c r="Q614652" s="25"/>
      <c r="R614652" s="25"/>
      <c r="S614652" s="25"/>
    </row>
    <row r="614698" spans="17:19" hidden="1" x14ac:dyDescent="0.2">
      <c r="Q614698" s="25"/>
      <c r="R614698" s="25"/>
      <c r="S614698" s="25"/>
    </row>
    <row r="614744" spans="17:19" hidden="1" x14ac:dyDescent="0.2">
      <c r="Q614744" s="25"/>
      <c r="R614744" s="25"/>
      <c r="S614744" s="25"/>
    </row>
    <row r="614790" spans="17:19" hidden="1" x14ac:dyDescent="0.2">
      <c r="Q614790" s="25"/>
      <c r="R614790" s="25"/>
      <c r="S614790" s="25"/>
    </row>
    <row r="614836" spans="17:19" hidden="1" x14ac:dyDescent="0.2">
      <c r="Q614836" s="25"/>
      <c r="R614836" s="25"/>
      <c r="S614836" s="25"/>
    </row>
    <row r="614882" spans="17:19" hidden="1" x14ac:dyDescent="0.2">
      <c r="Q614882" s="25"/>
      <c r="R614882" s="25"/>
      <c r="S614882" s="25"/>
    </row>
    <row r="614928" spans="17:19" hidden="1" x14ac:dyDescent="0.2">
      <c r="Q614928" s="25"/>
      <c r="R614928" s="25"/>
      <c r="S614928" s="25"/>
    </row>
    <row r="614974" spans="17:19" hidden="1" x14ac:dyDescent="0.2">
      <c r="Q614974" s="25"/>
      <c r="R614974" s="25"/>
      <c r="S614974" s="25"/>
    </row>
    <row r="615020" spans="17:19" hidden="1" x14ac:dyDescent="0.2">
      <c r="Q615020" s="25"/>
      <c r="R615020" s="25"/>
      <c r="S615020" s="25"/>
    </row>
    <row r="615066" spans="17:19" hidden="1" x14ac:dyDescent="0.2">
      <c r="Q615066" s="25"/>
      <c r="R615066" s="25"/>
      <c r="S615066" s="25"/>
    </row>
    <row r="615112" spans="17:19" hidden="1" x14ac:dyDescent="0.2">
      <c r="Q615112" s="25"/>
      <c r="R615112" s="25"/>
      <c r="S615112" s="25"/>
    </row>
    <row r="615158" spans="17:19" hidden="1" x14ac:dyDescent="0.2">
      <c r="Q615158" s="25"/>
      <c r="R615158" s="25"/>
      <c r="S615158" s="25"/>
    </row>
    <row r="615204" spans="17:19" hidden="1" x14ac:dyDescent="0.2">
      <c r="Q615204" s="25"/>
      <c r="R615204" s="25"/>
      <c r="S615204" s="25"/>
    </row>
    <row r="615250" spans="17:19" hidden="1" x14ac:dyDescent="0.2">
      <c r="Q615250" s="25"/>
      <c r="R615250" s="25"/>
      <c r="S615250" s="25"/>
    </row>
    <row r="615296" spans="17:19" hidden="1" x14ac:dyDescent="0.2">
      <c r="Q615296" s="25"/>
      <c r="R615296" s="25"/>
      <c r="S615296" s="25"/>
    </row>
    <row r="615342" spans="17:19" hidden="1" x14ac:dyDescent="0.2">
      <c r="Q615342" s="25"/>
      <c r="R615342" s="25"/>
      <c r="S615342" s="25"/>
    </row>
    <row r="615388" spans="17:19" hidden="1" x14ac:dyDescent="0.2">
      <c r="Q615388" s="25"/>
      <c r="R615388" s="25"/>
      <c r="S615388" s="25"/>
    </row>
    <row r="615434" spans="17:19" hidden="1" x14ac:dyDescent="0.2">
      <c r="Q615434" s="25"/>
      <c r="R615434" s="25"/>
      <c r="S615434" s="25"/>
    </row>
    <row r="615480" spans="17:19" hidden="1" x14ac:dyDescent="0.2">
      <c r="Q615480" s="25"/>
      <c r="R615480" s="25"/>
      <c r="S615480" s="25"/>
    </row>
    <row r="615526" spans="17:19" hidden="1" x14ac:dyDescent="0.2">
      <c r="Q615526" s="25"/>
      <c r="R615526" s="25"/>
      <c r="S615526" s="25"/>
    </row>
    <row r="615572" spans="17:19" hidden="1" x14ac:dyDescent="0.2">
      <c r="Q615572" s="25"/>
      <c r="R615572" s="25"/>
      <c r="S615572" s="25"/>
    </row>
    <row r="615618" spans="17:19" hidden="1" x14ac:dyDescent="0.2">
      <c r="Q615618" s="25"/>
      <c r="R615618" s="25"/>
      <c r="S615618" s="25"/>
    </row>
    <row r="615664" spans="17:19" hidden="1" x14ac:dyDescent="0.2">
      <c r="Q615664" s="25"/>
      <c r="R615664" s="25"/>
      <c r="S615664" s="25"/>
    </row>
    <row r="615710" spans="17:19" hidden="1" x14ac:dyDescent="0.2">
      <c r="Q615710" s="25"/>
      <c r="R615710" s="25"/>
      <c r="S615710" s="25"/>
    </row>
    <row r="615756" spans="17:19" hidden="1" x14ac:dyDescent="0.2">
      <c r="Q615756" s="25"/>
      <c r="R615756" s="25"/>
      <c r="S615756" s="25"/>
    </row>
    <row r="615802" spans="17:19" hidden="1" x14ac:dyDescent="0.2">
      <c r="Q615802" s="25"/>
      <c r="R615802" s="25"/>
      <c r="S615802" s="25"/>
    </row>
    <row r="615848" spans="17:19" hidden="1" x14ac:dyDescent="0.2">
      <c r="Q615848" s="25"/>
      <c r="R615848" s="25"/>
      <c r="S615848" s="25"/>
    </row>
    <row r="615894" spans="17:19" hidden="1" x14ac:dyDescent="0.2">
      <c r="Q615894" s="25"/>
      <c r="R615894" s="25"/>
      <c r="S615894" s="25"/>
    </row>
    <row r="615940" spans="17:19" hidden="1" x14ac:dyDescent="0.2">
      <c r="Q615940" s="25"/>
      <c r="R615940" s="25"/>
      <c r="S615940" s="25"/>
    </row>
    <row r="615986" spans="17:19" hidden="1" x14ac:dyDescent="0.2">
      <c r="Q615986" s="25"/>
      <c r="R615986" s="25"/>
      <c r="S615986" s="25"/>
    </row>
    <row r="616032" spans="17:19" hidden="1" x14ac:dyDescent="0.2">
      <c r="Q616032" s="25"/>
      <c r="R616032" s="25"/>
      <c r="S616032" s="25"/>
    </row>
    <row r="616078" spans="17:19" hidden="1" x14ac:dyDescent="0.2">
      <c r="Q616078" s="25"/>
      <c r="R616078" s="25"/>
      <c r="S616078" s="25"/>
    </row>
    <row r="616124" spans="17:19" hidden="1" x14ac:dyDescent="0.2">
      <c r="Q616124" s="25"/>
      <c r="R616124" s="25"/>
      <c r="S616124" s="25"/>
    </row>
    <row r="616170" spans="17:19" hidden="1" x14ac:dyDescent="0.2">
      <c r="Q616170" s="25"/>
      <c r="R616170" s="25"/>
      <c r="S616170" s="25"/>
    </row>
    <row r="616216" spans="17:19" hidden="1" x14ac:dyDescent="0.2">
      <c r="Q616216" s="25"/>
      <c r="R616216" s="25"/>
      <c r="S616216" s="25"/>
    </row>
    <row r="616262" spans="17:19" hidden="1" x14ac:dyDescent="0.2">
      <c r="Q616262" s="25"/>
      <c r="R616262" s="25"/>
      <c r="S616262" s="25"/>
    </row>
    <row r="616308" spans="17:19" hidden="1" x14ac:dyDescent="0.2">
      <c r="Q616308" s="25"/>
      <c r="R616308" s="25"/>
      <c r="S616308" s="25"/>
    </row>
    <row r="616354" spans="17:19" hidden="1" x14ac:dyDescent="0.2">
      <c r="Q616354" s="25"/>
      <c r="R616354" s="25"/>
      <c r="S616354" s="25"/>
    </row>
    <row r="616400" spans="17:19" hidden="1" x14ac:dyDescent="0.2">
      <c r="Q616400" s="25"/>
      <c r="R616400" s="25"/>
      <c r="S616400" s="25"/>
    </row>
    <row r="616446" spans="17:19" hidden="1" x14ac:dyDescent="0.2">
      <c r="Q616446" s="25"/>
      <c r="R616446" s="25"/>
      <c r="S616446" s="25"/>
    </row>
    <row r="616492" spans="17:19" hidden="1" x14ac:dyDescent="0.2">
      <c r="Q616492" s="25"/>
      <c r="R616492" s="25"/>
      <c r="S616492" s="25"/>
    </row>
    <row r="616538" spans="17:19" hidden="1" x14ac:dyDescent="0.2">
      <c r="Q616538" s="25"/>
      <c r="R616538" s="25"/>
      <c r="S616538" s="25"/>
    </row>
    <row r="616584" spans="17:19" hidden="1" x14ac:dyDescent="0.2">
      <c r="Q616584" s="25"/>
      <c r="R616584" s="25"/>
      <c r="S616584" s="25"/>
    </row>
    <row r="616630" spans="17:19" hidden="1" x14ac:dyDescent="0.2">
      <c r="Q616630" s="25"/>
      <c r="R616630" s="25"/>
      <c r="S616630" s="25"/>
    </row>
    <row r="616676" spans="17:19" hidden="1" x14ac:dyDescent="0.2">
      <c r="Q616676" s="25"/>
      <c r="R616676" s="25"/>
      <c r="S616676" s="25"/>
    </row>
    <row r="616722" spans="17:19" hidden="1" x14ac:dyDescent="0.2">
      <c r="Q616722" s="25"/>
      <c r="R616722" s="25"/>
      <c r="S616722" s="25"/>
    </row>
    <row r="616768" spans="17:19" hidden="1" x14ac:dyDescent="0.2">
      <c r="Q616768" s="25"/>
      <c r="R616768" s="25"/>
      <c r="S616768" s="25"/>
    </row>
    <row r="616814" spans="17:19" hidden="1" x14ac:dyDescent="0.2">
      <c r="Q616814" s="25"/>
      <c r="R616814" s="25"/>
      <c r="S616814" s="25"/>
    </row>
    <row r="616860" spans="17:19" hidden="1" x14ac:dyDescent="0.2">
      <c r="Q616860" s="25"/>
      <c r="R616860" s="25"/>
      <c r="S616860" s="25"/>
    </row>
    <row r="616906" spans="17:19" hidden="1" x14ac:dyDescent="0.2">
      <c r="Q616906" s="25"/>
      <c r="R616906" s="25"/>
      <c r="S616906" s="25"/>
    </row>
    <row r="616952" spans="17:19" hidden="1" x14ac:dyDescent="0.2">
      <c r="Q616952" s="25"/>
      <c r="R616952" s="25"/>
      <c r="S616952" s="25"/>
    </row>
    <row r="616998" spans="17:19" hidden="1" x14ac:dyDescent="0.2">
      <c r="Q616998" s="25"/>
      <c r="R616998" s="25"/>
      <c r="S616998" s="25"/>
    </row>
    <row r="617044" spans="17:19" hidden="1" x14ac:dyDescent="0.2">
      <c r="Q617044" s="25"/>
      <c r="R617044" s="25"/>
      <c r="S617044" s="25"/>
    </row>
    <row r="617090" spans="17:19" hidden="1" x14ac:dyDescent="0.2">
      <c r="Q617090" s="25"/>
      <c r="R617090" s="25"/>
      <c r="S617090" s="25"/>
    </row>
    <row r="617136" spans="17:19" hidden="1" x14ac:dyDescent="0.2">
      <c r="Q617136" s="25"/>
      <c r="R617136" s="25"/>
      <c r="S617136" s="25"/>
    </row>
    <row r="617182" spans="17:19" hidden="1" x14ac:dyDescent="0.2">
      <c r="Q617182" s="25"/>
      <c r="R617182" s="25"/>
      <c r="S617182" s="25"/>
    </row>
    <row r="617228" spans="17:19" hidden="1" x14ac:dyDescent="0.2">
      <c r="Q617228" s="25"/>
      <c r="R617228" s="25"/>
      <c r="S617228" s="25"/>
    </row>
    <row r="617274" spans="17:19" hidden="1" x14ac:dyDescent="0.2">
      <c r="Q617274" s="25"/>
      <c r="R617274" s="25"/>
      <c r="S617274" s="25"/>
    </row>
    <row r="617320" spans="17:19" hidden="1" x14ac:dyDescent="0.2">
      <c r="Q617320" s="25"/>
      <c r="R617320" s="25"/>
      <c r="S617320" s="25"/>
    </row>
    <row r="617366" spans="17:19" hidden="1" x14ac:dyDescent="0.2">
      <c r="Q617366" s="25"/>
      <c r="R617366" s="25"/>
      <c r="S617366" s="25"/>
    </row>
    <row r="617412" spans="17:19" hidden="1" x14ac:dyDescent="0.2">
      <c r="Q617412" s="25"/>
      <c r="R617412" s="25"/>
      <c r="S617412" s="25"/>
    </row>
    <row r="617458" spans="17:19" hidden="1" x14ac:dyDescent="0.2">
      <c r="Q617458" s="25"/>
      <c r="R617458" s="25"/>
      <c r="S617458" s="25"/>
    </row>
    <row r="617504" spans="17:19" hidden="1" x14ac:dyDescent="0.2">
      <c r="Q617504" s="25"/>
      <c r="R617504" s="25"/>
      <c r="S617504" s="25"/>
    </row>
    <row r="617550" spans="17:19" hidden="1" x14ac:dyDescent="0.2">
      <c r="Q617550" s="25"/>
      <c r="R617550" s="25"/>
      <c r="S617550" s="25"/>
    </row>
    <row r="617596" spans="17:19" hidden="1" x14ac:dyDescent="0.2">
      <c r="Q617596" s="25"/>
      <c r="R617596" s="25"/>
      <c r="S617596" s="25"/>
    </row>
    <row r="617642" spans="17:19" hidden="1" x14ac:dyDescent="0.2">
      <c r="Q617642" s="25"/>
      <c r="R617642" s="25"/>
      <c r="S617642" s="25"/>
    </row>
    <row r="617688" spans="17:19" hidden="1" x14ac:dyDescent="0.2">
      <c r="Q617688" s="25"/>
      <c r="R617688" s="25"/>
      <c r="S617688" s="25"/>
    </row>
    <row r="617734" spans="17:19" hidden="1" x14ac:dyDescent="0.2">
      <c r="Q617734" s="25"/>
      <c r="R617734" s="25"/>
      <c r="S617734" s="25"/>
    </row>
    <row r="617780" spans="17:19" hidden="1" x14ac:dyDescent="0.2">
      <c r="Q617780" s="25"/>
      <c r="R617780" s="25"/>
      <c r="S617780" s="25"/>
    </row>
    <row r="617826" spans="17:19" hidden="1" x14ac:dyDescent="0.2">
      <c r="Q617826" s="25"/>
      <c r="R617826" s="25"/>
      <c r="S617826" s="25"/>
    </row>
    <row r="617872" spans="17:19" hidden="1" x14ac:dyDescent="0.2">
      <c r="Q617872" s="25"/>
      <c r="R617872" s="25"/>
      <c r="S617872" s="25"/>
    </row>
    <row r="617918" spans="17:19" hidden="1" x14ac:dyDescent="0.2">
      <c r="Q617918" s="25"/>
      <c r="R617918" s="25"/>
      <c r="S617918" s="25"/>
    </row>
    <row r="617964" spans="17:19" hidden="1" x14ac:dyDescent="0.2">
      <c r="Q617964" s="25"/>
      <c r="R617964" s="25"/>
      <c r="S617964" s="25"/>
    </row>
    <row r="618010" spans="17:19" hidden="1" x14ac:dyDescent="0.2">
      <c r="Q618010" s="25"/>
      <c r="R618010" s="25"/>
      <c r="S618010" s="25"/>
    </row>
    <row r="618056" spans="17:19" hidden="1" x14ac:dyDescent="0.2">
      <c r="Q618056" s="25"/>
      <c r="R618056" s="25"/>
      <c r="S618056" s="25"/>
    </row>
    <row r="618102" spans="17:19" hidden="1" x14ac:dyDescent="0.2">
      <c r="Q618102" s="25"/>
      <c r="R618102" s="25"/>
      <c r="S618102" s="25"/>
    </row>
    <row r="618148" spans="17:19" hidden="1" x14ac:dyDescent="0.2">
      <c r="Q618148" s="25"/>
      <c r="R618148" s="25"/>
      <c r="S618148" s="25"/>
    </row>
    <row r="618194" spans="17:19" hidden="1" x14ac:dyDescent="0.2">
      <c r="Q618194" s="25"/>
      <c r="R618194" s="25"/>
      <c r="S618194" s="25"/>
    </row>
    <row r="618240" spans="17:19" hidden="1" x14ac:dyDescent="0.2">
      <c r="Q618240" s="25"/>
      <c r="R618240" s="25"/>
      <c r="S618240" s="25"/>
    </row>
    <row r="618286" spans="17:19" hidden="1" x14ac:dyDescent="0.2">
      <c r="Q618286" s="25"/>
      <c r="R618286" s="25"/>
      <c r="S618286" s="25"/>
    </row>
    <row r="618332" spans="17:19" hidden="1" x14ac:dyDescent="0.2">
      <c r="Q618332" s="25"/>
      <c r="R618332" s="25"/>
      <c r="S618332" s="25"/>
    </row>
    <row r="618378" spans="17:19" hidden="1" x14ac:dyDescent="0.2">
      <c r="Q618378" s="25"/>
      <c r="R618378" s="25"/>
      <c r="S618378" s="25"/>
    </row>
    <row r="618424" spans="17:19" hidden="1" x14ac:dyDescent="0.2">
      <c r="Q618424" s="25"/>
      <c r="R618424" s="25"/>
      <c r="S618424" s="25"/>
    </row>
    <row r="618470" spans="17:19" hidden="1" x14ac:dyDescent="0.2">
      <c r="Q618470" s="25"/>
      <c r="R618470" s="25"/>
      <c r="S618470" s="25"/>
    </row>
    <row r="618516" spans="17:19" hidden="1" x14ac:dyDescent="0.2">
      <c r="Q618516" s="25"/>
      <c r="R618516" s="25"/>
      <c r="S618516" s="25"/>
    </row>
    <row r="618562" spans="17:19" hidden="1" x14ac:dyDescent="0.2">
      <c r="Q618562" s="25"/>
      <c r="R618562" s="25"/>
      <c r="S618562" s="25"/>
    </row>
    <row r="618608" spans="17:19" hidden="1" x14ac:dyDescent="0.2">
      <c r="Q618608" s="25"/>
      <c r="R618608" s="25"/>
      <c r="S618608" s="25"/>
    </row>
    <row r="618654" spans="17:19" hidden="1" x14ac:dyDescent="0.2">
      <c r="Q618654" s="25"/>
      <c r="R618654" s="25"/>
      <c r="S618654" s="25"/>
    </row>
    <row r="618700" spans="17:19" hidden="1" x14ac:dyDescent="0.2">
      <c r="Q618700" s="25"/>
      <c r="R618700" s="25"/>
      <c r="S618700" s="25"/>
    </row>
    <row r="618746" spans="17:19" hidden="1" x14ac:dyDescent="0.2">
      <c r="Q618746" s="25"/>
      <c r="R618746" s="25"/>
      <c r="S618746" s="25"/>
    </row>
    <row r="618792" spans="17:19" hidden="1" x14ac:dyDescent="0.2">
      <c r="Q618792" s="25"/>
      <c r="R618792" s="25"/>
      <c r="S618792" s="25"/>
    </row>
    <row r="618838" spans="17:19" hidden="1" x14ac:dyDescent="0.2">
      <c r="Q618838" s="25"/>
      <c r="R618838" s="25"/>
      <c r="S618838" s="25"/>
    </row>
    <row r="618884" spans="17:19" hidden="1" x14ac:dyDescent="0.2">
      <c r="Q618884" s="25"/>
      <c r="R618884" s="25"/>
      <c r="S618884" s="25"/>
    </row>
    <row r="618930" spans="17:19" hidden="1" x14ac:dyDescent="0.2">
      <c r="Q618930" s="25"/>
      <c r="R618930" s="25"/>
      <c r="S618930" s="25"/>
    </row>
    <row r="618976" spans="17:19" hidden="1" x14ac:dyDescent="0.2">
      <c r="Q618976" s="25"/>
      <c r="R618976" s="25"/>
      <c r="S618976" s="25"/>
    </row>
    <row r="619022" spans="17:19" hidden="1" x14ac:dyDescent="0.2">
      <c r="Q619022" s="25"/>
      <c r="R619022" s="25"/>
      <c r="S619022" s="25"/>
    </row>
    <row r="619068" spans="17:19" hidden="1" x14ac:dyDescent="0.2">
      <c r="Q619068" s="25"/>
      <c r="R619068" s="25"/>
      <c r="S619068" s="25"/>
    </row>
    <row r="619114" spans="17:19" hidden="1" x14ac:dyDescent="0.2">
      <c r="Q619114" s="25"/>
      <c r="R619114" s="25"/>
      <c r="S619114" s="25"/>
    </row>
    <row r="619160" spans="17:19" hidden="1" x14ac:dyDescent="0.2">
      <c r="Q619160" s="25"/>
      <c r="R619160" s="25"/>
      <c r="S619160" s="25"/>
    </row>
    <row r="619206" spans="17:19" hidden="1" x14ac:dyDescent="0.2">
      <c r="Q619206" s="25"/>
      <c r="R619206" s="25"/>
      <c r="S619206" s="25"/>
    </row>
    <row r="619252" spans="17:19" hidden="1" x14ac:dyDescent="0.2">
      <c r="Q619252" s="25"/>
      <c r="R619252" s="25"/>
      <c r="S619252" s="25"/>
    </row>
    <row r="619298" spans="17:19" hidden="1" x14ac:dyDescent="0.2">
      <c r="Q619298" s="25"/>
      <c r="R619298" s="25"/>
      <c r="S619298" s="25"/>
    </row>
    <row r="619344" spans="17:19" hidden="1" x14ac:dyDescent="0.2">
      <c r="Q619344" s="25"/>
      <c r="R619344" s="25"/>
      <c r="S619344" s="25"/>
    </row>
    <row r="619390" spans="17:19" hidden="1" x14ac:dyDescent="0.2">
      <c r="Q619390" s="25"/>
      <c r="R619390" s="25"/>
      <c r="S619390" s="25"/>
    </row>
    <row r="619436" spans="17:19" hidden="1" x14ac:dyDescent="0.2">
      <c r="Q619436" s="25"/>
      <c r="R619436" s="25"/>
      <c r="S619436" s="25"/>
    </row>
    <row r="619482" spans="17:19" hidden="1" x14ac:dyDescent="0.2">
      <c r="Q619482" s="25"/>
      <c r="R619482" s="25"/>
      <c r="S619482" s="25"/>
    </row>
    <row r="619528" spans="17:19" hidden="1" x14ac:dyDescent="0.2">
      <c r="Q619528" s="25"/>
      <c r="R619528" s="25"/>
      <c r="S619528" s="25"/>
    </row>
    <row r="619574" spans="17:19" hidden="1" x14ac:dyDescent="0.2">
      <c r="Q619574" s="25"/>
      <c r="R619574" s="25"/>
      <c r="S619574" s="25"/>
    </row>
    <row r="619620" spans="17:19" hidden="1" x14ac:dyDescent="0.2">
      <c r="Q619620" s="25"/>
      <c r="R619620" s="25"/>
      <c r="S619620" s="25"/>
    </row>
    <row r="619666" spans="17:19" hidden="1" x14ac:dyDescent="0.2">
      <c r="Q619666" s="25"/>
      <c r="R619666" s="25"/>
      <c r="S619666" s="25"/>
    </row>
    <row r="619712" spans="17:19" hidden="1" x14ac:dyDescent="0.2">
      <c r="Q619712" s="25"/>
      <c r="R619712" s="25"/>
      <c r="S619712" s="25"/>
    </row>
    <row r="619758" spans="17:19" hidden="1" x14ac:dyDescent="0.2">
      <c r="Q619758" s="25"/>
      <c r="R619758" s="25"/>
      <c r="S619758" s="25"/>
    </row>
    <row r="619804" spans="17:19" hidden="1" x14ac:dyDescent="0.2">
      <c r="Q619804" s="25"/>
      <c r="R619804" s="25"/>
      <c r="S619804" s="25"/>
    </row>
    <row r="619850" spans="17:19" hidden="1" x14ac:dyDescent="0.2">
      <c r="Q619850" s="25"/>
      <c r="R619850" s="25"/>
      <c r="S619850" s="25"/>
    </row>
    <row r="619896" spans="17:19" hidden="1" x14ac:dyDescent="0.2">
      <c r="Q619896" s="25"/>
      <c r="R619896" s="25"/>
      <c r="S619896" s="25"/>
    </row>
    <row r="619942" spans="17:19" hidden="1" x14ac:dyDescent="0.2">
      <c r="Q619942" s="25"/>
      <c r="R619942" s="25"/>
      <c r="S619942" s="25"/>
    </row>
    <row r="619988" spans="17:19" hidden="1" x14ac:dyDescent="0.2">
      <c r="Q619988" s="25"/>
      <c r="R619988" s="25"/>
      <c r="S619988" s="25"/>
    </row>
    <row r="620034" spans="17:19" hidden="1" x14ac:dyDescent="0.2">
      <c r="Q620034" s="25"/>
      <c r="R620034" s="25"/>
      <c r="S620034" s="25"/>
    </row>
    <row r="620080" spans="17:19" hidden="1" x14ac:dyDescent="0.2">
      <c r="Q620080" s="25"/>
      <c r="R620080" s="25"/>
      <c r="S620080" s="25"/>
    </row>
    <row r="620126" spans="17:19" hidden="1" x14ac:dyDescent="0.2">
      <c r="Q620126" s="25"/>
      <c r="R620126" s="25"/>
      <c r="S620126" s="25"/>
    </row>
    <row r="620172" spans="17:19" hidden="1" x14ac:dyDescent="0.2">
      <c r="Q620172" s="25"/>
      <c r="R620172" s="25"/>
      <c r="S620172" s="25"/>
    </row>
    <row r="620218" spans="17:19" hidden="1" x14ac:dyDescent="0.2">
      <c r="Q620218" s="25"/>
      <c r="R620218" s="25"/>
      <c r="S620218" s="25"/>
    </row>
    <row r="620264" spans="17:19" hidden="1" x14ac:dyDescent="0.2">
      <c r="Q620264" s="25"/>
      <c r="R620264" s="25"/>
      <c r="S620264" s="25"/>
    </row>
    <row r="620310" spans="17:19" hidden="1" x14ac:dyDescent="0.2">
      <c r="Q620310" s="25"/>
      <c r="R620310" s="25"/>
      <c r="S620310" s="25"/>
    </row>
    <row r="620356" spans="17:19" hidden="1" x14ac:dyDescent="0.2">
      <c r="Q620356" s="25"/>
      <c r="R620356" s="25"/>
      <c r="S620356" s="25"/>
    </row>
    <row r="620402" spans="17:19" hidden="1" x14ac:dyDescent="0.2">
      <c r="Q620402" s="25"/>
      <c r="R620402" s="25"/>
      <c r="S620402" s="25"/>
    </row>
    <row r="620448" spans="17:19" hidden="1" x14ac:dyDescent="0.2">
      <c r="Q620448" s="25"/>
      <c r="R620448" s="25"/>
      <c r="S620448" s="25"/>
    </row>
    <row r="620494" spans="17:19" hidden="1" x14ac:dyDescent="0.2">
      <c r="Q620494" s="25"/>
      <c r="R620494" s="25"/>
      <c r="S620494" s="25"/>
    </row>
    <row r="620540" spans="17:19" hidden="1" x14ac:dyDescent="0.2">
      <c r="Q620540" s="25"/>
      <c r="R620540" s="25"/>
      <c r="S620540" s="25"/>
    </row>
    <row r="620586" spans="17:19" hidden="1" x14ac:dyDescent="0.2">
      <c r="Q620586" s="25"/>
      <c r="R620586" s="25"/>
      <c r="S620586" s="25"/>
    </row>
    <row r="620632" spans="17:19" hidden="1" x14ac:dyDescent="0.2">
      <c r="Q620632" s="25"/>
      <c r="R620632" s="25"/>
      <c r="S620632" s="25"/>
    </row>
    <row r="620678" spans="17:19" hidden="1" x14ac:dyDescent="0.2">
      <c r="Q620678" s="25"/>
      <c r="R620678" s="25"/>
      <c r="S620678" s="25"/>
    </row>
    <row r="620724" spans="17:19" hidden="1" x14ac:dyDescent="0.2">
      <c r="Q620724" s="25"/>
      <c r="R620724" s="25"/>
      <c r="S620724" s="25"/>
    </row>
    <row r="620770" spans="17:19" hidden="1" x14ac:dyDescent="0.2">
      <c r="Q620770" s="25"/>
      <c r="R620770" s="25"/>
      <c r="S620770" s="25"/>
    </row>
    <row r="620816" spans="17:19" hidden="1" x14ac:dyDescent="0.2">
      <c r="Q620816" s="25"/>
      <c r="R620816" s="25"/>
      <c r="S620816" s="25"/>
    </row>
    <row r="620862" spans="17:19" hidden="1" x14ac:dyDescent="0.2">
      <c r="Q620862" s="25"/>
      <c r="R620862" s="25"/>
      <c r="S620862" s="25"/>
    </row>
    <row r="620908" spans="17:19" hidden="1" x14ac:dyDescent="0.2">
      <c r="Q620908" s="25"/>
      <c r="R620908" s="25"/>
      <c r="S620908" s="25"/>
    </row>
    <row r="620954" spans="17:19" hidden="1" x14ac:dyDescent="0.2">
      <c r="Q620954" s="25"/>
      <c r="R620954" s="25"/>
      <c r="S620954" s="25"/>
    </row>
    <row r="621000" spans="17:19" hidden="1" x14ac:dyDescent="0.2">
      <c r="Q621000" s="25"/>
      <c r="R621000" s="25"/>
      <c r="S621000" s="25"/>
    </row>
    <row r="621046" spans="17:19" hidden="1" x14ac:dyDescent="0.2">
      <c r="Q621046" s="25"/>
      <c r="R621046" s="25"/>
      <c r="S621046" s="25"/>
    </row>
    <row r="621092" spans="17:19" hidden="1" x14ac:dyDescent="0.2">
      <c r="Q621092" s="25"/>
      <c r="R621092" s="25"/>
      <c r="S621092" s="25"/>
    </row>
    <row r="621138" spans="17:19" hidden="1" x14ac:dyDescent="0.2">
      <c r="Q621138" s="25"/>
      <c r="R621138" s="25"/>
      <c r="S621138" s="25"/>
    </row>
    <row r="621184" spans="17:19" hidden="1" x14ac:dyDescent="0.2">
      <c r="Q621184" s="25"/>
      <c r="R621184" s="25"/>
      <c r="S621184" s="25"/>
    </row>
    <row r="621230" spans="17:19" hidden="1" x14ac:dyDescent="0.2">
      <c r="Q621230" s="25"/>
      <c r="R621230" s="25"/>
      <c r="S621230" s="25"/>
    </row>
    <row r="621276" spans="17:19" hidden="1" x14ac:dyDescent="0.2">
      <c r="Q621276" s="25"/>
      <c r="R621276" s="25"/>
      <c r="S621276" s="25"/>
    </row>
    <row r="621322" spans="17:19" hidden="1" x14ac:dyDescent="0.2">
      <c r="Q621322" s="25"/>
      <c r="R621322" s="25"/>
      <c r="S621322" s="25"/>
    </row>
    <row r="621368" spans="17:19" hidden="1" x14ac:dyDescent="0.2">
      <c r="Q621368" s="25"/>
      <c r="R621368" s="25"/>
      <c r="S621368" s="25"/>
    </row>
    <row r="621414" spans="17:19" hidden="1" x14ac:dyDescent="0.2">
      <c r="Q621414" s="25"/>
      <c r="R621414" s="25"/>
      <c r="S621414" s="25"/>
    </row>
    <row r="621460" spans="17:19" hidden="1" x14ac:dyDescent="0.2">
      <c r="Q621460" s="25"/>
      <c r="R621460" s="25"/>
      <c r="S621460" s="25"/>
    </row>
    <row r="621506" spans="17:19" hidden="1" x14ac:dyDescent="0.2">
      <c r="Q621506" s="25"/>
      <c r="R621506" s="25"/>
      <c r="S621506" s="25"/>
    </row>
    <row r="621552" spans="17:19" hidden="1" x14ac:dyDescent="0.2">
      <c r="Q621552" s="25"/>
      <c r="R621552" s="25"/>
      <c r="S621552" s="25"/>
    </row>
    <row r="621598" spans="17:19" hidden="1" x14ac:dyDescent="0.2">
      <c r="Q621598" s="25"/>
      <c r="R621598" s="25"/>
      <c r="S621598" s="25"/>
    </row>
    <row r="621644" spans="17:19" hidden="1" x14ac:dyDescent="0.2">
      <c r="Q621644" s="25"/>
      <c r="R621644" s="25"/>
      <c r="S621644" s="25"/>
    </row>
    <row r="621690" spans="17:19" hidden="1" x14ac:dyDescent="0.2">
      <c r="Q621690" s="25"/>
      <c r="R621690" s="25"/>
      <c r="S621690" s="25"/>
    </row>
    <row r="621736" spans="17:19" hidden="1" x14ac:dyDescent="0.2">
      <c r="Q621736" s="25"/>
      <c r="R621736" s="25"/>
      <c r="S621736" s="25"/>
    </row>
    <row r="621782" spans="17:19" hidden="1" x14ac:dyDescent="0.2">
      <c r="Q621782" s="25"/>
      <c r="R621782" s="25"/>
      <c r="S621782" s="25"/>
    </row>
    <row r="621828" spans="17:19" hidden="1" x14ac:dyDescent="0.2">
      <c r="Q621828" s="25"/>
      <c r="R621828" s="25"/>
      <c r="S621828" s="25"/>
    </row>
    <row r="621874" spans="17:19" hidden="1" x14ac:dyDescent="0.2">
      <c r="Q621874" s="25"/>
      <c r="R621874" s="25"/>
      <c r="S621874" s="25"/>
    </row>
    <row r="621920" spans="17:19" hidden="1" x14ac:dyDescent="0.2">
      <c r="Q621920" s="25"/>
      <c r="R621920" s="25"/>
      <c r="S621920" s="25"/>
    </row>
    <row r="621966" spans="17:19" hidden="1" x14ac:dyDescent="0.2">
      <c r="Q621966" s="25"/>
      <c r="R621966" s="25"/>
      <c r="S621966" s="25"/>
    </row>
    <row r="622012" spans="17:19" hidden="1" x14ac:dyDescent="0.2">
      <c r="Q622012" s="25"/>
      <c r="R622012" s="25"/>
      <c r="S622012" s="25"/>
    </row>
    <row r="622058" spans="17:19" hidden="1" x14ac:dyDescent="0.2">
      <c r="Q622058" s="25"/>
      <c r="R622058" s="25"/>
      <c r="S622058" s="25"/>
    </row>
    <row r="622104" spans="17:19" hidden="1" x14ac:dyDescent="0.2">
      <c r="Q622104" s="25"/>
      <c r="R622104" s="25"/>
      <c r="S622104" s="25"/>
    </row>
    <row r="622150" spans="17:19" hidden="1" x14ac:dyDescent="0.2">
      <c r="Q622150" s="25"/>
      <c r="R622150" s="25"/>
      <c r="S622150" s="25"/>
    </row>
    <row r="622196" spans="17:19" hidden="1" x14ac:dyDescent="0.2">
      <c r="Q622196" s="25"/>
      <c r="R622196" s="25"/>
      <c r="S622196" s="25"/>
    </row>
    <row r="622242" spans="17:19" hidden="1" x14ac:dyDescent="0.2">
      <c r="Q622242" s="25"/>
      <c r="R622242" s="25"/>
      <c r="S622242" s="25"/>
    </row>
    <row r="622288" spans="17:19" hidden="1" x14ac:dyDescent="0.2">
      <c r="Q622288" s="25"/>
      <c r="R622288" s="25"/>
      <c r="S622288" s="25"/>
    </row>
    <row r="622334" spans="17:19" hidden="1" x14ac:dyDescent="0.2">
      <c r="Q622334" s="25"/>
      <c r="R622334" s="25"/>
      <c r="S622334" s="25"/>
    </row>
    <row r="622380" spans="17:19" hidden="1" x14ac:dyDescent="0.2">
      <c r="Q622380" s="25"/>
      <c r="R622380" s="25"/>
      <c r="S622380" s="25"/>
    </row>
    <row r="622426" spans="17:19" hidden="1" x14ac:dyDescent="0.2">
      <c r="Q622426" s="25"/>
      <c r="R622426" s="25"/>
      <c r="S622426" s="25"/>
    </row>
    <row r="622472" spans="17:19" hidden="1" x14ac:dyDescent="0.2">
      <c r="Q622472" s="25"/>
      <c r="R622472" s="25"/>
      <c r="S622472" s="25"/>
    </row>
    <row r="622518" spans="17:19" hidden="1" x14ac:dyDescent="0.2">
      <c r="Q622518" s="25"/>
      <c r="R622518" s="25"/>
      <c r="S622518" s="25"/>
    </row>
    <row r="622564" spans="17:19" hidden="1" x14ac:dyDescent="0.2">
      <c r="Q622564" s="25"/>
      <c r="R622564" s="25"/>
      <c r="S622564" s="25"/>
    </row>
    <row r="622610" spans="17:19" hidden="1" x14ac:dyDescent="0.2">
      <c r="Q622610" s="25"/>
      <c r="R622610" s="25"/>
      <c r="S622610" s="25"/>
    </row>
    <row r="622656" spans="17:19" hidden="1" x14ac:dyDescent="0.2">
      <c r="Q622656" s="25"/>
      <c r="R622656" s="25"/>
      <c r="S622656" s="25"/>
    </row>
    <row r="622702" spans="17:19" hidden="1" x14ac:dyDescent="0.2">
      <c r="Q622702" s="25"/>
      <c r="R622702" s="25"/>
      <c r="S622702" s="25"/>
    </row>
    <row r="622748" spans="17:19" hidden="1" x14ac:dyDescent="0.2">
      <c r="Q622748" s="25"/>
      <c r="R622748" s="25"/>
      <c r="S622748" s="25"/>
    </row>
    <row r="622794" spans="17:19" hidden="1" x14ac:dyDescent="0.2">
      <c r="Q622794" s="25"/>
      <c r="R622794" s="25"/>
      <c r="S622794" s="25"/>
    </row>
    <row r="622840" spans="17:19" hidden="1" x14ac:dyDescent="0.2">
      <c r="Q622840" s="25"/>
      <c r="R622840" s="25"/>
      <c r="S622840" s="25"/>
    </row>
    <row r="622886" spans="17:19" hidden="1" x14ac:dyDescent="0.2">
      <c r="Q622886" s="25"/>
      <c r="R622886" s="25"/>
      <c r="S622886" s="25"/>
    </row>
    <row r="622932" spans="17:19" hidden="1" x14ac:dyDescent="0.2">
      <c r="Q622932" s="25"/>
      <c r="R622932" s="25"/>
      <c r="S622932" s="25"/>
    </row>
    <row r="622978" spans="17:19" hidden="1" x14ac:dyDescent="0.2">
      <c r="Q622978" s="25"/>
      <c r="R622978" s="25"/>
      <c r="S622978" s="25"/>
    </row>
    <row r="623024" spans="17:19" hidden="1" x14ac:dyDescent="0.2">
      <c r="Q623024" s="25"/>
      <c r="R623024" s="25"/>
      <c r="S623024" s="25"/>
    </row>
    <row r="623070" spans="17:19" hidden="1" x14ac:dyDescent="0.2">
      <c r="Q623070" s="25"/>
      <c r="R623070" s="25"/>
      <c r="S623070" s="25"/>
    </row>
    <row r="623116" spans="17:19" hidden="1" x14ac:dyDescent="0.2">
      <c r="Q623116" s="25"/>
      <c r="R623116" s="25"/>
      <c r="S623116" s="25"/>
    </row>
    <row r="623162" spans="17:19" hidden="1" x14ac:dyDescent="0.2">
      <c r="Q623162" s="25"/>
      <c r="R623162" s="25"/>
      <c r="S623162" s="25"/>
    </row>
    <row r="623208" spans="17:19" hidden="1" x14ac:dyDescent="0.2">
      <c r="Q623208" s="25"/>
      <c r="R623208" s="25"/>
      <c r="S623208" s="25"/>
    </row>
    <row r="623254" spans="17:19" hidden="1" x14ac:dyDescent="0.2">
      <c r="Q623254" s="25"/>
      <c r="R623254" s="25"/>
      <c r="S623254" s="25"/>
    </row>
    <row r="623300" spans="17:19" hidden="1" x14ac:dyDescent="0.2">
      <c r="Q623300" s="25"/>
      <c r="R623300" s="25"/>
      <c r="S623300" s="25"/>
    </row>
    <row r="623346" spans="17:19" hidden="1" x14ac:dyDescent="0.2">
      <c r="Q623346" s="25"/>
      <c r="R623346" s="25"/>
      <c r="S623346" s="25"/>
    </row>
    <row r="623392" spans="17:19" hidden="1" x14ac:dyDescent="0.2">
      <c r="Q623392" s="25"/>
      <c r="R623392" s="25"/>
      <c r="S623392" s="25"/>
    </row>
    <row r="623438" spans="17:19" hidden="1" x14ac:dyDescent="0.2">
      <c r="Q623438" s="25"/>
      <c r="R623438" s="25"/>
      <c r="S623438" s="25"/>
    </row>
    <row r="623484" spans="17:19" hidden="1" x14ac:dyDescent="0.2">
      <c r="Q623484" s="25"/>
      <c r="R623484" s="25"/>
      <c r="S623484" s="25"/>
    </row>
    <row r="623530" spans="17:19" hidden="1" x14ac:dyDescent="0.2">
      <c r="Q623530" s="25"/>
      <c r="R623530" s="25"/>
      <c r="S623530" s="25"/>
    </row>
    <row r="623576" spans="17:19" hidden="1" x14ac:dyDescent="0.2">
      <c r="Q623576" s="25"/>
      <c r="R623576" s="25"/>
      <c r="S623576" s="25"/>
    </row>
    <row r="623622" spans="17:19" hidden="1" x14ac:dyDescent="0.2">
      <c r="Q623622" s="25"/>
      <c r="R623622" s="25"/>
      <c r="S623622" s="25"/>
    </row>
    <row r="623668" spans="17:19" hidden="1" x14ac:dyDescent="0.2">
      <c r="Q623668" s="25"/>
      <c r="R623668" s="25"/>
      <c r="S623668" s="25"/>
    </row>
    <row r="623714" spans="17:19" hidden="1" x14ac:dyDescent="0.2">
      <c r="Q623714" s="25"/>
      <c r="R623714" s="25"/>
      <c r="S623714" s="25"/>
    </row>
    <row r="623760" spans="17:19" hidden="1" x14ac:dyDescent="0.2">
      <c r="Q623760" s="25"/>
      <c r="R623760" s="25"/>
      <c r="S623760" s="25"/>
    </row>
    <row r="623806" spans="17:19" hidden="1" x14ac:dyDescent="0.2">
      <c r="Q623806" s="25"/>
      <c r="R623806" s="25"/>
      <c r="S623806" s="25"/>
    </row>
    <row r="623852" spans="17:19" hidden="1" x14ac:dyDescent="0.2">
      <c r="Q623852" s="25"/>
      <c r="R623852" s="25"/>
      <c r="S623852" s="25"/>
    </row>
    <row r="623898" spans="17:19" hidden="1" x14ac:dyDescent="0.2">
      <c r="Q623898" s="25"/>
      <c r="R623898" s="25"/>
      <c r="S623898" s="25"/>
    </row>
    <row r="623944" spans="17:19" hidden="1" x14ac:dyDescent="0.2">
      <c r="Q623944" s="25"/>
      <c r="R623944" s="25"/>
      <c r="S623944" s="25"/>
    </row>
    <row r="623990" spans="17:19" hidden="1" x14ac:dyDescent="0.2">
      <c r="Q623990" s="25"/>
      <c r="R623990" s="25"/>
      <c r="S623990" s="25"/>
    </row>
    <row r="624036" spans="17:19" hidden="1" x14ac:dyDescent="0.2">
      <c r="Q624036" s="25"/>
      <c r="R624036" s="25"/>
      <c r="S624036" s="25"/>
    </row>
    <row r="624082" spans="17:19" hidden="1" x14ac:dyDescent="0.2">
      <c r="Q624082" s="25"/>
      <c r="R624082" s="25"/>
      <c r="S624082" s="25"/>
    </row>
    <row r="624128" spans="17:19" hidden="1" x14ac:dyDescent="0.2">
      <c r="Q624128" s="25"/>
      <c r="R624128" s="25"/>
      <c r="S624128" s="25"/>
    </row>
    <row r="624174" spans="17:19" hidden="1" x14ac:dyDescent="0.2">
      <c r="Q624174" s="25"/>
      <c r="R624174" s="25"/>
      <c r="S624174" s="25"/>
    </row>
    <row r="624220" spans="17:19" hidden="1" x14ac:dyDescent="0.2">
      <c r="Q624220" s="25"/>
      <c r="R624220" s="25"/>
      <c r="S624220" s="25"/>
    </row>
    <row r="624266" spans="17:19" hidden="1" x14ac:dyDescent="0.2">
      <c r="Q624266" s="25"/>
      <c r="R624266" s="25"/>
      <c r="S624266" s="25"/>
    </row>
    <row r="624312" spans="17:19" hidden="1" x14ac:dyDescent="0.2">
      <c r="Q624312" s="25"/>
      <c r="R624312" s="25"/>
      <c r="S624312" s="25"/>
    </row>
    <row r="624358" spans="17:19" hidden="1" x14ac:dyDescent="0.2">
      <c r="Q624358" s="25"/>
      <c r="R624358" s="25"/>
      <c r="S624358" s="25"/>
    </row>
    <row r="624404" spans="17:19" hidden="1" x14ac:dyDescent="0.2">
      <c r="Q624404" s="25"/>
      <c r="R624404" s="25"/>
      <c r="S624404" s="25"/>
    </row>
    <row r="624450" spans="17:19" hidden="1" x14ac:dyDescent="0.2">
      <c r="Q624450" s="25"/>
      <c r="R624450" s="25"/>
      <c r="S624450" s="25"/>
    </row>
    <row r="624496" spans="17:19" hidden="1" x14ac:dyDescent="0.2">
      <c r="Q624496" s="25"/>
      <c r="R624496" s="25"/>
      <c r="S624496" s="25"/>
    </row>
    <row r="624542" spans="17:19" hidden="1" x14ac:dyDescent="0.2">
      <c r="Q624542" s="25"/>
      <c r="R624542" s="25"/>
      <c r="S624542" s="25"/>
    </row>
    <row r="624588" spans="17:19" hidden="1" x14ac:dyDescent="0.2">
      <c r="Q624588" s="25"/>
      <c r="R624588" s="25"/>
      <c r="S624588" s="25"/>
    </row>
    <row r="624634" spans="17:19" hidden="1" x14ac:dyDescent="0.2">
      <c r="Q624634" s="25"/>
      <c r="R624634" s="25"/>
      <c r="S624634" s="25"/>
    </row>
    <row r="624680" spans="17:19" hidden="1" x14ac:dyDescent="0.2">
      <c r="Q624680" s="25"/>
      <c r="R624680" s="25"/>
      <c r="S624680" s="25"/>
    </row>
    <row r="624726" spans="17:19" hidden="1" x14ac:dyDescent="0.2">
      <c r="Q624726" s="25"/>
      <c r="R624726" s="25"/>
      <c r="S624726" s="25"/>
    </row>
    <row r="624772" spans="17:19" hidden="1" x14ac:dyDescent="0.2">
      <c r="Q624772" s="25"/>
      <c r="R624772" s="25"/>
      <c r="S624772" s="25"/>
    </row>
    <row r="624818" spans="17:19" hidden="1" x14ac:dyDescent="0.2">
      <c r="Q624818" s="25"/>
      <c r="R624818" s="25"/>
      <c r="S624818" s="25"/>
    </row>
    <row r="624864" spans="17:19" hidden="1" x14ac:dyDescent="0.2">
      <c r="Q624864" s="25"/>
      <c r="R624864" s="25"/>
      <c r="S624864" s="25"/>
    </row>
    <row r="624910" spans="17:19" hidden="1" x14ac:dyDescent="0.2">
      <c r="Q624910" s="25"/>
      <c r="R624910" s="25"/>
      <c r="S624910" s="25"/>
    </row>
    <row r="624956" spans="17:19" hidden="1" x14ac:dyDescent="0.2">
      <c r="Q624956" s="25"/>
      <c r="R624956" s="25"/>
      <c r="S624956" s="25"/>
    </row>
    <row r="625002" spans="17:19" hidden="1" x14ac:dyDescent="0.2">
      <c r="Q625002" s="25"/>
      <c r="R625002" s="25"/>
      <c r="S625002" s="25"/>
    </row>
    <row r="625048" spans="17:19" hidden="1" x14ac:dyDescent="0.2">
      <c r="Q625048" s="25"/>
      <c r="R625048" s="25"/>
      <c r="S625048" s="25"/>
    </row>
    <row r="625094" spans="17:19" hidden="1" x14ac:dyDescent="0.2">
      <c r="Q625094" s="25"/>
      <c r="R625094" s="25"/>
      <c r="S625094" s="25"/>
    </row>
    <row r="625140" spans="17:19" hidden="1" x14ac:dyDescent="0.2">
      <c r="Q625140" s="25"/>
      <c r="R625140" s="25"/>
      <c r="S625140" s="25"/>
    </row>
    <row r="625186" spans="17:19" hidden="1" x14ac:dyDescent="0.2">
      <c r="Q625186" s="25"/>
      <c r="R625186" s="25"/>
      <c r="S625186" s="25"/>
    </row>
    <row r="625232" spans="17:19" hidden="1" x14ac:dyDescent="0.2">
      <c r="Q625232" s="25"/>
      <c r="R625232" s="25"/>
      <c r="S625232" s="25"/>
    </row>
    <row r="625278" spans="17:19" hidden="1" x14ac:dyDescent="0.2">
      <c r="Q625278" s="25"/>
      <c r="R625278" s="25"/>
      <c r="S625278" s="25"/>
    </row>
    <row r="625324" spans="17:19" hidden="1" x14ac:dyDescent="0.2">
      <c r="Q625324" s="25"/>
      <c r="R625324" s="25"/>
      <c r="S625324" s="25"/>
    </row>
    <row r="625370" spans="17:19" hidden="1" x14ac:dyDescent="0.2">
      <c r="Q625370" s="25"/>
      <c r="R625370" s="25"/>
      <c r="S625370" s="25"/>
    </row>
    <row r="625416" spans="17:19" hidden="1" x14ac:dyDescent="0.2">
      <c r="Q625416" s="25"/>
      <c r="R625416" s="25"/>
      <c r="S625416" s="25"/>
    </row>
    <row r="625462" spans="17:19" hidden="1" x14ac:dyDescent="0.2">
      <c r="Q625462" s="25"/>
      <c r="R625462" s="25"/>
      <c r="S625462" s="25"/>
    </row>
    <row r="625508" spans="17:19" hidden="1" x14ac:dyDescent="0.2">
      <c r="Q625508" s="25"/>
      <c r="R625508" s="25"/>
      <c r="S625508" s="25"/>
    </row>
    <row r="625554" spans="17:19" hidden="1" x14ac:dyDescent="0.2">
      <c r="Q625554" s="25"/>
      <c r="R625554" s="25"/>
      <c r="S625554" s="25"/>
    </row>
    <row r="625600" spans="17:19" hidden="1" x14ac:dyDescent="0.2">
      <c r="Q625600" s="25"/>
      <c r="R625600" s="25"/>
      <c r="S625600" s="25"/>
    </row>
    <row r="625646" spans="17:19" hidden="1" x14ac:dyDescent="0.2">
      <c r="Q625646" s="25"/>
      <c r="R625646" s="25"/>
      <c r="S625646" s="25"/>
    </row>
    <row r="625692" spans="17:19" hidden="1" x14ac:dyDescent="0.2">
      <c r="Q625692" s="25"/>
      <c r="R625692" s="25"/>
      <c r="S625692" s="25"/>
    </row>
    <row r="625738" spans="17:19" hidden="1" x14ac:dyDescent="0.2">
      <c r="Q625738" s="25"/>
      <c r="R625738" s="25"/>
      <c r="S625738" s="25"/>
    </row>
    <row r="625784" spans="17:19" hidden="1" x14ac:dyDescent="0.2">
      <c r="Q625784" s="25"/>
      <c r="R625784" s="25"/>
      <c r="S625784" s="25"/>
    </row>
    <row r="625830" spans="17:19" hidden="1" x14ac:dyDescent="0.2">
      <c r="Q625830" s="25"/>
      <c r="R625830" s="25"/>
      <c r="S625830" s="25"/>
    </row>
    <row r="625876" spans="17:19" hidden="1" x14ac:dyDescent="0.2">
      <c r="Q625876" s="25"/>
      <c r="R625876" s="25"/>
      <c r="S625876" s="25"/>
    </row>
    <row r="625922" spans="17:19" hidden="1" x14ac:dyDescent="0.2">
      <c r="Q625922" s="25"/>
      <c r="R625922" s="25"/>
      <c r="S625922" s="25"/>
    </row>
    <row r="625968" spans="17:19" hidden="1" x14ac:dyDescent="0.2">
      <c r="Q625968" s="25"/>
      <c r="R625968" s="25"/>
      <c r="S625968" s="25"/>
    </row>
    <row r="626014" spans="17:19" hidden="1" x14ac:dyDescent="0.2">
      <c r="Q626014" s="25"/>
      <c r="R626014" s="25"/>
      <c r="S626014" s="25"/>
    </row>
    <row r="626060" spans="17:19" hidden="1" x14ac:dyDescent="0.2">
      <c r="Q626060" s="25"/>
      <c r="R626060" s="25"/>
      <c r="S626060" s="25"/>
    </row>
    <row r="626106" spans="17:19" hidden="1" x14ac:dyDescent="0.2">
      <c r="Q626106" s="25"/>
      <c r="R626106" s="25"/>
      <c r="S626106" s="25"/>
    </row>
    <row r="626152" spans="17:19" hidden="1" x14ac:dyDescent="0.2">
      <c r="Q626152" s="25"/>
      <c r="R626152" s="25"/>
      <c r="S626152" s="25"/>
    </row>
    <row r="626198" spans="17:19" hidden="1" x14ac:dyDescent="0.2">
      <c r="Q626198" s="25"/>
      <c r="R626198" s="25"/>
      <c r="S626198" s="25"/>
    </row>
    <row r="626244" spans="17:19" hidden="1" x14ac:dyDescent="0.2">
      <c r="Q626244" s="25"/>
      <c r="R626244" s="25"/>
      <c r="S626244" s="25"/>
    </row>
    <row r="626290" spans="17:19" hidden="1" x14ac:dyDescent="0.2">
      <c r="Q626290" s="25"/>
      <c r="R626290" s="25"/>
      <c r="S626290" s="25"/>
    </row>
    <row r="626336" spans="17:19" hidden="1" x14ac:dyDescent="0.2">
      <c r="Q626336" s="25"/>
      <c r="R626336" s="25"/>
      <c r="S626336" s="25"/>
    </row>
    <row r="626382" spans="17:19" hidden="1" x14ac:dyDescent="0.2">
      <c r="Q626382" s="25"/>
      <c r="R626382" s="25"/>
      <c r="S626382" s="25"/>
    </row>
    <row r="626428" spans="17:19" hidden="1" x14ac:dyDescent="0.2">
      <c r="Q626428" s="25"/>
      <c r="R626428" s="25"/>
      <c r="S626428" s="25"/>
    </row>
    <row r="626474" spans="17:19" hidden="1" x14ac:dyDescent="0.2">
      <c r="Q626474" s="25"/>
      <c r="R626474" s="25"/>
      <c r="S626474" s="25"/>
    </row>
    <row r="626520" spans="17:19" hidden="1" x14ac:dyDescent="0.2">
      <c r="Q626520" s="25"/>
      <c r="R626520" s="25"/>
      <c r="S626520" s="25"/>
    </row>
    <row r="626566" spans="17:19" hidden="1" x14ac:dyDescent="0.2">
      <c r="Q626566" s="25"/>
      <c r="R626566" s="25"/>
      <c r="S626566" s="25"/>
    </row>
    <row r="626612" spans="17:19" hidden="1" x14ac:dyDescent="0.2">
      <c r="Q626612" s="25"/>
      <c r="R626612" s="25"/>
      <c r="S626612" s="25"/>
    </row>
    <row r="626658" spans="17:19" hidden="1" x14ac:dyDescent="0.2">
      <c r="Q626658" s="25"/>
      <c r="R626658" s="25"/>
      <c r="S626658" s="25"/>
    </row>
    <row r="626704" spans="17:19" hidden="1" x14ac:dyDescent="0.2">
      <c r="Q626704" s="25"/>
      <c r="R626704" s="25"/>
      <c r="S626704" s="25"/>
    </row>
    <row r="626750" spans="17:19" hidden="1" x14ac:dyDescent="0.2">
      <c r="Q626750" s="25"/>
      <c r="R626750" s="25"/>
      <c r="S626750" s="25"/>
    </row>
    <row r="626796" spans="17:19" hidden="1" x14ac:dyDescent="0.2">
      <c r="Q626796" s="25"/>
      <c r="R626796" s="25"/>
      <c r="S626796" s="25"/>
    </row>
    <row r="626842" spans="17:19" hidden="1" x14ac:dyDescent="0.2">
      <c r="Q626842" s="25"/>
      <c r="R626842" s="25"/>
      <c r="S626842" s="25"/>
    </row>
    <row r="626888" spans="17:19" hidden="1" x14ac:dyDescent="0.2">
      <c r="Q626888" s="25"/>
      <c r="R626888" s="25"/>
      <c r="S626888" s="25"/>
    </row>
    <row r="626934" spans="17:19" hidden="1" x14ac:dyDescent="0.2">
      <c r="Q626934" s="25"/>
      <c r="R626934" s="25"/>
      <c r="S626934" s="25"/>
    </row>
    <row r="626980" spans="17:19" hidden="1" x14ac:dyDescent="0.2">
      <c r="Q626980" s="25"/>
      <c r="R626980" s="25"/>
      <c r="S626980" s="25"/>
    </row>
    <row r="627026" spans="17:19" hidden="1" x14ac:dyDescent="0.2">
      <c r="Q627026" s="25"/>
      <c r="R627026" s="25"/>
      <c r="S627026" s="25"/>
    </row>
    <row r="627072" spans="17:19" hidden="1" x14ac:dyDescent="0.2">
      <c r="Q627072" s="25"/>
      <c r="R627072" s="25"/>
      <c r="S627072" s="25"/>
    </row>
    <row r="627118" spans="17:19" hidden="1" x14ac:dyDescent="0.2">
      <c r="Q627118" s="25"/>
      <c r="R627118" s="25"/>
      <c r="S627118" s="25"/>
    </row>
    <row r="627164" spans="17:19" hidden="1" x14ac:dyDescent="0.2">
      <c r="Q627164" s="25"/>
      <c r="R627164" s="25"/>
      <c r="S627164" s="25"/>
    </row>
    <row r="627210" spans="17:19" hidden="1" x14ac:dyDescent="0.2">
      <c r="Q627210" s="25"/>
      <c r="R627210" s="25"/>
      <c r="S627210" s="25"/>
    </row>
    <row r="627256" spans="17:19" hidden="1" x14ac:dyDescent="0.2">
      <c r="Q627256" s="25"/>
      <c r="R627256" s="25"/>
      <c r="S627256" s="25"/>
    </row>
    <row r="627302" spans="17:19" hidden="1" x14ac:dyDescent="0.2">
      <c r="Q627302" s="25"/>
      <c r="R627302" s="25"/>
      <c r="S627302" s="25"/>
    </row>
    <row r="627348" spans="17:19" hidden="1" x14ac:dyDescent="0.2">
      <c r="Q627348" s="25"/>
      <c r="R627348" s="25"/>
      <c r="S627348" s="25"/>
    </row>
    <row r="627394" spans="17:19" hidden="1" x14ac:dyDescent="0.2">
      <c r="Q627394" s="25"/>
      <c r="R627394" s="25"/>
      <c r="S627394" s="25"/>
    </row>
    <row r="627440" spans="17:19" hidden="1" x14ac:dyDescent="0.2">
      <c r="Q627440" s="25"/>
      <c r="R627440" s="25"/>
      <c r="S627440" s="25"/>
    </row>
    <row r="627486" spans="17:19" hidden="1" x14ac:dyDescent="0.2">
      <c r="Q627486" s="25"/>
      <c r="R627486" s="25"/>
      <c r="S627486" s="25"/>
    </row>
    <row r="627532" spans="17:19" hidden="1" x14ac:dyDescent="0.2">
      <c r="Q627532" s="25"/>
      <c r="R627532" s="25"/>
      <c r="S627532" s="25"/>
    </row>
    <row r="627578" spans="17:19" hidden="1" x14ac:dyDescent="0.2">
      <c r="Q627578" s="25"/>
      <c r="R627578" s="25"/>
      <c r="S627578" s="25"/>
    </row>
    <row r="627624" spans="17:19" hidden="1" x14ac:dyDescent="0.2">
      <c r="Q627624" s="25"/>
      <c r="R627624" s="25"/>
      <c r="S627624" s="25"/>
    </row>
    <row r="627670" spans="17:19" hidden="1" x14ac:dyDescent="0.2">
      <c r="Q627670" s="25"/>
      <c r="R627670" s="25"/>
      <c r="S627670" s="25"/>
    </row>
    <row r="627716" spans="17:19" hidden="1" x14ac:dyDescent="0.2">
      <c r="Q627716" s="25"/>
      <c r="R627716" s="25"/>
      <c r="S627716" s="25"/>
    </row>
    <row r="627762" spans="17:19" hidden="1" x14ac:dyDescent="0.2">
      <c r="Q627762" s="25"/>
      <c r="R627762" s="25"/>
      <c r="S627762" s="25"/>
    </row>
    <row r="627808" spans="17:19" hidden="1" x14ac:dyDescent="0.2">
      <c r="Q627808" s="25"/>
      <c r="R627808" s="25"/>
      <c r="S627808" s="25"/>
    </row>
    <row r="627854" spans="17:19" hidden="1" x14ac:dyDescent="0.2">
      <c r="Q627854" s="25"/>
      <c r="R627854" s="25"/>
      <c r="S627854" s="25"/>
    </row>
    <row r="627900" spans="17:19" hidden="1" x14ac:dyDescent="0.2">
      <c r="Q627900" s="25"/>
      <c r="R627900" s="25"/>
      <c r="S627900" s="25"/>
    </row>
    <row r="627946" spans="17:19" hidden="1" x14ac:dyDescent="0.2">
      <c r="Q627946" s="25"/>
      <c r="R627946" s="25"/>
      <c r="S627946" s="25"/>
    </row>
    <row r="627992" spans="17:19" hidden="1" x14ac:dyDescent="0.2">
      <c r="Q627992" s="25"/>
      <c r="R627992" s="25"/>
      <c r="S627992" s="25"/>
    </row>
    <row r="628038" spans="17:19" hidden="1" x14ac:dyDescent="0.2">
      <c r="Q628038" s="25"/>
      <c r="R628038" s="25"/>
      <c r="S628038" s="25"/>
    </row>
    <row r="628084" spans="17:19" hidden="1" x14ac:dyDescent="0.2">
      <c r="Q628084" s="25"/>
      <c r="R628084" s="25"/>
      <c r="S628084" s="25"/>
    </row>
    <row r="628130" spans="17:19" hidden="1" x14ac:dyDescent="0.2">
      <c r="Q628130" s="25"/>
      <c r="R628130" s="25"/>
      <c r="S628130" s="25"/>
    </row>
    <row r="628176" spans="17:19" hidden="1" x14ac:dyDescent="0.2">
      <c r="Q628176" s="25"/>
      <c r="R628176" s="25"/>
      <c r="S628176" s="25"/>
    </row>
    <row r="628222" spans="17:19" hidden="1" x14ac:dyDescent="0.2">
      <c r="Q628222" s="25"/>
      <c r="R628222" s="25"/>
      <c r="S628222" s="25"/>
    </row>
    <row r="628268" spans="17:19" hidden="1" x14ac:dyDescent="0.2">
      <c r="Q628268" s="25"/>
      <c r="R628268" s="25"/>
      <c r="S628268" s="25"/>
    </row>
    <row r="628314" spans="17:19" hidden="1" x14ac:dyDescent="0.2">
      <c r="Q628314" s="25"/>
      <c r="R628314" s="25"/>
      <c r="S628314" s="25"/>
    </row>
    <row r="628360" spans="17:19" hidden="1" x14ac:dyDescent="0.2">
      <c r="Q628360" s="25"/>
      <c r="R628360" s="25"/>
      <c r="S628360" s="25"/>
    </row>
    <row r="628406" spans="17:19" hidden="1" x14ac:dyDescent="0.2">
      <c r="Q628406" s="25"/>
      <c r="R628406" s="25"/>
      <c r="S628406" s="25"/>
    </row>
    <row r="628452" spans="17:19" hidden="1" x14ac:dyDescent="0.2">
      <c r="Q628452" s="25"/>
      <c r="R628452" s="25"/>
      <c r="S628452" s="25"/>
    </row>
    <row r="628498" spans="17:19" hidden="1" x14ac:dyDescent="0.2">
      <c r="Q628498" s="25"/>
      <c r="R628498" s="25"/>
      <c r="S628498" s="25"/>
    </row>
    <row r="628544" spans="17:19" hidden="1" x14ac:dyDescent="0.2">
      <c r="Q628544" s="25"/>
      <c r="R628544" s="25"/>
      <c r="S628544" s="25"/>
    </row>
    <row r="628590" spans="17:19" hidden="1" x14ac:dyDescent="0.2">
      <c r="Q628590" s="25"/>
      <c r="R628590" s="25"/>
      <c r="S628590" s="25"/>
    </row>
    <row r="628636" spans="17:19" hidden="1" x14ac:dyDescent="0.2">
      <c r="Q628636" s="25"/>
      <c r="R628636" s="25"/>
      <c r="S628636" s="25"/>
    </row>
    <row r="628682" spans="17:19" hidden="1" x14ac:dyDescent="0.2">
      <c r="Q628682" s="25"/>
      <c r="R628682" s="25"/>
      <c r="S628682" s="25"/>
    </row>
    <row r="628728" spans="17:19" hidden="1" x14ac:dyDescent="0.2">
      <c r="Q628728" s="25"/>
      <c r="R628728" s="25"/>
      <c r="S628728" s="25"/>
    </row>
    <row r="628774" spans="17:19" hidden="1" x14ac:dyDescent="0.2">
      <c r="Q628774" s="25"/>
      <c r="R628774" s="25"/>
      <c r="S628774" s="25"/>
    </row>
    <row r="628820" spans="17:19" hidden="1" x14ac:dyDescent="0.2">
      <c r="Q628820" s="25"/>
      <c r="R628820" s="25"/>
      <c r="S628820" s="25"/>
    </row>
    <row r="628866" spans="17:19" hidden="1" x14ac:dyDescent="0.2">
      <c r="Q628866" s="25"/>
      <c r="R628866" s="25"/>
      <c r="S628866" s="25"/>
    </row>
    <row r="628912" spans="17:19" hidden="1" x14ac:dyDescent="0.2">
      <c r="Q628912" s="25"/>
      <c r="R628912" s="25"/>
      <c r="S628912" s="25"/>
    </row>
    <row r="628958" spans="17:19" hidden="1" x14ac:dyDescent="0.2">
      <c r="Q628958" s="25"/>
      <c r="R628958" s="25"/>
      <c r="S628958" s="25"/>
    </row>
    <row r="629004" spans="17:19" hidden="1" x14ac:dyDescent="0.2">
      <c r="Q629004" s="25"/>
      <c r="R629004" s="25"/>
      <c r="S629004" s="25"/>
    </row>
    <row r="629050" spans="17:19" hidden="1" x14ac:dyDescent="0.2">
      <c r="Q629050" s="25"/>
      <c r="R629050" s="25"/>
      <c r="S629050" s="25"/>
    </row>
    <row r="629096" spans="17:19" hidden="1" x14ac:dyDescent="0.2">
      <c r="Q629096" s="25"/>
      <c r="R629096" s="25"/>
      <c r="S629096" s="25"/>
    </row>
    <row r="629142" spans="17:19" hidden="1" x14ac:dyDescent="0.2">
      <c r="Q629142" s="25"/>
      <c r="R629142" s="25"/>
      <c r="S629142" s="25"/>
    </row>
    <row r="629188" spans="17:19" hidden="1" x14ac:dyDescent="0.2">
      <c r="Q629188" s="25"/>
      <c r="R629188" s="25"/>
      <c r="S629188" s="25"/>
    </row>
    <row r="629234" spans="17:19" hidden="1" x14ac:dyDescent="0.2">
      <c r="Q629234" s="25"/>
      <c r="R629234" s="25"/>
      <c r="S629234" s="25"/>
    </row>
    <row r="629280" spans="17:19" hidden="1" x14ac:dyDescent="0.2">
      <c r="Q629280" s="25"/>
      <c r="R629280" s="25"/>
      <c r="S629280" s="25"/>
    </row>
    <row r="629326" spans="17:19" hidden="1" x14ac:dyDescent="0.2">
      <c r="Q629326" s="25"/>
      <c r="R629326" s="25"/>
      <c r="S629326" s="25"/>
    </row>
    <row r="629372" spans="17:19" hidden="1" x14ac:dyDescent="0.2">
      <c r="Q629372" s="25"/>
      <c r="R629372" s="25"/>
      <c r="S629372" s="25"/>
    </row>
    <row r="629418" spans="17:19" hidden="1" x14ac:dyDescent="0.2">
      <c r="Q629418" s="25"/>
      <c r="R629418" s="25"/>
      <c r="S629418" s="25"/>
    </row>
    <row r="629464" spans="17:19" hidden="1" x14ac:dyDescent="0.2">
      <c r="Q629464" s="25"/>
      <c r="R629464" s="25"/>
      <c r="S629464" s="25"/>
    </row>
    <row r="629510" spans="17:19" hidden="1" x14ac:dyDescent="0.2">
      <c r="Q629510" s="25"/>
      <c r="R629510" s="25"/>
      <c r="S629510" s="25"/>
    </row>
    <row r="629556" spans="17:19" hidden="1" x14ac:dyDescent="0.2">
      <c r="Q629556" s="25"/>
      <c r="R629556" s="25"/>
      <c r="S629556" s="25"/>
    </row>
    <row r="629602" spans="17:19" hidden="1" x14ac:dyDescent="0.2">
      <c r="Q629602" s="25"/>
      <c r="R629602" s="25"/>
      <c r="S629602" s="25"/>
    </row>
    <row r="629648" spans="17:19" hidden="1" x14ac:dyDescent="0.2">
      <c r="Q629648" s="25"/>
      <c r="R629648" s="25"/>
      <c r="S629648" s="25"/>
    </row>
    <row r="629694" spans="17:19" hidden="1" x14ac:dyDescent="0.2">
      <c r="Q629694" s="25"/>
      <c r="R629694" s="25"/>
      <c r="S629694" s="25"/>
    </row>
    <row r="629740" spans="17:19" hidden="1" x14ac:dyDescent="0.2">
      <c r="Q629740" s="25"/>
      <c r="R629740" s="25"/>
      <c r="S629740" s="25"/>
    </row>
    <row r="629786" spans="17:19" hidden="1" x14ac:dyDescent="0.2">
      <c r="Q629786" s="25"/>
      <c r="R629786" s="25"/>
      <c r="S629786" s="25"/>
    </row>
    <row r="629832" spans="17:19" hidden="1" x14ac:dyDescent="0.2">
      <c r="Q629832" s="25"/>
      <c r="R629832" s="25"/>
      <c r="S629832" s="25"/>
    </row>
    <row r="629878" spans="17:19" hidden="1" x14ac:dyDescent="0.2">
      <c r="Q629878" s="25"/>
      <c r="R629878" s="25"/>
      <c r="S629878" s="25"/>
    </row>
    <row r="629924" spans="17:19" hidden="1" x14ac:dyDescent="0.2">
      <c r="Q629924" s="25"/>
      <c r="R629924" s="25"/>
      <c r="S629924" s="25"/>
    </row>
    <row r="629970" spans="17:19" hidden="1" x14ac:dyDescent="0.2">
      <c r="Q629970" s="25"/>
      <c r="R629970" s="25"/>
      <c r="S629970" s="25"/>
    </row>
    <row r="630016" spans="17:19" hidden="1" x14ac:dyDescent="0.2">
      <c r="Q630016" s="25"/>
      <c r="R630016" s="25"/>
      <c r="S630016" s="25"/>
    </row>
    <row r="630062" spans="17:19" hidden="1" x14ac:dyDescent="0.2">
      <c r="Q630062" s="25"/>
      <c r="R630062" s="25"/>
      <c r="S630062" s="25"/>
    </row>
    <row r="630108" spans="17:19" hidden="1" x14ac:dyDescent="0.2">
      <c r="Q630108" s="25"/>
      <c r="R630108" s="25"/>
      <c r="S630108" s="25"/>
    </row>
    <row r="630154" spans="17:19" hidden="1" x14ac:dyDescent="0.2">
      <c r="Q630154" s="25"/>
      <c r="R630154" s="25"/>
      <c r="S630154" s="25"/>
    </row>
    <row r="630200" spans="17:19" hidden="1" x14ac:dyDescent="0.2">
      <c r="Q630200" s="25"/>
      <c r="R630200" s="25"/>
      <c r="S630200" s="25"/>
    </row>
    <row r="630246" spans="17:19" hidden="1" x14ac:dyDescent="0.2">
      <c r="Q630246" s="25"/>
      <c r="R630246" s="25"/>
      <c r="S630246" s="25"/>
    </row>
    <row r="630292" spans="17:19" hidden="1" x14ac:dyDescent="0.2">
      <c r="Q630292" s="25"/>
      <c r="R630292" s="25"/>
      <c r="S630292" s="25"/>
    </row>
    <row r="630338" spans="17:19" hidden="1" x14ac:dyDescent="0.2">
      <c r="Q630338" s="25"/>
      <c r="R630338" s="25"/>
      <c r="S630338" s="25"/>
    </row>
    <row r="630384" spans="17:19" hidden="1" x14ac:dyDescent="0.2">
      <c r="Q630384" s="25"/>
      <c r="R630384" s="25"/>
      <c r="S630384" s="25"/>
    </row>
    <row r="630430" spans="17:19" hidden="1" x14ac:dyDescent="0.2">
      <c r="Q630430" s="25"/>
      <c r="R630430" s="25"/>
      <c r="S630430" s="25"/>
    </row>
    <row r="630476" spans="17:19" hidden="1" x14ac:dyDescent="0.2">
      <c r="Q630476" s="25"/>
      <c r="R630476" s="25"/>
      <c r="S630476" s="25"/>
    </row>
    <row r="630522" spans="17:19" hidden="1" x14ac:dyDescent="0.2">
      <c r="Q630522" s="25"/>
      <c r="R630522" s="25"/>
      <c r="S630522" s="25"/>
    </row>
    <row r="630568" spans="17:19" hidden="1" x14ac:dyDescent="0.2">
      <c r="Q630568" s="25"/>
      <c r="R630568" s="25"/>
      <c r="S630568" s="25"/>
    </row>
    <row r="630614" spans="17:19" hidden="1" x14ac:dyDescent="0.2">
      <c r="Q630614" s="25"/>
      <c r="R630614" s="25"/>
      <c r="S630614" s="25"/>
    </row>
    <row r="630660" spans="17:19" hidden="1" x14ac:dyDescent="0.2">
      <c r="Q630660" s="25"/>
      <c r="R630660" s="25"/>
      <c r="S630660" s="25"/>
    </row>
    <row r="630706" spans="17:19" hidden="1" x14ac:dyDescent="0.2">
      <c r="Q630706" s="25"/>
      <c r="R630706" s="25"/>
      <c r="S630706" s="25"/>
    </row>
    <row r="630752" spans="17:19" hidden="1" x14ac:dyDescent="0.2">
      <c r="Q630752" s="25"/>
      <c r="R630752" s="25"/>
      <c r="S630752" s="25"/>
    </row>
    <row r="630798" spans="17:19" hidden="1" x14ac:dyDescent="0.2">
      <c r="Q630798" s="25"/>
      <c r="R630798" s="25"/>
      <c r="S630798" s="25"/>
    </row>
    <row r="630844" spans="17:19" hidden="1" x14ac:dyDescent="0.2">
      <c r="Q630844" s="25"/>
      <c r="R630844" s="25"/>
      <c r="S630844" s="25"/>
    </row>
    <row r="630890" spans="17:19" hidden="1" x14ac:dyDescent="0.2">
      <c r="Q630890" s="25"/>
      <c r="R630890" s="25"/>
      <c r="S630890" s="25"/>
    </row>
    <row r="630936" spans="17:19" hidden="1" x14ac:dyDescent="0.2">
      <c r="Q630936" s="25"/>
      <c r="R630936" s="25"/>
      <c r="S630936" s="25"/>
    </row>
    <row r="630982" spans="17:19" hidden="1" x14ac:dyDescent="0.2">
      <c r="Q630982" s="25"/>
      <c r="R630982" s="25"/>
      <c r="S630982" s="25"/>
    </row>
    <row r="631028" spans="17:19" hidden="1" x14ac:dyDescent="0.2">
      <c r="Q631028" s="25"/>
      <c r="R631028" s="25"/>
      <c r="S631028" s="25"/>
    </row>
    <row r="631074" spans="17:19" hidden="1" x14ac:dyDescent="0.2">
      <c r="Q631074" s="25"/>
      <c r="R631074" s="25"/>
      <c r="S631074" s="25"/>
    </row>
    <row r="631120" spans="17:19" hidden="1" x14ac:dyDescent="0.2">
      <c r="Q631120" s="25"/>
      <c r="R631120" s="25"/>
      <c r="S631120" s="25"/>
    </row>
    <row r="631166" spans="17:19" hidden="1" x14ac:dyDescent="0.2">
      <c r="Q631166" s="25"/>
      <c r="R631166" s="25"/>
      <c r="S631166" s="25"/>
    </row>
    <row r="631212" spans="17:19" hidden="1" x14ac:dyDescent="0.2">
      <c r="Q631212" s="25"/>
      <c r="R631212" s="25"/>
      <c r="S631212" s="25"/>
    </row>
    <row r="631258" spans="17:19" hidden="1" x14ac:dyDescent="0.2">
      <c r="Q631258" s="25"/>
      <c r="R631258" s="25"/>
      <c r="S631258" s="25"/>
    </row>
    <row r="631304" spans="17:19" hidden="1" x14ac:dyDescent="0.2">
      <c r="Q631304" s="25"/>
      <c r="R631304" s="25"/>
      <c r="S631304" s="25"/>
    </row>
    <row r="631350" spans="17:19" hidden="1" x14ac:dyDescent="0.2">
      <c r="Q631350" s="25"/>
      <c r="R631350" s="25"/>
      <c r="S631350" s="25"/>
    </row>
    <row r="631396" spans="17:19" hidden="1" x14ac:dyDescent="0.2">
      <c r="Q631396" s="25"/>
      <c r="R631396" s="25"/>
      <c r="S631396" s="25"/>
    </row>
    <row r="631442" spans="17:19" hidden="1" x14ac:dyDescent="0.2">
      <c r="Q631442" s="25"/>
      <c r="R631442" s="25"/>
      <c r="S631442" s="25"/>
    </row>
    <row r="631488" spans="17:19" hidden="1" x14ac:dyDescent="0.2">
      <c r="Q631488" s="25"/>
      <c r="R631488" s="25"/>
      <c r="S631488" s="25"/>
    </row>
    <row r="631534" spans="17:19" hidden="1" x14ac:dyDescent="0.2">
      <c r="Q631534" s="25"/>
      <c r="R631534" s="25"/>
      <c r="S631534" s="25"/>
    </row>
    <row r="631580" spans="17:19" hidden="1" x14ac:dyDescent="0.2">
      <c r="Q631580" s="25"/>
      <c r="R631580" s="25"/>
      <c r="S631580" s="25"/>
    </row>
    <row r="631626" spans="17:19" hidden="1" x14ac:dyDescent="0.2">
      <c r="Q631626" s="25"/>
      <c r="R631626" s="25"/>
      <c r="S631626" s="25"/>
    </row>
    <row r="631672" spans="17:19" hidden="1" x14ac:dyDescent="0.2">
      <c r="Q631672" s="25"/>
      <c r="R631672" s="25"/>
      <c r="S631672" s="25"/>
    </row>
    <row r="631718" spans="17:19" hidden="1" x14ac:dyDescent="0.2">
      <c r="Q631718" s="25"/>
      <c r="R631718" s="25"/>
      <c r="S631718" s="25"/>
    </row>
    <row r="631764" spans="17:19" hidden="1" x14ac:dyDescent="0.2">
      <c r="Q631764" s="25"/>
      <c r="R631764" s="25"/>
      <c r="S631764" s="25"/>
    </row>
    <row r="631810" spans="17:19" hidden="1" x14ac:dyDescent="0.2">
      <c r="Q631810" s="25"/>
      <c r="R631810" s="25"/>
      <c r="S631810" s="25"/>
    </row>
    <row r="631856" spans="17:19" hidden="1" x14ac:dyDescent="0.2">
      <c r="Q631856" s="25"/>
      <c r="R631856" s="25"/>
      <c r="S631856" s="25"/>
    </row>
    <row r="631902" spans="17:19" hidden="1" x14ac:dyDescent="0.2">
      <c r="Q631902" s="25"/>
      <c r="R631902" s="25"/>
      <c r="S631902" s="25"/>
    </row>
    <row r="631948" spans="17:19" hidden="1" x14ac:dyDescent="0.2">
      <c r="Q631948" s="25"/>
      <c r="R631948" s="25"/>
      <c r="S631948" s="25"/>
    </row>
    <row r="631994" spans="17:19" hidden="1" x14ac:dyDescent="0.2">
      <c r="Q631994" s="25"/>
      <c r="R631994" s="25"/>
      <c r="S631994" s="25"/>
    </row>
    <row r="632040" spans="17:19" hidden="1" x14ac:dyDescent="0.2">
      <c r="Q632040" s="25"/>
      <c r="R632040" s="25"/>
      <c r="S632040" s="25"/>
    </row>
    <row r="632086" spans="17:19" hidden="1" x14ac:dyDescent="0.2">
      <c r="Q632086" s="25"/>
      <c r="R632086" s="25"/>
      <c r="S632086" s="25"/>
    </row>
    <row r="632132" spans="17:19" hidden="1" x14ac:dyDescent="0.2">
      <c r="Q632132" s="25"/>
      <c r="R632132" s="25"/>
      <c r="S632132" s="25"/>
    </row>
    <row r="632178" spans="17:19" hidden="1" x14ac:dyDescent="0.2">
      <c r="Q632178" s="25"/>
      <c r="R632178" s="25"/>
      <c r="S632178" s="25"/>
    </row>
    <row r="632224" spans="17:19" hidden="1" x14ac:dyDescent="0.2">
      <c r="Q632224" s="25"/>
      <c r="R632224" s="25"/>
      <c r="S632224" s="25"/>
    </row>
    <row r="632270" spans="17:19" hidden="1" x14ac:dyDescent="0.2">
      <c r="Q632270" s="25"/>
      <c r="R632270" s="25"/>
      <c r="S632270" s="25"/>
    </row>
    <row r="632316" spans="17:19" hidden="1" x14ac:dyDescent="0.2">
      <c r="Q632316" s="25"/>
      <c r="R632316" s="25"/>
      <c r="S632316" s="25"/>
    </row>
    <row r="632362" spans="17:19" hidden="1" x14ac:dyDescent="0.2">
      <c r="Q632362" s="25"/>
      <c r="R632362" s="25"/>
      <c r="S632362" s="25"/>
    </row>
    <row r="632408" spans="17:19" hidden="1" x14ac:dyDescent="0.2">
      <c r="Q632408" s="25"/>
      <c r="R632408" s="25"/>
      <c r="S632408" s="25"/>
    </row>
    <row r="632454" spans="17:19" hidden="1" x14ac:dyDescent="0.2">
      <c r="Q632454" s="25"/>
      <c r="R632454" s="25"/>
      <c r="S632454" s="25"/>
    </row>
    <row r="632500" spans="17:19" hidden="1" x14ac:dyDescent="0.2">
      <c r="Q632500" s="25"/>
      <c r="R632500" s="25"/>
      <c r="S632500" s="25"/>
    </row>
    <row r="632546" spans="17:19" hidden="1" x14ac:dyDescent="0.2">
      <c r="Q632546" s="25"/>
      <c r="R632546" s="25"/>
      <c r="S632546" s="25"/>
    </row>
    <row r="632592" spans="17:19" hidden="1" x14ac:dyDescent="0.2">
      <c r="Q632592" s="25"/>
      <c r="R632592" s="25"/>
      <c r="S632592" s="25"/>
    </row>
    <row r="632638" spans="17:19" hidden="1" x14ac:dyDescent="0.2">
      <c r="Q632638" s="25"/>
      <c r="R632638" s="25"/>
      <c r="S632638" s="25"/>
    </row>
    <row r="632684" spans="17:19" hidden="1" x14ac:dyDescent="0.2">
      <c r="Q632684" s="25"/>
      <c r="R632684" s="25"/>
      <c r="S632684" s="25"/>
    </row>
    <row r="632730" spans="17:19" hidden="1" x14ac:dyDescent="0.2">
      <c r="Q632730" s="25"/>
      <c r="R632730" s="25"/>
      <c r="S632730" s="25"/>
    </row>
    <row r="632776" spans="17:19" hidden="1" x14ac:dyDescent="0.2">
      <c r="Q632776" s="25"/>
      <c r="R632776" s="25"/>
      <c r="S632776" s="25"/>
    </row>
    <row r="632822" spans="17:19" hidden="1" x14ac:dyDescent="0.2">
      <c r="Q632822" s="25"/>
      <c r="R632822" s="25"/>
      <c r="S632822" s="25"/>
    </row>
    <row r="632868" spans="17:19" hidden="1" x14ac:dyDescent="0.2">
      <c r="Q632868" s="25"/>
      <c r="R632868" s="25"/>
      <c r="S632868" s="25"/>
    </row>
    <row r="632914" spans="17:19" hidden="1" x14ac:dyDescent="0.2">
      <c r="Q632914" s="25"/>
      <c r="R632914" s="25"/>
      <c r="S632914" s="25"/>
    </row>
    <row r="632960" spans="17:19" hidden="1" x14ac:dyDescent="0.2">
      <c r="Q632960" s="25"/>
      <c r="R632960" s="25"/>
      <c r="S632960" s="25"/>
    </row>
    <row r="633006" spans="17:19" hidden="1" x14ac:dyDescent="0.2">
      <c r="Q633006" s="25"/>
      <c r="R633006" s="25"/>
      <c r="S633006" s="25"/>
    </row>
    <row r="633052" spans="17:19" hidden="1" x14ac:dyDescent="0.2">
      <c r="Q633052" s="25"/>
      <c r="R633052" s="25"/>
      <c r="S633052" s="25"/>
    </row>
    <row r="633098" spans="17:19" hidden="1" x14ac:dyDescent="0.2">
      <c r="Q633098" s="25"/>
      <c r="R633098" s="25"/>
      <c r="S633098" s="25"/>
    </row>
    <row r="633144" spans="17:19" hidden="1" x14ac:dyDescent="0.2">
      <c r="Q633144" s="25"/>
      <c r="R633144" s="25"/>
      <c r="S633144" s="25"/>
    </row>
    <row r="633190" spans="17:19" hidden="1" x14ac:dyDescent="0.2">
      <c r="Q633190" s="25"/>
      <c r="R633190" s="25"/>
      <c r="S633190" s="25"/>
    </row>
    <row r="633236" spans="17:19" hidden="1" x14ac:dyDescent="0.2">
      <c r="Q633236" s="25"/>
      <c r="R633236" s="25"/>
      <c r="S633236" s="25"/>
    </row>
    <row r="633282" spans="17:19" hidden="1" x14ac:dyDescent="0.2">
      <c r="Q633282" s="25"/>
      <c r="R633282" s="25"/>
      <c r="S633282" s="25"/>
    </row>
    <row r="633328" spans="17:19" hidden="1" x14ac:dyDescent="0.2">
      <c r="Q633328" s="25"/>
      <c r="R633328" s="25"/>
      <c r="S633328" s="25"/>
    </row>
    <row r="633374" spans="17:19" hidden="1" x14ac:dyDescent="0.2">
      <c r="Q633374" s="25"/>
      <c r="R633374" s="25"/>
      <c r="S633374" s="25"/>
    </row>
    <row r="633420" spans="17:19" hidden="1" x14ac:dyDescent="0.2">
      <c r="Q633420" s="25"/>
      <c r="R633420" s="25"/>
      <c r="S633420" s="25"/>
    </row>
    <row r="633466" spans="17:19" hidden="1" x14ac:dyDescent="0.2">
      <c r="Q633466" s="25"/>
      <c r="R633466" s="25"/>
      <c r="S633466" s="25"/>
    </row>
    <row r="633512" spans="17:19" hidden="1" x14ac:dyDescent="0.2">
      <c r="Q633512" s="25"/>
      <c r="R633512" s="25"/>
      <c r="S633512" s="25"/>
    </row>
    <row r="633558" spans="17:19" hidden="1" x14ac:dyDescent="0.2">
      <c r="Q633558" s="25"/>
      <c r="R633558" s="25"/>
      <c r="S633558" s="25"/>
    </row>
    <row r="633604" spans="17:19" hidden="1" x14ac:dyDescent="0.2">
      <c r="Q633604" s="25"/>
      <c r="R633604" s="25"/>
      <c r="S633604" s="25"/>
    </row>
    <row r="633650" spans="17:19" hidden="1" x14ac:dyDescent="0.2">
      <c r="Q633650" s="25"/>
      <c r="R633650" s="25"/>
      <c r="S633650" s="25"/>
    </row>
    <row r="633696" spans="17:19" hidden="1" x14ac:dyDescent="0.2">
      <c r="Q633696" s="25"/>
      <c r="R633696" s="25"/>
      <c r="S633696" s="25"/>
    </row>
    <row r="633742" spans="17:19" hidden="1" x14ac:dyDescent="0.2">
      <c r="Q633742" s="25"/>
      <c r="R633742" s="25"/>
      <c r="S633742" s="25"/>
    </row>
    <row r="633788" spans="17:19" hidden="1" x14ac:dyDescent="0.2">
      <c r="Q633788" s="25"/>
      <c r="R633788" s="25"/>
      <c r="S633788" s="25"/>
    </row>
    <row r="633834" spans="17:19" hidden="1" x14ac:dyDescent="0.2">
      <c r="Q633834" s="25"/>
      <c r="R633834" s="25"/>
      <c r="S633834" s="25"/>
    </row>
    <row r="633880" spans="17:19" hidden="1" x14ac:dyDescent="0.2">
      <c r="Q633880" s="25"/>
      <c r="R633880" s="25"/>
      <c r="S633880" s="25"/>
    </row>
    <row r="633926" spans="17:19" hidden="1" x14ac:dyDescent="0.2">
      <c r="Q633926" s="25"/>
      <c r="R633926" s="25"/>
      <c r="S633926" s="25"/>
    </row>
    <row r="633972" spans="17:19" hidden="1" x14ac:dyDescent="0.2">
      <c r="Q633972" s="25"/>
      <c r="R633972" s="25"/>
      <c r="S633972" s="25"/>
    </row>
    <row r="634018" spans="17:19" hidden="1" x14ac:dyDescent="0.2">
      <c r="Q634018" s="25"/>
      <c r="R634018" s="25"/>
      <c r="S634018" s="25"/>
    </row>
    <row r="634064" spans="17:19" hidden="1" x14ac:dyDescent="0.2">
      <c r="Q634064" s="25"/>
      <c r="R634064" s="25"/>
      <c r="S634064" s="25"/>
    </row>
    <row r="634110" spans="17:19" hidden="1" x14ac:dyDescent="0.2">
      <c r="Q634110" s="25"/>
      <c r="R634110" s="25"/>
      <c r="S634110" s="25"/>
    </row>
    <row r="634156" spans="17:19" hidden="1" x14ac:dyDescent="0.2">
      <c r="Q634156" s="25"/>
      <c r="R634156" s="25"/>
      <c r="S634156" s="25"/>
    </row>
    <row r="634202" spans="17:19" hidden="1" x14ac:dyDescent="0.2">
      <c r="Q634202" s="25"/>
      <c r="R634202" s="25"/>
      <c r="S634202" s="25"/>
    </row>
    <row r="634248" spans="17:19" hidden="1" x14ac:dyDescent="0.2">
      <c r="Q634248" s="25"/>
      <c r="R634248" s="25"/>
      <c r="S634248" s="25"/>
    </row>
    <row r="634294" spans="17:19" hidden="1" x14ac:dyDescent="0.2">
      <c r="Q634294" s="25"/>
      <c r="R634294" s="25"/>
      <c r="S634294" s="25"/>
    </row>
    <row r="634340" spans="17:19" hidden="1" x14ac:dyDescent="0.2">
      <c r="Q634340" s="25"/>
      <c r="R634340" s="25"/>
      <c r="S634340" s="25"/>
    </row>
    <row r="634386" spans="17:19" hidden="1" x14ac:dyDescent="0.2">
      <c r="Q634386" s="25"/>
      <c r="R634386" s="25"/>
      <c r="S634386" s="25"/>
    </row>
    <row r="634432" spans="17:19" hidden="1" x14ac:dyDescent="0.2">
      <c r="Q634432" s="25"/>
      <c r="R634432" s="25"/>
      <c r="S634432" s="25"/>
    </row>
    <row r="634478" spans="17:19" hidden="1" x14ac:dyDescent="0.2">
      <c r="Q634478" s="25"/>
      <c r="R634478" s="25"/>
      <c r="S634478" s="25"/>
    </row>
    <row r="634524" spans="17:19" hidden="1" x14ac:dyDescent="0.2">
      <c r="Q634524" s="25"/>
      <c r="R634524" s="25"/>
      <c r="S634524" s="25"/>
    </row>
    <row r="634570" spans="17:19" hidden="1" x14ac:dyDescent="0.2">
      <c r="Q634570" s="25"/>
      <c r="R634570" s="25"/>
      <c r="S634570" s="25"/>
    </row>
    <row r="634616" spans="17:19" hidden="1" x14ac:dyDescent="0.2">
      <c r="Q634616" s="25"/>
      <c r="R634616" s="25"/>
      <c r="S634616" s="25"/>
    </row>
    <row r="634662" spans="17:19" hidden="1" x14ac:dyDescent="0.2">
      <c r="Q634662" s="25"/>
      <c r="R634662" s="25"/>
      <c r="S634662" s="25"/>
    </row>
    <row r="634708" spans="17:19" hidden="1" x14ac:dyDescent="0.2">
      <c r="Q634708" s="25"/>
      <c r="R634708" s="25"/>
      <c r="S634708" s="25"/>
    </row>
    <row r="634754" spans="17:19" hidden="1" x14ac:dyDescent="0.2">
      <c r="Q634754" s="25"/>
      <c r="R634754" s="25"/>
      <c r="S634754" s="25"/>
    </row>
    <row r="634800" spans="17:19" hidden="1" x14ac:dyDescent="0.2">
      <c r="Q634800" s="25"/>
      <c r="R634800" s="25"/>
      <c r="S634800" s="25"/>
    </row>
    <row r="634846" spans="17:19" hidden="1" x14ac:dyDescent="0.2">
      <c r="Q634846" s="25"/>
      <c r="R634846" s="25"/>
      <c r="S634846" s="25"/>
    </row>
    <row r="634892" spans="17:19" hidden="1" x14ac:dyDescent="0.2">
      <c r="Q634892" s="25"/>
      <c r="R634892" s="25"/>
      <c r="S634892" s="25"/>
    </row>
    <row r="634938" spans="17:19" hidden="1" x14ac:dyDescent="0.2">
      <c r="Q634938" s="25"/>
      <c r="R634938" s="25"/>
      <c r="S634938" s="25"/>
    </row>
    <row r="634984" spans="17:19" hidden="1" x14ac:dyDescent="0.2">
      <c r="Q634984" s="25"/>
      <c r="R634984" s="25"/>
      <c r="S634984" s="25"/>
    </row>
    <row r="635030" spans="17:19" hidden="1" x14ac:dyDescent="0.2">
      <c r="Q635030" s="25"/>
      <c r="R635030" s="25"/>
      <c r="S635030" s="25"/>
    </row>
    <row r="635076" spans="17:19" hidden="1" x14ac:dyDescent="0.2">
      <c r="Q635076" s="25"/>
      <c r="R635076" s="25"/>
      <c r="S635076" s="25"/>
    </row>
    <row r="635122" spans="17:19" hidden="1" x14ac:dyDescent="0.2">
      <c r="Q635122" s="25"/>
      <c r="R635122" s="25"/>
      <c r="S635122" s="25"/>
    </row>
    <row r="635168" spans="17:19" hidden="1" x14ac:dyDescent="0.2">
      <c r="Q635168" s="25"/>
      <c r="R635168" s="25"/>
      <c r="S635168" s="25"/>
    </row>
    <row r="635214" spans="17:19" hidden="1" x14ac:dyDescent="0.2">
      <c r="Q635214" s="25"/>
      <c r="R635214" s="25"/>
      <c r="S635214" s="25"/>
    </row>
    <row r="635260" spans="17:19" hidden="1" x14ac:dyDescent="0.2">
      <c r="Q635260" s="25"/>
      <c r="R635260" s="25"/>
      <c r="S635260" s="25"/>
    </row>
    <row r="635306" spans="17:19" hidden="1" x14ac:dyDescent="0.2">
      <c r="Q635306" s="25"/>
      <c r="R635306" s="25"/>
      <c r="S635306" s="25"/>
    </row>
    <row r="635352" spans="17:19" hidden="1" x14ac:dyDescent="0.2">
      <c r="Q635352" s="25"/>
      <c r="R635352" s="25"/>
      <c r="S635352" s="25"/>
    </row>
    <row r="635398" spans="17:19" hidden="1" x14ac:dyDescent="0.2">
      <c r="Q635398" s="25"/>
      <c r="R635398" s="25"/>
      <c r="S635398" s="25"/>
    </row>
    <row r="635444" spans="17:19" hidden="1" x14ac:dyDescent="0.2">
      <c r="Q635444" s="25"/>
      <c r="R635444" s="25"/>
      <c r="S635444" s="25"/>
    </row>
    <row r="635490" spans="17:19" hidden="1" x14ac:dyDescent="0.2">
      <c r="Q635490" s="25"/>
      <c r="R635490" s="25"/>
      <c r="S635490" s="25"/>
    </row>
    <row r="635536" spans="17:19" hidden="1" x14ac:dyDescent="0.2">
      <c r="Q635536" s="25"/>
      <c r="R635536" s="25"/>
      <c r="S635536" s="25"/>
    </row>
    <row r="635582" spans="17:19" hidden="1" x14ac:dyDescent="0.2">
      <c r="Q635582" s="25"/>
      <c r="R635582" s="25"/>
      <c r="S635582" s="25"/>
    </row>
    <row r="635628" spans="17:19" hidden="1" x14ac:dyDescent="0.2">
      <c r="Q635628" s="25"/>
      <c r="R635628" s="25"/>
      <c r="S635628" s="25"/>
    </row>
    <row r="635674" spans="17:19" hidden="1" x14ac:dyDescent="0.2">
      <c r="Q635674" s="25"/>
      <c r="R635674" s="25"/>
      <c r="S635674" s="25"/>
    </row>
    <row r="635720" spans="17:19" hidden="1" x14ac:dyDescent="0.2">
      <c r="Q635720" s="25"/>
      <c r="R635720" s="25"/>
      <c r="S635720" s="25"/>
    </row>
    <row r="635766" spans="17:19" hidden="1" x14ac:dyDescent="0.2">
      <c r="Q635766" s="25"/>
      <c r="R635766" s="25"/>
      <c r="S635766" s="25"/>
    </row>
    <row r="635812" spans="17:19" hidden="1" x14ac:dyDescent="0.2">
      <c r="Q635812" s="25"/>
      <c r="R635812" s="25"/>
      <c r="S635812" s="25"/>
    </row>
    <row r="635858" spans="17:19" hidden="1" x14ac:dyDescent="0.2">
      <c r="Q635858" s="25"/>
      <c r="R635858" s="25"/>
      <c r="S635858" s="25"/>
    </row>
    <row r="635904" spans="17:19" hidden="1" x14ac:dyDescent="0.2">
      <c r="Q635904" s="25"/>
      <c r="R635904" s="25"/>
      <c r="S635904" s="25"/>
    </row>
    <row r="635950" spans="17:19" hidden="1" x14ac:dyDescent="0.2">
      <c r="Q635950" s="25"/>
      <c r="R635950" s="25"/>
      <c r="S635950" s="25"/>
    </row>
    <row r="635996" spans="17:19" hidden="1" x14ac:dyDescent="0.2">
      <c r="Q635996" s="25"/>
      <c r="R635996" s="25"/>
      <c r="S635996" s="25"/>
    </row>
    <row r="636042" spans="17:19" hidden="1" x14ac:dyDescent="0.2">
      <c r="Q636042" s="25"/>
      <c r="R636042" s="25"/>
      <c r="S636042" s="25"/>
    </row>
    <row r="636088" spans="17:19" hidden="1" x14ac:dyDescent="0.2">
      <c r="Q636088" s="25"/>
      <c r="R636088" s="25"/>
      <c r="S636088" s="25"/>
    </row>
    <row r="636134" spans="17:19" hidden="1" x14ac:dyDescent="0.2">
      <c r="Q636134" s="25"/>
      <c r="R636134" s="25"/>
      <c r="S636134" s="25"/>
    </row>
    <row r="636180" spans="17:19" hidden="1" x14ac:dyDescent="0.2">
      <c r="Q636180" s="25"/>
      <c r="R636180" s="25"/>
      <c r="S636180" s="25"/>
    </row>
    <row r="636226" spans="17:19" hidden="1" x14ac:dyDescent="0.2">
      <c r="Q636226" s="25"/>
      <c r="R636226" s="25"/>
      <c r="S636226" s="25"/>
    </row>
    <row r="636272" spans="17:19" hidden="1" x14ac:dyDescent="0.2">
      <c r="Q636272" s="25"/>
      <c r="R636272" s="25"/>
      <c r="S636272" s="25"/>
    </row>
    <row r="636318" spans="17:19" hidden="1" x14ac:dyDescent="0.2">
      <c r="Q636318" s="25"/>
      <c r="R636318" s="25"/>
      <c r="S636318" s="25"/>
    </row>
    <row r="636364" spans="17:19" hidden="1" x14ac:dyDescent="0.2">
      <c r="Q636364" s="25"/>
      <c r="R636364" s="25"/>
      <c r="S636364" s="25"/>
    </row>
    <row r="636410" spans="17:19" hidden="1" x14ac:dyDescent="0.2">
      <c r="Q636410" s="25"/>
      <c r="R636410" s="25"/>
      <c r="S636410" s="25"/>
    </row>
    <row r="636456" spans="17:19" hidden="1" x14ac:dyDescent="0.2">
      <c r="Q636456" s="25"/>
      <c r="R636456" s="25"/>
      <c r="S636456" s="25"/>
    </row>
    <row r="636502" spans="17:19" hidden="1" x14ac:dyDescent="0.2">
      <c r="Q636502" s="25"/>
      <c r="R636502" s="25"/>
      <c r="S636502" s="25"/>
    </row>
    <row r="636548" spans="17:19" hidden="1" x14ac:dyDescent="0.2">
      <c r="Q636548" s="25"/>
      <c r="R636548" s="25"/>
      <c r="S636548" s="25"/>
    </row>
    <row r="636594" spans="17:19" hidden="1" x14ac:dyDescent="0.2">
      <c r="Q636594" s="25"/>
      <c r="R636594" s="25"/>
      <c r="S636594" s="25"/>
    </row>
    <row r="636640" spans="17:19" hidden="1" x14ac:dyDescent="0.2">
      <c r="Q636640" s="25"/>
      <c r="R636640" s="25"/>
      <c r="S636640" s="25"/>
    </row>
    <row r="636686" spans="17:19" hidden="1" x14ac:dyDescent="0.2">
      <c r="Q636686" s="25"/>
      <c r="R636686" s="25"/>
      <c r="S636686" s="25"/>
    </row>
    <row r="636732" spans="17:19" hidden="1" x14ac:dyDescent="0.2">
      <c r="Q636732" s="25"/>
      <c r="R636732" s="25"/>
      <c r="S636732" s="25"/>
    </row>
    <row r="636778" spans="17:19" hidden="1" x14ac:dyDescent="0.2">
      <c r="Q636778" s="25"/>
      <c r="R636778" s="25"/>
      <c r="S636778" s="25"/>
    </row>
    <row r="636824" spans="17:19" hidden="1" x14ac:dyDescent="0.2">
      <c r="Q636824" s="25"/>
      <c r="R636824" s="25"/>
      <c r="S636824" s="25"/>
    </row>
    <row r="636870" spans="17:19" hidden="1" x14ac:dyDescent="0.2">
      <c r="Q636870" s="25"/>
      <c r="R636870" s="25"/>
      <c r="S636870" s="25"/>
    </row>
    <row r="636916" spans="17:19" hidden="1" x14ac:dyDescent="0.2">
      <c r="Q636916" s="25"/>
      <c r="R636916" s="25"/>
      <c r="S636916" s="25"/>
    </row>
    <row r="636962" spans="17:19" hidden="1" x14ac:dyDescent="0.2">
      <c r="Q636962" s="25"/>
      <c r="R636962" s="25"/>
      <c r="S636962" s="25"/>
    </row>
    <row r="637008" spans="17:19" hidden="1" x14ac:dyDescent="0.2">
      <c r="Q637008" s="25"/>
      <c r="R637008" s="25"/>
      <c r="S637008" s="25"/>
    </row>
    <row r="637054" spans="17:19" hidden="1" x14ac:dyDescent="0.2">
      <c r="Q637054" s="25"/>
      <c r="R637054" s="25"/>
      <c r="S637054" s="25"/>
    </row>
    <row r="637100" spans="17:19" hidden="1" x14ac:dyDescent="0.2">
      <c r="Q637100" s="25"/>
      <c r="R637100" s="25"/>
      <c r="S637100" s="25"/>
    </row>
    <row r="637146" spans="17:19" hidden="1" x14ac:dyDescent="0.2">
      <c r="Q637146" s="25"/>
      <c r="R637146" s="25"/>
      <c r="S637146" s="25"/>
    </row>
    <row r="637192" spans="17:19" hidden="1" x14ac:dyDescent="0.2">
      <c r="Q637192" s="25"/>
      <c r="R637192" s="25"/>
      <c r="S637192" s="25"/>
    </row>
    <row r="637238" spans="17:19" hidden="1" x14ac:dyDescent="0.2">
      <c r="Q637238" s="25"/>
      <c r="R637238" s="25"/>
      <c r="S637238" s="25"/>
    </row>
    <row r="637284" spans="17:19" hidden="1" x14ac:dyDescent="0.2">
      <c r="Q637284" s="25"/>
      <c r="R637284" s="25"/>
      <c r="S637284" s="25"/>
    </row>
    <row r="637330" spans="17:19" hidden="1" x14ac:dyDescent="0.2">
      <c r="Q637330" s="25"/>
      <c r="R637330" s="25"/>
      <c r="S637330" s="25"/>
    </row>
    <row r="637376" spans="17:19" hidden="1" x14ac:dyDescent="0.2">
      <c r="Q637376" s="25"/>
      <c r="R637376" s="25"/>
      <c r="S637376" s="25"/>
    </row>
    <row r="637422" spans="17:19" hidden="1" x14ac:dyDescent="0.2">
      <c r="Q637422" s="25"/>
      <c r="R637422" s="25"/>
      <c r="S637422" s="25"/>
    </row>
    <row r="637468" spans="17:19" hidden="1" x14ac:dyDescent="0.2">
      <c r="Q637468" s="25"/>
      <c r="R637468" s="25"/>
      <c r="S637468" s="25"/>
    </row>
    <row r="637514" spans="17:19" hidden="1" x14ac:dyDescent="0.2">
      <c r="Q637514" s="25"/>
      <c r="R637514" s="25"/>
      <c r="S637514" s="25"/>
    </row>
    <row r="637560" spans="17:19" hidden="1" x14ac:dyDescent="0.2">
      <c r="Q637560" s="25"/>
      <c r="R637560" s="25"/>
      <c r="S637560" s="25"/>
    </row>
    <row r="637606" spans="17:19" hidden="1" x14ac:dyDescent="0.2">
      <c r="Q637606" s="25"/>
      <c r="R637606" s="25"/>
      <c r="S637606" s="25"/>
    </row>
    <row r="637652" spans="17:19" hidden="1" x14ac:dyDescent="0.2">
      <c r="Q637652" s="25"/>
      <c r="R637652" s="25"/>
      <c r="S637652" s="25"/>
    </row>
    <row r="637698" spans="17:19" hidden="1" x14ac:dyDescent="0.2">
      <c r="Q637698" s="25"/>
      <c r="R637698" s="25"/>
      <c r="S637698" s="25"/>
    </row>
    <row r="637744" spans="17:19" hidden="1" x14ac:dyDescent="0.2">
      <c r="Q637744" s="25"/>
      <c r="R637744" s="25"/>
      <c r="S637744" s="25"/>
    </row>
    <row r="637790" spans="17:19" hidden="1" x14ac:dyDescent="0.2">
      <c r="Q637790" s="25"/>
      <c r="R637790" s="25"/>
      <c r="S637790" s="25"/>
    </row>
    <row r="637836" spans="17:19" hidden="1" x14ac:dyDescent="0.2">
      <c r="Q637836" s="25"/>
      <c r="R637836" s="25"/>
      <c r="S637836" s="25"/>
    </row>
    <row r="637882" spans="17:19" hidden="1" x14ac:dyDescent="0.2">
      <c r="Q637882" s="25"/>
      <c r="R637882" s="25"/>
      <c r="S637882" s="25"/>
    </row>
    <row r="637928" spans="17:19" hidden="1" x14ac:dyDescent="0.2">
      <c r="Q637928" s="25"/>
      <c r="R637928" s="25"/>
      <c r="S637928" s="25"/>
    </row>
    <row r="637974" spans="17:19" hidden="1" x14ac:dyDescent="0.2">
      <c r="Q637974" s="25"/>
      <c r="R637974" s="25"/>
      <c r="S637974" s="25"/>
    </row>
    <row r="638020" spans="17:19" hidden="1" x14ac:dyDescent="0.2">
      <c r="Q638020" s="25"/>
      <c r="R638020" s="25"/>
      <c r="S638020" s="25"/>
    </row>
    <row r="638066" spans="17:19" hidden="1" x14ac:dyDescent="0.2">
      <c r="Q638066" s="25"/>
      <c r="R638066" s="25"/>
      <c r="S638066" s="25"/>
    </row>
    <row r="638112" spans="17:19" hidden="1" x14ac:dyDescent="0.2">
      <c r="Q638112" s="25"/>
      <c r="R638112" s="25"/>
      <c r="S638112" s="25"/>
    </row>
    <row r="638158" spans="17:19" hidden="1" x14ac:dyDescent="0.2">
      <c r="Q638158" s="25"/>
      <c r="R638158" s="25"/>
      <c r="S638158" s="25"/>
    </row>
    <row r="638204" spans="17:19" hidden="1" x14ac:dyDescent="0.2">
      <c r="Q638204" s="25"/>
      <c r="R638204" s="25"/>
      <c r="S638204" s="25"/>
    </row>
    <row r="638250" spans="17:19" hidden="1" x14ac:dyDescent="0.2">
      <c r="Q638250" s="25"/>
      <c r="R638250" s="25"/>
      <c r="S638250" s="25"/>
    </row>
    <row r="638296" spans="17:19" hidden="1" x14ac:dyDescent="0.2">
      <c r="Q638296" s="25"/>
      <c r="R638296" s="25"/>
      <c r="S638296" s="25"/>
    </row>
    <row r="638342" spans="17:19" hidden="1" x14ac:dyDescent="0.2">
      <c r="Q638342" s="25"/>
      <c r="R638342" s="25"/>
      <c r="S638342" s="25"/>
    </row>
    <row r="638388" spans="17:19" hidden="1" x14ac:dyDescent="0.2">
      <c r="Q638388" s="25"/>
      <c r="R638388" s="25"/>
      <c r="S638388" s="25"/>
    </row>
    <row r="638434" spans="17:19" hidden="1" x14ac:dyDescent="0.2">
      <c r="Q638434" s="25"/>
      <c r="R638434" s="25"/>
      <c r="S638434" s="25"/>
    </row>
    <row r="638480" spans="17:19" hidden="1" x14ac:dyDescent="0.2">
      <c r="Q638480" s="25"/>
      <c r="R638480" s="25"/>
      <c r="S638480" s="25"/>
    </row>
    <row r="638526" spans="17:19" hidden="1" x14ac:dyDescent="0.2">
      <c r="Q638526" s="25"/>
      <c r="R638526" s="25"/>
      <c r="S638526" s="25"/>
    </row>
    <row r="638572" spans="17:19" hidden="1" x14ac:dyDescent="0.2">
      <c r="Q638572" s="25"/>
      <c r="R638572" s="25"/>
      <c r="S638572" s="25"/>
    </row>
    <row r="638618" spans="17:19" hidden="1" x14ac:dyDescent="0.2">
      <c r="Q638618" s="25"/>
      <c r="R638618" s="25"/>
      <c r="S638618" s="25"/>
    </row>
    <row r="638664" spans="17:19" hidden="1" x14ac:dyDescent="0.2">
      <c r="Q638664" s="25"/>
      <c r="R638664" s="25"/>
      <c r="S638664" s="25"/>
    </row>
    <row r="638710" spans="17:19" hidden="1" x14ac:dyDescent="0.2">
      <c r="Q638710" s="25"/>
      <c r="R638710" s="25"/>
      <c r="S638710" s="25"/>
    </row>
    <row r="638756" spans="17:19" hidden="1" x14ac:dyDescent="0.2">
      <c r="Q638756" s="25"/>
      <c r="R638756" s="25"/>
      <c r="S638756" s="25"/>
    </row>
    <row r="638802" spans="17:19" hidden="1" x14ac:dyDescent="0.2">
      <c r="Q638802" s="25"/>
      <c r="R638802" s="25"/>
      <c r="S638802" s="25"/>
    </row>
    <row r="638848" spans="17:19" hidden="1" x14ac:dyDescent="0.2">
      <c r="Q638848" s="25"/>
      <c r="R638848" s="25"/>
      <c r="S638848" s="25"/>
    </row>
    <row r="638894" spans="17:19" hidden="1" x14ac:dyDescent="0.2">
      <c r="Q638894" s="25"/>
      <c r="R638894" s="25"/>
      <c r="S638894" s="25"/>
    </row>
    <row r="638940" spans="17:19" hidden="1" x14ac:dyDescent="0.2">
      <c r="Q638940" s="25"/>
      <c r="R638940" s="25"/>
      <c r="S638940" s="25"/>
    </row>
    <row r="638986" spans="17:19" hidden="1" x14ac:dyDescent="0.2">
      <c r="Q638986" s="25"/>
      <c r="R638986" s="25"/>
      <c r="S638986" s="25"/>
    </row>
    <row r="639032" spans="17:19" hidden="1" x14ac:dyDescent="0.2">
      <c r="Q639032" s="25"/>
      <c r="R639032" s="25"/>
      <c r="S639032" s="25"/>
    </row>
    <row r="639078" spans="17:19" hidden="1" x14ac:dyDescent="0.2">
      <c r="Q639078" s="25"/>
      <c r="R639078" s="25"/>
      <c r="S639078" s="25"/>
    </row>
    <row r="639124" spans="17:19" hidden="1" x14ac:dyDescent="0.2">
      <c r="Q639124" s="25"/>
      <c r="R639124" s="25"/>
      <c r="S639124" s="25"/>
    </row>
    <row r="639170" spans="17:19" hidden="1" x14ac:dyDescent="0.2">
      <c r="Q639170" s="25"/>
      <c r="R639170" s="25"/>
      <c r="S639170" s="25"/>
    </row>
    <row r="639216" spans="17:19" hidden="1" x14ac:dyDescent="0.2">
      <c r="Q639216" s="25"/>
      <c r="R639216" s="25"/>
      <c r="S639216" s="25"/>
    </row>
    <row r="639262" spans="17:19" hidden="1" x14ac:dyDescent="0.2">
      <c r="Q639262" s="25"/>
      <c r="R639262" s="25"/>
      <c r="S639262" s="25"/>
    </row>
    <row r="639308" spans="17:19" hidden="1" x14ac:dyDescent="0.2">
      <c r="Q639308" s="25"/>
      <c r="R639308" s="25"/>
      <c r="S639308" s="25"/>
    </row>
    <row r="639354" spans="17:19" hidden="1" x14ac:dyDescent="0.2">
      <c r="Q639354" s="25"/>
      <c r="R639354" s="25"/>
      <c r="S639354" s="25"/>
    </row>
    <row r="639400" spans="17:19" hidden="1" x14ac:dyDescent="0.2">
      <c r="Q639400" s="25"/>
      <c r="R639400" s="25"/>
      <c r="S639400" s="25"/>
    </row>
    <row r="639446" spans="17:19" hidden="1" x14ac:dyDescent="0.2">
      <c r="Q639446" s="25"/>
      <c r="R639446" s="25"/>
      <c r="S639446" s="25"/>
    </row>
    <row r="639492" spans="17:19" hidden="1" x14ac:dyDescent="0.2">
      <c r="Q639492" s="25"/>
      <c r="R639492" s="25"/>
      <c r="S639492" s="25"/>
    </row>
    <row r="639538" spans="17:19" hidden="1" x14ac:dyDescent="0.2">
      <c r="Q639538" s="25"/>
      <c r="R639538" s="25"/>
      <c r="S639538" s="25"/>
    </row>
    <row r="639584" spans="17:19" hidden="1" x14ac:dyDescent="0.2">
      <c r="Q639584" s="25"/>
      <c r="R639584" s="25"/>
      <c r="S639584" s="25"/>
    </row>
    <row r="639630" spans="17:19" hidden="1" x14ac:dyDescent="0.2">
      <c r="Q639630" s="25"/>
      <c r="R639630" s="25"/>
      <c r="S639630" s="25"/>
    </row>
    <row r="639676" spans="17:19" hidden="1" x14ac:dyDescent="0.2">
      <c r="Q639676" s="25"/>
      <c r="R639676" s="25"/>
      <c r="S639676" s="25"/>
    </row>
    <row r="639722" spans="17:19" hidden="1" x14ac:dyDescent="0.2">
      <c r="Q639722" s="25"/>
      <c r="R639722" s="25"/>
      <c r="S639722" s="25"/>
    </row>
    <row r="639768" spans="17:19" hidden="1" x14ac:dyDescent="0.2">
      <c r="Q639768" s="25"/>
      <c r="R639768" s="25"/>
      <c r="S639768" s="25"/>
    </row>
    <row r="639814" spans="17:19" hidden="1" x14ac:dyDescent="0.2">
      <c r="Q639814" s="25"/>
      <c r="R639814" s="25"/>
      <c r="S639814" s="25"/>
    </row>
    <row r="639860" spans="17:19" hidden="1" x14ac:dyDescent="0.2">
      <c r="Q639860" s="25"/>
      <c r="R639860" s="25"/>
      <c r="S639860" s="25"/>
    </row>
    <row r="639906" spans="17:19" hidden="1" x14ac:dyDescent="0.2">
      <c r="Q639906" s="25"/>
      <c r="R639906" s="25"/>
      <c r="S639906" s="25"/>
    </row>
    <row r="639952" spans="17:19" hidden="1" x14ac:dyDescent="0.2">
      <c r="Q639952" s="25"/>
      <c r="R639952" s="25"/>
      <c r="S639952" s="25"/>
    </row>
    <row r="639998" spans="17:19" hidden="1" x14ac:dyDescent="0.2">
      <c r="Q639998" s="25"/>
      <c r="R639998" s="25"/>
      <c r="S639998" s="25"/>
    </row>
    <row r="640044" spans="17:19" hidden="1" x14ac:dyDescent="0.2">
      <c r="Q640044" s="25"/>
      <c r="R640044" s="25"/>
      <c r="S640044" s="25"/>
    </row>
    <row r="640090" spans="17:19" hidden="1" x14ac:dyDescent="0.2">
      <c r="Q640090" s="25"/>
      <c r="R640090" s="25"/>
      <c r="S640090" s="25"/>
    </row>
    <row r="640136" spans="17:19" hidden="1" x14ac:dyDescent="0.2">
      <c r="Q640136" s="25"/>
      <c r="R640136" s="25"/>
      <c r="S640136" s="25"/>
    </row>
    <row r="640182" spans="17:19" hidden="1" x14ac:dyDescent="0.2">
      <c r="Q640182" s="25"/>
      <c r="R640182" s="25"/>
      <c r="S640182" s="25"/>
    </row>
    <row r="640228" spans="17:19" hidden="1" x14ac:dyDescent="0.2">
      <c r="Q640228" s="25"/>
      <c r="R640228" s="25"/>
      <c r="S640228" s="25"/>
    </row>
    <row r="640274" spans="17:19" hidden="1" x14ac:dyDescent="0.2">
      <c r="Q640274" s="25"/>
      <c r="R640274" s="25"/>
      <c r="S640274" s="25"/>
    </row>
    <row r="640320" spans="17:19" hidden="1" x14ac:dyDescent="0.2">
      <c r="Q640320" s="25"/>
      <c r="R640320" s="25"/>
      <c r="S640320" s="25"/>
    </row>
    <row r="640366" spans="17:19" hidden="1" x14ac:dyDescent="0.2">
      <c r="Q640366" s="25"/>
      <c r="R640366" s="25"/>
      <c r="S640366" s="25"/>
    </row>
    <row r="640412" spans="17:19" hidden="1" x14ac:dyDescent="0.2">
      <c r="Q640412" s="25"/>
      <c r="R640412" s="25"/>
      <c r="S640412" s="25"/>
    </row>
    <row r="640458" spans="17:19" hidden="1" x14ac:dyDescent="0.2">
      <c r="Q640458" s="25"/>
      <c r="R640458" s="25"/>
      <c r="S640458" s="25"/>
    </row>
    <row r="640504" spans="17:19" hidden="1" x14ac:dyDescent="0.2">
      <c r="Q640504" s="25"/>
      <c r="R640504" s="25"/>
      <c r="S640504" s="25"/>
    </row>
    <row r="640550" spans="17:19" hidden="1" x14ac:dyDescent="0.2">
      <c r="Q640550" s="25"/>
      <c r="R640550" s="25"/>
      <c r="S640550" s="25"/>
    </row>
    <row r="640596" spans="17:19" hidden="1" x14ac:dyDescent="0.2">
      <c r="Q640596" s="25"/>
      <c r="R640596" s="25"/>
      <c r="S640596" s="25"/>
    </row>
    <row r="640642" spans="17:19" hidden="1" x14ac:dyDescent="0.2">
      <c r="Q640642" s="25"/>
      <c r="R640642" s="25"/>
      <c r="S640642" s="25"/>
    </row>
    <row r="640688" spans="17:19" hidden="1" x14ac:dyDescent="0.2">
      <c r="Q640688" s="25"/>
      <c r="R640688" s="25"/>
      <c r="S640688" s="25"/>
    </row>
    <row r="640734" spans="17:19" hidden="1" x14ac:dyDescent="0.2">
      <c r="Q640734" s="25"/>
      <c r="R640734" s="25"/>
      <c r="S640734" s="25"/>
    </row>
    <row r="640780" spans="17:19" hidden="1" x14ac:dyDescent="0.2">
      <c r="Q640780" s="25"/>
      <c r="R640780" s="25"/>
      <c r="S640780" s="25"/>
    </row>
    <row r="640826" spans="17:19" hidden="1" x14ac:dyDescent="0.2">
      <c r="Q640826" s="25"/>
      <c r="R640826" s="25"/>
      <c r="S640826" s="25"/>
    </row>
    <row r="640872" spans="17:19" hidden="1" x14ac:dyDescent="0.2">
      <c r="Q640872" s="25"/>
      <c r="R640872" s="25"/>
      <c r="S640872" s="25"/>
    </row>
    <row r="640918" spans="17:19" hidden="1" x14ac:dyDescent="0.2">
      <c r="Q640918" s="25"/>
      <c r="R640918" s="25"/>
      <c r="S640918" s="25"/>
    </row>
    <row r="640964" spans="17:19" hidden="1" x14ac:dyDescent="0.2">
      <c r="Q640964" s="25"/>
      <c r="R640964" s="25"/>
      <c r="S640964" s="25"/>
    </row>
    <row r="641010" spans="17:19" hidden="1" x14ac:dyDescent="0.2">
      <c r="Q641010" s="25"/>
      <c r="R641010" s="25"/>
      <c r="S641010" s="25"/>
    </row>
    <row r="641056" spans="17:19" hidden="1" x14ac:dyDescent="0.2">
      <c r="Q641056" s="25"/>
      <c r="R641056" s="25"/>
      <c r="S641056" s="25"/>
    </row>
    <row r="641102" spans="17:19" hidden="1" x14ac:dyDescent="0.2">
      <c r="Q641102" s="25"/>
      <c r="R641102" s="25"/>
      <c r="S641102" s="25"/>
    </row>
    <row r="641148" spans="17:19" hidden="1" x14ac:dyDescent="0.2">
      <c r="Q641148" s="25"/>
      <c r="R641148" s="25"/>
      <c r="S641148" s="25"/>
    </row>
    <row r="641194" spans="17:19" hidden="1" x14ac:dyDescent="0.2">
      <c r="Q641194" s="25"/>
      <c r="R641194" s="25"/>
      <c r="S641194" s="25"/>
    </row>
    <row r="641240" spans="17:19" hidden="1" x14ac:dyDescent="0.2">
      <c r="Q641240" s="25"/>
      <c r="R641240" s="25"/>
      <c r="S641240" s="25"/>
    </row>
    <row r="641286" spans="17:19" hidden="1" x14ac:dyDescent="0.2">
      <c r="Q641286" s="25"/>
      <c r="R641286" s="25"/>
      <c r="S641286" s="25"/>
    </row>
    <row r="641332" spans="17:19" hidden="1" x14ac:dyDescent="0.2">
      <c r="Q641332" s="25"/>
      <c r="R641332" s="25"/>
      <c r="S641332" s="25"/>
    </row>
    <row r="641378" spans="17:19" hidden="1" x14ac:dyDescent="0.2">
      <c r="Q641378" s="25"/>
      <c r="R641378" s="25"/>
      <c r="S641378" s="25"/>
    </row>
    <row r="641424" spans="17:19" hidden="1" x14ac:dyDescent="0.2">
      <c r="Q641424" s="25"/>
      <c r="R641424" s="25"/>
      <c r="S641424" s="25"/>
    </row>
    <row r="641470" spans="17:19" hidden="1" x14ac:dyDescent="0.2">
      <c r="Q641470" s="25"/>
      <c r="R641470" s="25"/>
      <c r="S641470" s="25"/>
    </row>
    <row r="641516" spans="17:19" hidden="1" x14ac:dyDescent="0.2">
      <c r="Q641516" s="25"/>
      <c r="R641516" s="25"/>
      <c r="S641516" s="25"/>
    </row>
    <row r="641562" spans="17:19" hidden="1" x14ac:dyDescent="0.2">
      <c r="Q641562" s="25"/>
      <c r="R641562" s="25"/>
      <c r="S641562" s="25"/>
    </row>
    <row r="641608" spans="17:19" hidden="1" x14ac:dyDescent="0.2">
      <c r="Q641608" s="25"/>
      <c r="R641608" s="25"/>
      <c r="S641608" s="25"/>
    </row>
    <row r="641654" spans="17:19" hidden="1" x14ac:dyDescent="0.2">
      <c r="Q641654" s="25"/>
      <c r="R641654" s="25"/>
      <c r="S641654" s="25"/>
    </row>
    <row r="641700" spans="17:19" hidden="1" x14ac:dyDescent="0.2">
      <c r="Q641700" s="25"/>
      <c r="R641700" s="25"/>
      <c r="S641700" s="25"/>
    </row>
    <row r="641746" spans="17:19" hidden="1" x14ac:dyDescent="0.2">
      <c r="Q641746" s="25"/>
      <c r="R641746" s="25"/>
      <c r="S641746" s="25"/>
    </row>
    <row r="641792" spans="17:19" hidden="1" x14ac:dyDescent="0.2">
      <c r="Q641792" s="25"/>
      <c r="R641792" s="25"/>
      <c r="S641792" s="25"/>
    </row>
    <row r="641838" spans="17:19" hidden="1" x14ac:dyDescent="0.2">
      <c r="Q641838" s="25"/>
      <c r="R641838" s="25"/>
      <c r="S641838" s="25"/>
    </row>
    <row r="641884" spans="17:19" hidden="1" x14ac:dyDescent="0.2">
      <c r="Q641884" s="25"/>
      <c r="R641884" s="25"/>
      <c r="S641884" s="25"/>
    </row>
    <row r="641930" spans="17:19" hidden="1" x14ac:dyDescent="0.2">
      <c r="Q641930" s="25"/>
      <c r="R641930" s="25"/>
      <c r="S641930" s="25"/>
    </row>
    <row r="641976" spans="17:19" hidden="1" x14ac:dyDescent="0.2">
      <c r="Q641976" s="25"/>
      <c r="R641976" s="25"/>
      <c r="S641976" s="25"/>
    </row>
    <row r="642022" spans="17:19" hidden="1" x14ac:dyDescent="0.2">
      <c r="Q642022" s="25"/>
      <c r="R642022" s="25"/>
      <c r="S642022" s="25"/>
    </row>
    <row r="642068" spans="17:19" hidden="1" x14ac:dyDescent="0.2">
      <c r="Q642068" s="25"/>
      <c r="R642068" s="25"/>
      <c r="S642068" s="25"/>
    </row>
    <row r="642114" spans="17:19" hidden="1" x14ac:dyDescent="0.2">
      <c r="Q642114" s="25"/>
      <c r="R642114" s="25"/>
      <c r="S642114" s="25"/>
    </row>
    <row r="642160" spans="17:19" hidden="1" x14ac:dyDescent="0.2">
      <c r="Q642160" s="25"/>
      <c r="R642160" s="25"/>
      <c r="S642160" s="25"/>
    </row>
    <row r="642206" spans="17:19" hidden="1" x14ac:dyDescent="0.2">
      <c r="Q642206" s="25"/>
      <c r="R642206" s="25"/>
      <c r="S642206" s="25"/>
    </row>
    <row r="642252" spans="17:19" hidden="1" x14ac:dyDescent="0.2">
      <c r="Q642252" s="25"/>
      <c r="R642252" s="25"/>
      <c r="S642252" s="25"/>
    </row>
    <row r="642298" spans="17:19" hidden="1" x14ac:dyDescent="0.2">
      <c r="Q642298" s="25"/>
      <c r="R642298" s="25"/>
      <c r="S642298" s="25"/>
    </row>
    <row r="642344" spans="17:19" hidden="1" x14ac:dyDescent="0.2">
      <c r="Q642344" s="25"/>
      <c r="R642344" s="25"/>
      <c r="S642344" s="25"/>
    </row>
    <row r="642390" spans="17:19" hidden="1" x14ac:dyDescent="0.2">
      <c r="Q642390" s="25"/>
      <c r="R642390" s="25"/>
      <c r="S642390" s="25"/>
    </row>
    <row r="642436" spans="17:19" hidden="1" x14ac:dyDescent="0.2">
      <c r="Q642436" s="25"/>
      <c r="R642436" s="25"/>
      <c r="S642436" s="25"/>
    </row>
    <row r="642482" spans="17:19" hidden="1" x14ac:dyDescent="0.2">
      <c r="Q642482" s="25"/>
      <c r="R642482" s="25"/>
      <c r="S642482" s="25"/>
    </row>
    <row r="642528" spans="17:19" hidden="1" x14ac:dyDescent="0.2">
      <c r="Q642528" s="25"/>
      <c r="R642528" s="25"/>
      <c r="S642528" s="25"/>
    </row>
    <row r="642574" spans="17:19" hidden="1" x14ac:dyDescent="0.2">
      <c r="Q642574" s="25"/>
      <c r="R642574" s="25"/>
      <c r="S642574" s="25"/>
    </row>
    <row r="642620" spans="17:19" hidden="1" x14ac:dyDescent="0.2">
      <c r="Q642620" s="25"/>
      <c r="R642620" s="25"/>
      <c r="S642620" s="25"/>
    </row>
    <row r="642666" spans="17:19" hidden="1" x14ac:dyDescent="0.2">
      <c r="Q642666" s="25"/>
      <c r="R642666" s="25"/>
      <c r="S642666" s="25"/>
    </row>
    <row r="642712" spans="17:19" hidden="1" x14ac:dyDescent="0.2">
      <c r="Q642712" s="25"/>
      <c r="R642712" s="25"/>
      <c r="S642712" s="25"/>
    </row>
    <row r="642758" spans="17:19" hidden="1" x14ac:dyDescent="0.2">
      <c r="Q642758" s="25"/>
      <c r="R642758" s="25"/>
      <c r="S642758" s="25"/>
    </row>
    <row r="642804" spans="17:19" hidden="1" x14ac:dyDescent="0.2">
      <c r="Q642804" s="25"/>
      <c r="R642804" s="25"/>
      <c r="S642804" s="25"/>
    </row>
    <row r="642850" spans="17:19" hidden="1" x14ac:dyDescent="0.2">
      <c r="Q642850" s="25"/>
      <c r="R642850" s="25"/>
      <c r="S642850" s="25"/>
    </row>
    <row r="642896" spans="17:19" hidden="1" x14ac:dyDescent="0.2">
      <c r="Q642896" s="25"/>
      <c r="R642896" s="25"/>
      <c r="S642896" s="25"/>
    </row>
    <row r="642942" spans="17:19" hidden="1" x14ac:dyDescent="0.2">
      <c r="Q642942" s="25"/>
      <c r="R642942" s="25"/>
      <c r="S642942" s="25"/>
    </row>
    <row r="642988" spans="17:19" hidden="1" x14ac:dyDescent="0.2">
      <c r="Q642988" s="25"/>
      <c r="R642988" s="25"/>
      <c r="S642988" s="25"/>
    </row>
    <row r="643034" spans="17:19" hidden="1" x14ac:dyDescent="0.2">
      <c r="Q643034" s="25"/>
      <c r="R643034" s="25"/>
      <c r="S643034" s="25"/>
    </row>
    <row r="643080" spans="17:19" hidden="1" x14ac:dyDescent="0.2">
      <c r="Q643080" s="25"/>
      <c r="R643080" s="25"/>
      <c r="S643080" s="25"/>
    </row>
    <row r="643126" spans="17:19" hidden="1" x14ac:dyDescent="0.2">
      <c r="Q643126" s="25"/>
      <c r="R643126" s="25"/>
      <c r="S643126" s="25"/>
    </row>
    <row r="643172" spans="17:19" hidden="1" x14ac:dyDescent="0.2">
      <c r="Q643172" s="25"/>
      <c r="R643172" s="25"/>
      <c r="S643172" s="25"/>
    </row>
    <row r="643218" spans="17:19" hidden="1" x14ac:dyDescent="0.2">
      <c r="Q643218" s="25"/>
      <c r="R643218" s="25"/>
      <c r="S643218" s="25"/>
    </row>
    <row r="643264" spans="17:19" hidden="1" x14ac:dyDescent="0.2">
      <c r="Q643264" s="25"/>
      <c r="R643264" s="25"/>
      <c r="S643264" s="25"/>
    </row>
    <row r="643310" spans="17:19" hidden="1" x14ac:dyDescent="0.2">
      <c r="Q643310" s="25"/>
      <c r="R643310" s="25"/>
      <c r="S643310" s="25"/>
    </row>
    <row r="643356" spans="17:19" hidden="1" x14ac:dyDescent="0.2">
      <c r="Q643356" s="25"/>
      <c r="R643356" s="25"/>
      <c r="S643356" s="25"/>
    </row>
    <row r="643402" spans="17:19" hidden="1" x14ac:dyDescent="0.2">
      <c r="Q643402" s="25"/>
      <c r="R643402" s="25"/>
      <c r="S643402" s="25"/>
    </row>
    <row r="643448" spans="17:19" hidden="1" x14ac:dyDescent="0.2">
      <c r="Q643448" s="25"/>
      <c r="R643448" s="25"/>
      <c r="S643448" s="25"/>
    </row>
    <row r="643494" spans="17:19" hidden="1" x14ac:dyDescent="0.2">
      <c r="Q643494" s="25"/>
      <c r="R643494" s="25"/>
      <c r="S643494" s="25"/>
    </row>
    <row r="643540" spans="17:19" hidden="1" x14ac:dyDescent="0.2">
      <c r="Q643540" s="25"/>
      <c r="R643540" s="25"/>
      <c r="S643540" s="25"/>
    </row>
    <row r="643586" spans="17:19" hidden="1" x14ac:dyDescent="0.2">
      <c r="Q643586" s="25"/>
      <c r="R643586" s="25"/>
      <c r="S643586" s="25"/>
    </row>
    <row r="643632" spans="17:19" hidden="1" x14ac:dyDescent="0.2">
      <c r="Q643632" s="25"/>
      <c r="R643632" s="25"/>
      <c r="S643632" s="25"/>
    </row>
    <row r="643678" spans="17:19" hidden="1" x14ac:dyDescent="0.2">
      <c r="Q643678" s="25"/>
      <c r="R643678" s="25"/>
      <c r="S643678" s="25"/>
    </row>
    <row r="643724" spans="17:19" hidden="1" x14ac:dyDescent="0.2">
      <c r="Q643724" s="25"/>
      <c r="R643724" s="25"/>
      <c r="S643724" s="25"/>
    </row>
    <row r="643770" spans="17:19" hidden="1" x14ac:dyDescent="0.2">
      <c r="Q643770" s="25"/>
      <c r="R643770" s="25"/>
      <c r="S643770" s="25"/>
    </row>
    <row r="643816" spans="17:19" hidden="1" x14ac:dyDescent="0.2">
      <c r="Q643816" s="25"/>
      <c r="R643816" s="25"/>
      <c r="S643816" s="25"/>
    </row>
    <row r="643862" spans="17:19" hidden="1" x14ac:dyDescent="0.2">
      <c r="Q643862" s="25"/>
      <c r="R643862" s="25"/>
      <c r="S643862" s="25"/>
    </row>
    <row r="643908" spans="17:19" hidden="1" x14ac:dyDescent="0.2">
      <c r="Q643908" s="25"/>
      <c r="R643908" s="25"/>
      <c r="S643908" s="25"/>
    </row>
    <row r="643954" spans="17:19" hidden="1" x14ac:dyDescent="0.2">
      <c r="Q643954" s="25"/>
      <c r="R643954" s="25"/>
      <c r="S643954" s="25"/>
    </row>
    <row r="644000" spans="17:19" hidden="1" x14ac:dyDescent="0.2">
      <c r="Q644000" s="25"/>
      <c r="R644000" s="25"/>
      <c r="S644000" s="25"/>
    </row>
    <row r="644046" spans="17:19" hidden="1" x14ac:dyDescent="0.2">
      <c r="Q644046" s="25"/>
      <c r="R644046" s="25"/>
      <c r="S644046" s="25"/>
    </row>
    <row r="644092" spans="17:19" hidden="1" x14ac:dyDescent="0.2">
      <c r="Q644092" s="25"/>
      <c r="R644092" s="25"/>
      <c r="S644092" s="25"/>
    </row>
    <row r="644138" spans="17:19" hidden="1" x14ac:dyDescent="0.2">
      <c r="Q644138" s="25"/>
      <c r="R644138" s="25"/>
      <c r="S644138" s="25"/>
    </row>
    <row r="644184" spans="17:19" hidden="1" x14ac:dyDescent="0.2">
      <c r="Q644184" s="25"/>
      <c r="R644184" s="25"/>
      <c r="S644184" s="25"/>
    </row>
    <row r="644230" spans="17:19" hidden="1" x14ac:dyDescent="0.2">
      <c r="Q644230" s="25"/>
      <c r="R644230" s="25"/>
      <c r="S644230" s="25"/>
    </row>
    <row r="644276" spans="17:19" hidden="1" x14ac:dyDescent="0.2">
      <c r="Q644276" s="25"/>
      <c r="R644276" s="25"/>
      <c r="S644276" s="25"/>
    </row>
    <row r="644322" spans="17:19" hidden="1" x14ac:dyDescent="0.2">
      <c r="Q644322" s="25"/>
      <c r="R644322" s="25"/>
      <c r="S644322" s="25"/>
    </row>
    <row r="644368" spans="17:19" hidden="1" x14ac:dyDescent="0.2">
      <c r="Q644368" s="25"/>
      <c r="R644368" s="25"/>
      <c r="S644368" s="25"/>
    </row>
    <row r="644414" spans="17:19" hidden="1" x14ac:dyDescent="0.2">
      <c r="Q644414" s="25"/>
      <c r="R644414" s="25"/>
      <c r="S644414" s="25"/>
    </row>
    <row r="644460" spans="17:19" hidden="1" x14ac:dyDescent="0.2">
      <c r="Q644460" s="25"/>
      <c r="R644460" s="25"/>
      <c r="S644460" s="25"/>
    </row>
    <row r="644506" spans="17:19" hidden="1" x14ac:dyDescent="0.2">
      <c r="Q644506" s="25"/>
      <c r="R644506" s="25"/>
      <c r="S644506" s="25"/>
    </row>
    <row r="644552" spans="17:19" hidden="1" x14ac:dyDescent="0.2">
      <c r="Q644552" s="25"/>
      <c r="R644552" s="25"/>
      <c r="S644552" s="25"/>
    </row>
    <row r="644598" spans="17:19" hidden="1" x14ac:dyDescent="0.2">
      <c r="Q644598" s="25"/>
      <c r="R644598" s="25"/>
      <c r="S644598" s="25"/>
    </row>
    <row r="644644" spans="17:19" hidden="1" x14ac:dyDescent="0.2">
      <c r="Q644644" s="25"/>
      <c r="R644644" s="25"/>
      <c r="S644644" s="25"/>
    </row>
    <row r="644690" spans="17:19" hidden="1" x14ac:dyDescent="0.2">
      <c r="Q644690" s="25"/>
      <c r="R644690" s="25"/>
      <c r="S644690" s="25"/>
    </row>
    <row r="644736" spans="17:19" hidden="1" x14ac:dyDescent="0.2">
      <c r="Q644736" s="25"/>
      <c r="R644736" s="25"/>
      <c r="S644736" s="25"/>
    </row>
    <row r="644782" spans="17:19" hidden="1" x14ac:dyDescent="0.2">
      <c r="Q644782" s="25"/>
      <c r="R644782" s="25"/>
      <c r="S644782" s="25"/>
    </row>
    <row r="644828" spans="17:19" hidden="1" x14ac:dyDescent="0.2">
      <c r="Q644828" s="25"/>
      <c r="R644828" s="25"/>
      <c r="S644828" s="25"/>
    </row>
    <row r="644874" spans="17:19" hidden="1" x14ac:dyDescent="0.2">
      <c r="Q644874" s="25"/>
      <c r="R644874" s="25"/>
      <c r="S644874" s="25"/>
    </row>
    <row r="644920" spans="17:19" hidden="1" x14ac:dyDescent="0.2">
      <c r="Q644920" s="25"/>
      <c r="R644920" s="25"/>
      <c r="S644920" s="25"/>
    </row>
    <row r="644966" spans="17:19" hidden="1" x14ac:dyDescent="0.2">
      <c r="Q644966" s="25"/>
      <c r="R644966" s="25"/>
      <c r="S644966" s="25"/>
    </row>
    <row r="645012" spans="17:19" hidden="1" x14ac:dyDescent="0.2">
      <c r="Q645012" s="25"/>
      <c r="R645012" s="25"/>
      <c r="S645012" s="25"/>
    </row>
    <row r="645058" spans="17:19" hidden="1" x14ac:dyDescent="0.2">
      <c r="Q645058" s="25"/>
      <c r="R645058" s="25"/>
      <c r="S645058" s="25"/>
    </row>
    <row r="645104" spans="17:19" hidden="1" x14ac:dyDescent="0.2">
      <c r="Q645104" s="25"/>
      <c r="R645104" s="25"/>
      <c r="S645104" s="25"/>
    </row>
    <row r="645150" spans="17:19" hidden="1" x14ac:dyDescent="0.2">
      <c r="Q645150" s="25"/>
      <c r="R645150" s="25"/>
      <c r="S645150" s="25"/>
    </row>
    <row r="645196" spans="17:19" hidden="1" x14ac:dyDescent="0.2">
      <c r="Q645196" s="25"/>
      <c r="R645196" s="25"/>
      <c r="S645196" s="25"/>
    </row>
    <row r="645242" spans="17:19" hidden="1" x14ac:dyDescent="0.2">
      <c r="Q645242" s="25"/>
      <c r="R645242" s="25"/>
      <c r="S645242" s="25"/>
    </row>
    <row r="645288" spans="17:19" hidden="1" x14ac:dyDescent="0.2">
      <c r="Q645288" s="25"/>
      <c r="R645288" s="25"/>
      <c r="S645288" s="25"/>
    </row>
    <row r="645334" spans="17:19" hidden="1" x14ac:dyDescent="0.2">
      <c r="Q645334" s="25"/>
      <c r="R645334" s="25"/>
      <c r="S645334" s="25"/>
    </row>
    <row r="645380" spans="17:19" hidden="1" x14ac:dyDescent="0.2">
      <c r="Q645380" s="25"/>
      <c r="R645380" s="25"/>
      <c r="S645380" s="25"/>
    </row>
    <row r="645426" spans="17:19" hidden="1" x14ac:dyDescent="0.2">
      <c r="Q645426" s="25"/>
      <c r="R645426" s="25"/>
      <c r="S645426" s="25"/>
    </row>
    <row r="645472" spans="17:19" hidden="1" x14ac:dyDescent="0.2">
      <c r="Q645472" s="25"/>
      <c r="R645472" s="25"/>
      <c r="S645472" s="25"/>
    </row>
    <row r="645518" spans="17:19" hidden="1" x14ac:dyDescent="0.2">
      <c r="Q645518" s="25"/>
      <c r="R645518" s="25"/>
      <c r="S645518" s="25"/>
    </row>
    <row r="645564" spans="17:19" hidden="1" x14ac:dyDescent="0.2">
      <c r="Q645564" s="25"/>
      <c r="R645564" s="25"/>
      <c r="S645564" s="25"/>
    </row>
    <row r="645610" spans="17:19" hidden="1" x14ac:dyDescent="0.2">
      <c r="Q645610" s="25"/>
      <c r="R645610" s="25"/>
      <c r="S645610" s="25"/>
    </row>
    <row r="645656" spans="17:19" hidden="1" x14ac:dyDescent="0.2">
      <c r="Q645656" s="25"/>
      <c r="R645656" s="25"/>
      <c r="S645656" s="25"/>
    </row>
    <row r="645702" spans="17:19" hidden="1" x14ac:dyDescent="0.2">
      <c r="Q645702" s="25"/>
      <c r="R645702" s="25"/>
      <c r="S645702" s="25"/>
    </row>
    <row r="645748" spans="17:19" hidden="1" x14ac:dyDescent="0.2">
      <c r="Q645748" s="25"/>
      <c r="R645748" s="25"/>
      <c r="S645748" s="25"/>
    </row>
    <row r="645794" spans="17:19" hidden="1" x14ac:dyDescent="0.2">
      <c r="Q645794" s="25"/>
      <c r="R645794" s="25"/>
      <c r="S645794" s="25"/>
    </row>
    <row r="645840" spans="17:19" hidden="1" x14ac:dyDescent="0.2">
      <c r="Q645840" s="25"/>
      <c r="R645840" s="25"/>
      <c r="S645840" s="25"/>
    </row>
    <row r="645886" spans="17:19" hidden="1" x14ac:dyDescent="0.2">
      <c r="Q645886" s="25"/>
      <c r="R645886" s="25"/>
      <c r="S645886" s="25"/>
    </row>
    <row r="645932" spans="17:19" hidden="1" x14ac:dyDescent="0.2">
      <c r="Q645932" s="25"/>
      <c r="R645932" s="25"/>
      <c r="S645932" s="25"/>
    </row>
    <row r="645978" spans="17:19" hidden="1" x14ac:dyDescent="0.2">
      <c r="Q645978" s="25"/>
      <c r="R645978" s="25"/>
      <c r="S645978" s="25"/>
    </row>
    <row r="646024" spans="17:19" hidden="1" x14ac:dyDescent="0.2">
      <c r="Q646024" s="25"/>
      <c r="R646024" s="25"/>
      <c r="S646024" s="25"/>
    </row>
    <row r="646070" spans="17:19" hidden="1" x14ac:dyDescent="0.2">
      <c r="Q646070" s="25"/>
      <c r="R646070" s="25"/>
      <c r="S646070" s="25"/>
    </row>
    <row r="646116" spans="17:19" hidden="1" x14ac:dyDescent="0.2">
      <c r="Q646116" s="25"/>
      <c r="R646116" s="25"/>
      <c r="S646116" s="25"/>
    </row>
    <row r="646162" spans="17:19" hidden="1" x14ac:dyDescent="0.2">
      <c r="Q646162" s="25"/>
      <c r="R646162" s="25"/>
      <c r="S646162" s="25"/>
    </row>
    <row r="646208" spans="17:19" hidden="1" x14ac:dyDescent="0.2">
      <c r="Q646208" s="25"/>
      <c r="R646208" s="25"/>
      <c r="S646208" s="25"/>
    </row>
    <row r="646254" spans="17:19" hidden="1" x14ac:dyDescent="0.2">
      <c r="Q646254" s="25"/>
      <c r="R646254" s="25"/>
      <c r="S646254" s="25"/>
    </row>
    <row r="646300" spans="17:19" hidden="1" x14ac:dyDescent="0.2">
      <c r="Q646300" s="25"/>
      <c r="R646300" s="25"/>
      <c r="S646300" s="25"/>
    </row>
    <row r="646346" spans="17:19" hidden="1" x14ac:dyDescent="0.2">
      <c r="Q646346" s="25"/>
      <c r="R646346" s="25"/>
      <c r="S646346" s="25"/>
    </row>
    <row r="646392" spans="17:19" hidden="1" x14ac:dyDescent="0.2">
      <c r="Q646392" s="25"/>
      <c r="R646392" s="25"/>
      <c r="S646392" s="25"/>
    </row>
    <row r="646438" spans="17:19" hidden="1" x14ac:dyDescent="0.2">
      <c r="Q646438" s="25"/>
      <c r="R646438" s="25"/>
      <c r="S646438" s="25"/>
    </row>
    <row r="646484" spans="17:19" hidden="1" x14ac:dyDescent="0.2">
      <c r="Q646484" s="25"/>
      <c r="R646484" s="25"/>
      <c r="S646484" s="25"/>
    </row>
    <row r="646530" spans="17:19" hidden="1" x14ac:dyDescent="0.2">
      <c r="Q646530" s="25"/>
      <c r="R646530" s="25"/>
      <c r="S646530" s="25"/>
    </row>
    <row r="646576" spans="17:19" hidden="1" x14ac:dyDescent="0.2">
      <c r="Q646576" s="25"/>
      <c r="R646576" s="25"/>
      <c r="S646576" s="25"/>
    </row>
    <row r="646622" spans="17:19" hidden="1" x14ac:dyDescent="0.2">
      <c r="Q646622" s="25"/>
      <c r="R646622" s="25"/>
      <c r="S646622" s="25"/>
    </row>
    <row r="646668" spans="17:19" hidden="1" x14ac:dyDescent="0.2">
      <c r="Q646668" s="25"/>
      <c r="R646668" s="25"/>
      <c r="S646668" s="25"/>
    </row>
    <row r="646714" spans="17:19" hidden="1" x14ac:dyDescent="0.2">
      <c r="Q646714" s="25"/>
      <c r="R646714" s="25"/>
      <c r="S646714" s="25"/>
    </row>
    <row r="646760" spans="17:19" hidden="1" x14ac:dyDescent="0.2">
      <c r="Q646760" s="25"/>
      <c r="R646760" s="25"/>
      <c r="S646760" s="25"/>
    </row>
    <row r="646806" spans="17:19" hidden="1" x14ac:dyDescent="0.2">
      <c r="Q646806" s="25"/>
      <c r="R646806" s="25"/>
      <c r="S646806" s="25"/>
    </row>
    <row r="646852" spans="17:19" hidden="1" x14ac:dyDescent="0.2">
      <c r="Q646852" s="25"/>
      <c r="R646852" s="25"/>
      <c r="S646852" s="25"/>
    </row>
    <row r="646898" spans="17:19" hidden="1" x14ac:dyDescent="0.2">
      <c r="Q646898" s="25"/>
      <c r="R646898" s="25"/>
      <c r="S646898" s="25"/>
    </row>
    <row r="646944" spans="17:19" hidden="1" x14ac:dyDescent="0.2">
      <c r="Q646944" s="25"/>
      <c r="R646944" s="25"/>
      <c r="S646944" s="25"/>
    </row>
    <row r="646990" spans="17:19" hidden="1" x14ac:dyDescent="0.2">
      <c r="Q646990" s="25"/>
      <c r="R646990" s="25"/>
      <c r="S646990" s="25"/>
    </row>
    <row r="647036" spans="17:19" hidden="1" x14ac:dyDescent="0.2">
      <c r="Q647036" s="25"/>
      <c r="R647036" s="25"/>
      <c r="S647036" s="25"/>
    </row>
    <row r="647082" spans="17:19" hidden="1" x14ac:dyDescent="0.2">
      <c r="Q647082" s="25"/>
      <c r="R647082" s="25"/>
      <c r="S647082" s="25"/>
    </row>
    <row r="647128" spans="17:19" hidden="1" x14ac:dyDescent="0.2">
      <c r="Q647128" s="25"/>
      <c r="R647128" s="25"/>
      <c r="S647128" s="25"/>
    </row>
    <row r="647174" spans="17:19" hidden="1" x14ac:dyDescent="0.2">
      <c r="Q647174" s="25"/>
      <c r="R647174" s="25"/>
      <c r="S647174" s="25"/>
    </row>
    <row r="647220" spans="17:19" hidden="1" x14ac:dyDescent="0.2">
      <c r="Q647220" s="25"/>
      <c r="R647220" s="25"/>
      <c r="S647220" s="25"/>
    </row>
    <row r="647266" spans="17:19" hidden="1" x14ac:dyDescent="0.2">
      <c r="Q647266" s="25"/>
      <c r="R647266" s="25"/>
      <c r="S647266" s="25"/>
    </row>
    <row r="647312" spans="17:19" hidden="1" x14ac:dyDescent="0.2">
      <c r="Q647312" s="25"/>
      <c r="R647312" s="25"/>
      <c r="S647312" s="25"/>
    </row>
    <row r="647358" spans="17:19" hidden="1" x14ac:dyDescent="0.2">
      <c r="Q647358" s="25"/>
      <c r="R647358" s="25"/>
      <c r="S647358" s="25"/>
    </row>
    <row r="647404" spans="17:19" hidden="1" x14ac:dyDescent="0.2">
      <c r="Q647404" s="25"/>
      <c r="R647404" s="25"/>
      <c r="S647404" s="25"/>
    </row>
    <row r="647450" spans="17:19" hidden="1" x14ac:dyDescent="0.2">
      <c r="Q647450" s="25"/>
      <c r="R647450" s="25"/>
      <c r="S647450" s="25"/>
    </row>
    <row r="647496" spans="17:19" hidden="1" x14ac:dyDescent="0.2">
      <c r="Q647496" s="25"/>
      <c r="R647496" s="25"/>
      <c r="S647496" s="25"/>
    </row>
    <row r="647542" spans="17:19" hidden="1" x14ac:dyDescent="0.2">
      <c r="Q647542" s="25"/>
      <c r="R647542" s="25"/>
      <c r="S647542" s="25"/>
    </row>
    <row r="647588" spans="17:19" hidden="1" x14ac:dyDescent="0.2">
      <c r="Q647588" s="25"/>
      <c r="R647588" s="25"/>
      <c r="S647588" s="25"/>
    </row>
    <row r="647634" spans="17:19" hidden="1" x14ac:dyDescent="0.2">
      <c r="Q647634" s="25"/>
      <c r="R647634" s="25"/>
      <c r="S647634" s="25"/>
    </row>
    <row r="647680" spans="17:19" hidden="1" x14ac:dyDescent="0.2">
      <c r="Q647680" s="25"/>
      <c r="R647680" s="25"/>
      <c r="S647680" s="25"/>
    </row>
    <row r="647726" spans="17:19" hidden="1" x14ac:dyDescent="0.2">
      <c r="Q647726" s="25"/>
      <c r="R647726" s="25"/>
      <c r="S647726" s="25"/>
    </row>
    <row r="647772" spans="17:19" hidden="1" x14ac:dyDescent="0.2">
      <c r="Q647772" s="25"/>
      <c r="R647772" s="25"/>
      <c r="S647772" s="25"/>
    </row>
    <row r="647818" spans="17:19" hidden="1" x14ac:dyDescent="0.2">
      <c r="Q647818" s="25"/>
      <c r="R647818" s="25"/>
      <c r="S647818" s="25"/>
    </row>
    <row r="647864" spans="17:19" hidden="1" x14ac:dyDescent="0.2">
      <c r="Q647864" s="25"/>
      <c r="R647864" s="25"/>
      <c r="S647864" s="25"/>
    </row>
    <row r="647910" spans="17:19" hidden="1" x14ac:dyDescent="0.2">
      <c r="Q647910" s="25"/>
      <c r="R647910" s="25"/>
      <c r="S647910" s="25"/>
    </row>
    <row r="647956" spans="17:19" hidden="1" x14ac:dyDescent="0.2">
      <c r="Q647956" s="25"/>
      <c r="R647956" s="25"/>
      <c r="S647956" s="25"/>
    </row>
    <row r="648002" spans="17:19" hidden="1" x14ac:dyDescent="0.2">
      <c r="Q648002" s="25"/>
      <c r="R648002" s="25"/>
      <c r="S648002" s="25"/>
    </row>
    <row r="648048" spans="17:19" hidden="1" x14ac:dyDescent="0.2">
      <c r="Q648048" s="25"/>
      <c r="R648048" s="25"/>
      <c r="S648048" s="25"/>
    </row>
    <row r="648094" spans="17:19" hidden="1" x14ac:dyDescent="0.2">
      <c r="Q648094" s="25"/>
      <c r="R648094" s="25"/>
      <c r="S648094" s="25"/>
    </row>
    <row r="648140" spans="17:19" hidden="1" x14ac:dyDescent="0.2">
      <c r="Q648140" s="25"/>
      <c r="R648140" s="25"/>
      <c r="S648140" s="25"/>
    </row>
    <row r="648186" spans="17:19" hidden="1" x14ac:dyDescent="0.2">
      <c r="Q648186" s="25"/>
      <c r="R648186" s="25"/>
      <c r="S648186" s="25"/>
    </row>
    <row r="648232" spans="17:19" hidden="1" x14ac:dyDescent="0.2">
      <c r="Q648232" s="25"/>
      <c r="R648232" s="25"/>
      <c r="S648232" s="25"/>
    </row>
    <row r="648278" spans="17:19" hidden="1" x14ac:dyDescent="0.2">
      <c r="Q648278" s="25"/>
      <c r="R648278" s="25"/>
      <c r="S648278" s="25"/>
    </row>
    <row r="648324" spans="17:19" hidden="1" x14ac:dyDescent="0.2">
      <c r="Q648324" s="25"/>
      <c r="R648324" s="25"/>
      <c r="S648324" s="25"/>
    </row>
    <row r="648370" spans="17:19" hidden="1" x14ac:dyDescent="0.2">
      <c r="Q648370" s="25"/>
      <c r="R648370" s="25"/>
      <c r="S648370" s="25"/>
    </row>
    <row r="648416" spans="17:19" hidden="1" x14ac:dyDescent="0.2">
      <c r="Q648416" s="25"/>
      <c r="R648416" s="25"/>
      <c r="S648416" s="25"/>
    </row>
    <row r="648462" spans="17:19" hidden="1" x14ac:dyDescent="0.2">
      <c r="Q648462" s="25"/>
      <c r="R648462" s="25"/>
      <c r="S648462" s="25"/>
    </row>
    <row r="648508" spans="17:19" hidden="1" x14ac:dyDescent="0.2">
      <c r="Q648508" s="25"/>
      <c r="R648508" s="25"/>
      <c r="S648508" s="25"/>
    </row>
    <row r="648554" spans="17:19" hidden="1" x14ac:dyDescent="0.2">
      <c r="Q648554" s="25"/>
      <c r="R648554" s="25"/>
      <c r="S648554" s="25"/>
    </row>
    <row r="648600" spans="17:19" hidden="1" x14ac:dyDescent="0.2">
      <c r="Q648600" s="25"/>
      <c r="R648600" s="25"/>
      <c r="S648600" s="25"/>
    </row>
    <row r="648646" spans="17:19" hidden="1" x14ac:dyDescent="0.2">
      <c r="Q648646" s="25"/>
      <c r="R648646" s="25"/>
      <c r="S648646" s="25"/>
    </row>
    <row r="648692" spans="17:19" hidden="1" x14ac:dyDescent="0.2">
      <c r="Q648692" s="25"/>
      <c r="R648692" s="25"/>
      <c r="S648692" s="25"/>
    </row>
    <row r="648738" spans="17:19" hidden="1" x14ac:dyDescent="0.2">
      <c r="Q648738" s="25"/>
      <c r="R648738" s="25"/>
      <c r="S648738" s="25"/>
    </row>
    <row r="648784" spans="17:19" hidden="1" x14ac:dyDescent="0.2">
      <c r="Q648784" s="25"/>
      <c r="R648784" s="25"/>
      <c r="S648784" s="25"/>
    </row>
    <row r="648830" spans="17:19" hidden="1" x14ac:dyDescent="0.2">
      <c r="Q648830" s="25"/>
      <c r="R648830" s="25"/>
      <c r="S648830" s="25"/>
    </row>
    <row r="648876" spans="17:19" hidden="1" x14ac:dyDescent="0.2">
      <c r="Q648876" s="25"/>
      <c r="R648876" s="25"/>
      <c r="S648876" s="25"/>
    </row>
    <row r="648922" spans="17:19" hidden="1" x14ac:dyDescent="0.2">
      <c r="Q648922" s="25"/>
      <c r="R648922" s="25"/>
      <c r="S648922" s="25"/>
    </row>
    <row r="648968" spans="17:19" hidden="1" x14ac:dyDescent="0.2">
      <c r="Q648968" s="25"/>
      <c r="R648968" s="25"/>
      <c r="S648968" s="25"/>
    </row>
    <row r="649014" spans="17:19" hidden="1" x14ac:dyDescent="0.2">
      <c r="Q649014" s="25"/>
      <c r="R649014" s="25"/>
      <c r="S649014" s="25"/>
    </row>
    <row r="649060" spans="17:19" hidden="1" x14ac:dyDescent="0.2">
      <c r="Q649060" s="25"/>
      <c r="R649060" s="25"/>
      <c r="S649060" s="25"/>
    </row>
    <row r="649106" spans="17:19" hidden="1" x14ac:dyDescent="0.2">
      <c r="Q649106" s="25"/>
      <c r="R649106" s="25"/>
      <c r="S649106" s="25"/>
    </row>
    <row r="649152" spans="17:19" hidden="1" x14ac:dyDescent="0.2">
      <c r="Q649152" s="25"/>
      <c r="R649152" s="25"/>
      <c r="S649152" s="25"/>
    </row>
    <row r="649198" spans="17:19" hidden="1" x14ac:dyDescent="0.2">
      <c r="Q649198" s="25"/>
      <c r="R649198" s="25"/>
      <c r="S649198" s="25"/>
    </row>
    <row r="649244" spans="17:19" hidden="1" x14ac:dyDescent="0.2">
      <c r="Q649244" s="25"/>
      <c r="R649244" s="25"/>
      <c r="S649244" s="25"/>
    </row>
    <row r="649290" spans="17:19" hidden="1" x14ac:dyDescent="0.2">
      <c r="Q649290" s="25"/>
      <c r="R649290" s="25"/>
      <c r="S649290" s="25"/>
    </row>
    <row r="649336" spans="17:19" hidden="1" x14ac:dyDescent="0.2">
      <c r="Q649336" s="25"/>
      <c r="R649336" s="25"/>
      <c r="S649336" s="25"/>
    </row>
    <row r="649382" spans="17:19" hidden="1" x14ac:dyDescent="0.2">
      <c r="Q649382" s="25"/>
      <c r="R649382" s="25"/>
      <c r="S649382" s="25"/>
    </row>
    <row r="649428" spans="17:19" hidden="1" x14ac:dyDescent="0.2">
      <c r="Q649428" s="25"/>
      <c r="R649428" s="25"/>
      <c r="S649428" s="25"/>
    </row>
    <row r="649474" spans="17:19" hidden="1" x14ac:dyDescent="0.2">
      <c r="Q649474" s="25"/>
      <c r="R649474" s="25"/>
      <c r="S649474" s="25"/>
    </row>
    <row r="649520" spans="17:19" hidden="1" x14ac:dyDescent="0.2">
      <c r="Q649520" s="25"/>
      <c r="R649520" s="25"/>
      <c r="S649520" s="25"/>
    </row>
    <row r="649566" spans="17:19" hidden="1" x14ac:dyDescent="0.2">
      <c r="Q649566" s="25"/>
      <c r="R649566" s="25"/>
      <c r="S649566" s="25"/>
    </row>
    <row r="649612" spans="17:19" hidden="1" x14ac:dyDescent="0.2">
      <c r="Q649612" s="25"/>
      <c r="R649612" s="25"/>
      <c r="S649612" s="25"/>
    </row>
    <row r="649658" spans="17:19" hidden="1" x14ac:dyDescent="0.2">
      <c r="Q649658" s="25"/>
      <c r="R649658" s="25"/>
      <c r="S649658" s="25"/>
    </row>
    <row r="649704" spans="17:19" hidden="1" x14ac:dyDescent="0.2">
      <c r="Q649704" s="25"/>
      <c r="R649704" s="25"/>
      <c r="S649704" s="25"/>
    </row>
    <row r="649750" spans="17:19" hidden="1" x14ac:dyDescent="0.2">
      <c r="Q649750" s="25"/>
      <c r="R649750" s="25"/>
      <c r="S649750" s="25"/>
    </row>
    <row r="649796" spans="17:19" hidden="1" x14ac:dyDescent="0.2">
      <c r="Q649796" s="25"/>
      <c r="R649796" s="25"/>
      <c r="S649796" s="25"/>
    </row>
    <row r="649842" spans="17:19" hidden="1" x14ac:dyDescent="0.2">
      <c r="Q649842" s="25"/>
      <c r="R649842" s="25"/>
      <c r="S649842" s="25"/>
    </row>
    <row r="649888" spans="17:19" hidden="1" x14ac:dyDescent="0.2">
      <c r="Q649888" s="25"/>
      <c r="R649888" s="25"/>
      <c r="S649888" s="25"/>
    </row>
    <row r="649934" spans="17:19" hidden="1" x14ac:dyDescent="0.2">
      <c r="Q649934" s="25"/>
      <c r="R649934" s="25"/>
      <c r="S649934" s="25"/>
    </row>
    <row r="649980" spans="17:19" hidden="1" x14ac:dyDescent="0.2">
      <c r="Q649980" s="25"/>
      <c r="R649980" s="25"/>
      <c r="S649980" s="25"/>
    </row>
    <row r="650026" spans="17:19" hidden="1" x14ac:dyDescent="0.2">
      <c r="Q650026" s="25"/>
      <c r="R650026" s="25"/>
      <c r="S650026" s="25"/>
    </row>
    <row r="650072" spans="17:19" hidden="1" x14ac:dyDescent="0.2">
      <c r="Q650072" s="25"/>
      <c r="R650072" s="25"/>
      <c r="S650072" s="25"/>
    </row>
    <row r="650118" spans="17:19" hidden="1" x14ac:dyDescent="0.2">
      <c r="Q650118" s="25"/>
      <c r="R650118" s="25"/>
      <c r="S650118" s="25"/>
    </row>
    <row r="650164" spans="17:19" hidden="1" x14ac:dyDescent="0.2">
      <c r="Q650164" s="25"/>
      <c r="R650164" s="25"/>
      <c r="S650164" s="25"/>
    </row>
    <row r="650210" spans="17:19" hidden="1" x14ac:dyDescent="0.2">
      <c r="Q650210" s="25"/>
      <c r="R650210" s="25"/>
      <c r="S650210" s="25"/>
    </row>
    <row r="650256" spans="17:19" hidden="1" x14ac:dyDescent="0.2">
      <c r="Q650256" s="25"/>
      <c r="R650256" s="25"/>
      <c r="S650256" s="25"/>
    </row>
    <row r="650302" spans="17:19" hidden="1" x14ac:dyDescent="0.2">
      <c r="Q650302" s="25"/>
      <c r="R650302" s="25"/>
      <c r="S650302" s="25"/>
    </row>
    <row r="650348" spans="17:19" hidden="1" x14ac:dyDescent="0.2">
      <c r="Q650348" s="25"/>
      <c r="R650348" s="25"/>
      <c r="S650348" s="25"/>
    </row>
    <row r="650394" spans="17:19" hidden="1" x14ac:dyDescent="0.2">
      <c r="Q650394" s="25"/>
      <c r="R650394" s="25"/>
      <c r="S650394" s="25"/>
    </row>
    <row r="650440" spans="17:19" hidden="1" x14ac:dyDescent="0.2">
      <c r="Q650440" s="25"/>
      <c r="R650440" s="25"/>
      <c r="S650440" s="25"/>
    </row>
    <row r="650486" spans="17:19" hidden="1" x14ac:dyDescent="0.2">
      <c r="Q650486" s="25"/>
      <c r="R650486" s="25"/>
      <c r="S650486" s="25"/>
    </row>
    <row r="650532" spans="17:19" hidden="1" x14ac:dyDescent="0.2">
      <c r="Q650532" s="25"/>
      <c r="R650532" s="25"/>
      <c r="S650532" s="25"/>
    </row>
    <row r="650578" spans="17:19" hidden="1" x14ac:dyDescent="0.2">
      <c r="Q650578" s="25"/>
      <c r="R650578" s="25"/>
      <c r="S650578" s="25"/>
    </row>
    <row r="650624" spans="17:19" hidden="1" x14ac:dyDescent="0.2">
      <c r="Q650624" s="25"/>
      <c r="R650624" s="25"/>
      <c r="S650624" s="25"/>
    </row>
    <row r="650670" spans="17:19" hidden="1" x14ac:dyDescent="0.2">
      <c r="Q650670" s="25"/>
      <c r="R650670" s="25"/>
      <c r="S650670" s="25"/>
    </row>
    <row r="650716" spans="17:19" hidden="1" x14ac:dyDescent="0.2">
      <c r="Q650716" s="25"/>
      <c r="R650716" s="25"/>
      <c r="S650716" s="25"/>
    </row>
    <row r="650762" spans="17:19" hidden="1" x14ac:dyDescent="0.2">
      <c r="Q650762" s="25"/>
      <c r="R650762" s="25"/>
      <c r="S650762" s="25"/>
    </row>
    <row r="650808" spans="17:19" hidden="1" x14ac:dyDescent="0.2">
      <c r="Q650808" s="25"/>
      <c r="R650808" s="25"/>
      <c r="S650808" s="25"/>
    </row>
    <row r="650854" spans="17:19" hidden="1" x14ac:dyDescent="0.2">
      <c r="Q650854" s="25"/>
      <c r="R650854" s="25"/>
      <c r="S650854" s="25"/>
    </row>
    <row r="650900" spans="17:19" hidden="1" x14ac:dyDescent="0.2">
      <c r="Q650900" s="25"/>
      <c r="R650900" s="25"/>
      <c r="S650900" s="25"/>
    </row>
    <row r="650946" spans="17:19" hidden="1" x14ac:dyDescent="0.2">
      <c r="Q650946" s="25"/>
      <c r="R650946" s="25"/>
      <c r="S650946" s="25"/>
    </row>
    <row r="650992" spans="17:19" hidden="1" x14ac:dyDescent="0.2">
      <c r="Q650992" s="25"/>
      <c r="R650992" s="25"/>
      <c r="S650992" s="25"/>
    </row>
    <row r="651038" spans="17:19" hidden="1" x14ac:dyDescent="0.2">
      <c r="Q651038" s="25"/>
      <c r="R651038" s="25"/>
      <c r="S651038" s="25"/>
    </row>
    <row r="651084" spans="17:19" hidden="1" x14ac:dyDescent="0.2">
      <c r="Q651084" s="25"/>
      <c r="R651084" s="25"/>
      <c r="S651084" s="25"/>
    </row>
    <row r="651130" spans="17:19" hidden="1" x14ac:dyDescent="0.2">
      <c r="Q651130" s="25"/>
      <c r="R651130" s="25"/>
      <c r="S651130" s="25"/>
    </row>
    <row r="651176" spans="17:19" hidden="1" x14ac:dyDescent="0.2">
      <c r="Q651176" s="25"/>
      <c r="R651176" s="25"/>
      <c r="S651176" s="25"/>
    </row>
    <row r="651222" spans="17:19" hidden="1" x14ac:dyDescent="0.2">
      <c r="Q651222" s="25"/>
      <c r="R651222" s="25"/>
      <c r="S651222" s="25"/>
    </row>
    <row r="651268" spans="17:19" hidden="1" x14ac:dyDescent="0.2">
      <c r="Q651268" s="25"/>
      <c r="R651268" s="25"/>
      <c r="S651268" s="25"/>
    </row>
    <row r="651314" spans="17:19" hidden="1" x14ac:dyDescent="0.2">
      <c r="Q651314" s="25"/>
      <c r="R651314" s="25"/>
      <c r="S651314" s="25"/>
    </row>
    <row r="651360" spans="17:19" hidden="1" x14ac:dyDescent="0.2">
      <c r="Q651360" s="25"/>
      <c r="R651360" s="25"/>
      <c r="S651360" s="25"/>
    </row>
    <row r="651406" spans="17:19" hidden="1" x14ac:dyDescent="0.2">
      <c r="Q651406" s="25"/>
      <c r="R651406" s="25"/>
      <c r="S651406" s="25"/>
    </row>
    <row r="651452" spans="17:19" hidden="1" x14ac:dyDescent="0.2">
      <c r="Q651452" s="25"/>
      <c r="R651452" s="25"/>
      <c r="S651452" s="25"/>
    </row>
    <row r="651498" spans="17:19" hidden="1" x14ac:dyDescent="0.2">
      <c r="Q651498" s="25"/>
      <c r="R651498" s="25"/>
      <c r="S651498" s="25"/>
    </row>
    <row r="651544" spans="17:19" hidden="1" x14ac:dyDescent="0.2">
      <c r="Q651544" s="25"/>
      <c r="R651544" s="25"/>
      <c r="S651544" s="25"/>
    </row>
    <row r="651590" spans="17:19" hidden="1" x14ac:dyDescent="0.2">
      <c r="Q651590" s="25"/>
      <c r="R651590" s="25"/>
      <c r="S651590" s="25"/>
    </row>
    <row r="651636" spans="17:19" hidden="1" x14ac:dyDescent="0.2">
      <c r="Q651636" s="25"/>
      <c r="R651636" s="25"/>
      <c r="S651636" s="25"/>
    </row>
    <row r="651682" spans="17:19" hidden="1" x14ac:dyDescent="0.2">
      <c r="Q651682" s="25"/>
      <c r="R651682" s="25"/>
      <c r="S651682" s="25"/>
    </row>
    <row r="651728" spans="17:19" hidden="1" x14ac:dyDescent="0.2">
      <c r="Q651728" s="25"/>
      <c r="R651728" s="25"/>
      <c r="S651728" s="25"/>
    </row>
    <row r="651774" spans="17:19" hidden="1" x14ac:dyDescent="0.2">
      <c r="Q651774" s="25"/>
      <c r="R651774" s="25"/>
      <c r="S651774" s="25"/>
    </row>
    <row r="651820" spans="17:19" hidden="1" x14ac:dyDescent="0.2">
      <c r="Q651820" s="25"/>
      <c r="R651820" s="25"/>
      <c r="S651820" s="25"/>
    </row>
    <row r="651866" spans="17:19" hidden="1" x14ac:dyDescent="0.2">
      <c r="Q651866" s="25"/>
      <c r="R651866" s="25"/>
      <c r="S651866" s="25"/>
    </row>
    <row r="651912" spans="17:19" hidden="1" x14ac:dyDescent="0.2">
      <c r="Q651912" s="25"/>
      <c r="R651912" s="25"/>
      <c r="S651912" s="25"/>
    </row>
    <row r="651958" spans="17:19" hidden="1" x14ac:dyDescent="0.2">
      <c r="Q651958" s="25"/>
      <c r="R651958" s="25"/>
      <c r="S651958" s="25"/>
    </row>
    <row r="652004" spans="17:19" hidden="1" x14ac:dyDescent="0.2">
      <c r="Q652004" s="25"/>
      <c r="R652004" s="25"/>
      <c r="S652004" s="25"/>
    </row>
    <row r="652050" spans="17:19" hidden="1" x14ac:dyDescent="0.2">
      <c r="Q652050" s="25"/>
      <c r="R652050" s="25"/>
      <c r="S652050" s="25"/>
    </row>
    <row r="652096" spans="17:19" hidden="1" x14ac:dyDescent="0.2">
      <c r="Q652096" s="25"/>
      <c r="R652096" s="25"/>
      <c r="S652096" s="25"/>
    </row>
    <row r="652142" spans="17:19" hidden="1" x14ac:dyDescent="0.2">
      <c r="Q652142" s="25"/>
      <c r="R652142" s="25"/>
      <c r="S652142" s="25"/>
    </row>
    <row r="652188" spans="17:19" hidden="1" x14ac:dyDescent="0.2">
      <c r="Q652188" s="25"/>
      <c r="R652188" s="25"/>
      <c r="S652188" s="25"/>
    </row>
    <row r="652234" spans="17:19" hidden="1" x14ac:dyDescent="0.2">
      <c r="Q652234" s="25"/>
      <c r="R652234" s="25"/>
      <c r="S652234" s="25"/>
    </row>
    <row r="652280" spans="17:19" hidden="1" x14ac:dyDescent="0.2">
      <c r="Q652280" s="25"/>
      <c r="R652280" s="25"/>
      <c r="S652280" s="25"/>
    </row>
    <row r="652326" spans="17:19" hidden="1" x14ac:dyDescent="0.2">
      <c r="Q652326" s="25"/>
      <c r="R652326" s="25"/>
      <c r="S652326" s="25"/>
    </row>
    <row r="652372" spans="17:19" hidden="1" x14ac:dyDescent="0.2">
      <c r="Q652372" s="25"/>
      <c r="R652372" s="25"/>
      <c r="S652372" s="25"/>
    </row>
    <row r="652418" spans="17:19" hidden="1" x14ac:dyDescent="0.2">
      <c r="Q652418" s="25"/>
      <c r="R652418" s="25"/>
      <c r="S652418" s="25"/>
    </row>
    <row r="652464" spans="17:19" hidden="1" x14ac:dyDescent="0.2">
      <c r="Q652464" s="25"/>
      <c r="R652464" s="25"/>
      <c r="S652464" s="25"/>
    </row>
    <row r="652510" spans="17:19" hidden="1" x14ac:dyDescent="0.2">
      <c r="Q652510" s="25"/>
      <c r="R652510" s="25"/>
      <c r="S652510" s="25"/>
    </row>
    <row r="652556" spans="17:19" hidden="1" x14ac:dyDescent="0.2">
      <c r="Q652556" s="25"/>
      <c r="R652556" s="25"/>
      <c r="S652556" s="25"/>
    </row>
    <row r="652602" spans="17:19" hidden="1" x14ac:dyDescent="0.2">
      <c r="Q652602" s="25"/>
      <c r="R652602" s="25"/>
      <c r="S652602" s="25"/>
    </row>
    <row r="652648" spans="17:19" hidden="1" x14ac:dyDescent="0.2">
      <c r="Q652648" s="25"/>
      <c r="R652648" s="25"/>
      <c r="S652648" s="25"/>
    </row>
    <row r="652694" spans="17:19" hidden="1" x14ac:dyDescent="0.2">
      <c r="Q652694" s="25"/>
      <c r="R652694" s="25"/>
      <c r="S652694" s="25"/>
    </row>
    <row r="652740" spans="17:19" hidden="1" x14ac:dyDescent="0.2">
      <c r="Q652740" s="25"/>
      <c r="R652740" s="25"/>
      <c r="S652740" s="25"/>
    </row>
    <row r="652786" spans="17:19" hidden="1" x14ac:dyDescent="0.2">
      <c r="Q652786" s="25"/>
      <c r="R652786" s="25"/>
      <c r="S652786" s="25"/>
    </row>
    <row r="652832" spans="17:19" hidden="1" x14ac:dyDescent="0.2">
      <c r="Q652832" s="25"/>
      <c r="R652832" s="25"/>
      <c r="S652832" s="25"/>
    </row>
    <row r="652878" spans="17:19" hidden="1" x14ac:dyDescent="0.2">
      <c r="Q652878" s="25"/>
      <c r="R652878" s="25"/>
      <c r="S652878" s="25"/>
    </row>
    <row r="652924" spans="17:19" hidden="1" x14ac:dyDescent="0.2">
      <c r="Q652924" s="25"/>
      <c r="R652924" s="25"/>
      <c r="S652924" s="25"/>
    </row>
    <row r="652970" spans="17:19" hidden="1" x14ac:dyDescent="0.2">
      <c r="Q652970" s="25"/>
      <c r="R652970" s="25"/>
      <c r="S652970" s="25"/>
    </row>
    <row r="653016" spans="17:19" hidden="1" x14ac:dyDescent="0.2">
      <c r="Q653016" s="25"/>
      <c r="R653016" s="25"/>
      <c r="S653016" s="25"/>
    </row>
    <row r="653062" spans="17:19" hidden="1" x14ac:dyDescent="0.2">
      <c r="Q653062" s="25"/>
      <c r="R653062" s="25"/>
      <c r="S653062" s="25"/>
    </row>
    <row r="653108" spans="17:19" hidden="1" x14ac:dyDescent="0.2">
      <c r="Q653108" s="25"/>
      <c r="R653108" s="25"/>
      <c r="S653108" s="25"/>
    </row>
    <row r="653154" spans="17:19" hidden="1" x14ac:dyDescent="0.2">
      <c r="Q653154" s="25"/>
      <c r="R653154" s="25"/>
      <c r="S653154" s="25"/>
    </row>
    <row r="653200" spans="17:19" hidden="1" x14ac:dyDescent="0.2">
      <c r="Q653200" s="25"/>
      <c r="R653200" s="25"/>
      <c r="S653200" s="25"/>
    </row>
    <row r="653246" spans="17:19" hidden="1" x14ac:dyDescent="0.2">
      <c r="Q653246" s="25"/>
      <c r="R653246" s="25"/>
      <c r="S653246" s="25"/>
    </row>
    <row r="653292" spans="17:19" hidden="1" x14ac:dyDescent="0.2">
      <c r="Q653292" s="25"/>
      <c r="R653292" s="25"/>
      <c r="S653292" s="25"/>
    </row>
    <row r="653338" spans="17:19" hidden="1" x14ac:dyDescent="0.2">
      <c r="Q653338" s="25"/>
      <c r="R653338" s="25"/>
      <c r="S653338" s="25"/>
    </row>
    <row r="653384" spans="17:19" hidden="1" x14ac:dyDescent="0.2">
      <c r="Q653384" s="25"/>
      <c r="R653384" s="25"/>
      <c r="S653384" s="25"/>
    </row>
    <row r="653430" spans="17:19" hidden="1" x14ac:dyDescent="0.2">
      <c r="Q653430" s="25"/>
      <c r="R653430" s="25"/>
      <c r="S653430" s="25"/>
    </row>
    <row r="653476" spans="17:19" hidden="1" x14ac:dyDescent="0.2">
      <c r="Q653476" s="25"/>
      <c r="R653476" s="25"/>
      <c r="S653476" s="25"/>
    </row>
    <row r="653522" spans="17:19" hidden="1" x14ac:dyDescent="0.2">
      <c r="Q653522" s="25"/>
      <c r="R653522" s="25"/>
      <c r="S653522" s="25"/>
    </row>
    <row r="653568" spans="17:19" hidden="1" x14ac:dyDescent="0.2">
      <c r="Q653568" s="25"/>
      <c r="R653568" s="25"/>
      <c r="S653568" s="25"/>
    </row>
    <row r="653614" spans="17:19" hidden="1" x14ac:dyDescent="0.2">
      <c r="Q653614" s="25"/>
      <c r="R653614" s="25"/>
      <c r="S653614" s="25"/>
    </row>
    <row r="653660" spans="17:19" hidden="1" x14ac:dyDescent="0.2">
      <c r="Q653660" s="25"/>
      <c r="R653660" s="25"/>
      <c r="S653660" s="25"/>
    </row>
    <row r="653706" spans="17:19" hidden="1" x14ac:dyDescent="0.2">
      <c r="Q653706" s="25"/>
      <c r="R653706" s="25"/>
      <c r="S653706" s="25"/>
    </row>
    <row r="653752" spans="17:19" hidden="1" x14ac:dyDescent="0.2">
      <c r="Q653752" s="25"/>
      <c r="R653752" s="25"/>
      <c r="S653752" s="25"/>
    </row>
    <row r="653798" spans="17:19" hidden="1" x14ac:dyDescent="0.2">
      <c r="Q653798" s="25"/>
      <c r="R653798" s="25"/>
      <c r="S653798" s="25"/>
    </row>
    <row r="653844" spans="17:19" hidden="1" x14ac:dyDescent="0.2">
      <c r="Q653844" s="25"/>
      <c r="R653844" s="25"/>
      <c r="S653844" s="25"/>
    </row>
    <row r="653890" spans="17:19" hidden="1" x14ac:dyDescent="0.2">
      <c r="Q653890" s="25"/>
      <c r="R653890" s="25"/>
      <c r="S653890" s="25"/>
    </row>
    <row r="653936" spans="17:19" hidden="1" x14ac:dyDescent="0.2">
      <c r="Q653936" s="25"/>
      <c r="R653936" s="25"/>
      <c r="S653936" s="25"/>
    </row>
    <row r="653982" spans="17:19" hidden="1" x14ac:dyDescent="0.2">
      <c r="Q653982" s="25"/>
      <c r="R653982" s="25"/>
      <c r="S653982" s="25"/>
    </row>
    <row r="654028" spans="17:19" hidden="1" x14ac:dyDescent="0.2">
      <c r="Q654028" s="25"/>
      <c r="R654028" s="25"/>
      <c r="S654028" s="25"/>
    </row>
    <row r="654074" spans="17:19" hidden="1" x14ac:dyDescent="0.2">
      <c r="Q654074" s="25"/>
      <c r="R654074" s="25"/>
      <c r="S654074" s="25"/>
    </row>
    <row r="654120" spans="17:19" hidden="1" x14ac:dyDescent="0.2">
      <c r="Q654120" s="25"/>
      <c r="R654120" s="25"/>
      <c r="S654120" s="25"/>
    </row>
    <row r="654166" spans="17:19" hidden="1" x14ac:dyDescent="0.2">
      <c r="Q654166" s="25"/>
      <c r="R654166" s="25"/>
      <c r="S654166" s="25"/>
    </row>
    <row r="654212" spans="17:19" hidden="1" x14ac:dyDescent="0.2">
      <c r="Q654212" s="25"/>
      <c r="R654212" s="25"/>
      <c r="S654212" s="25"/>
    </row>
    <row r="654258" spans="17:19" hidden="1" x14ac:dyDescent="0.2">
      <c r="Q654258" s="25"/>
      <c r="R654258" s="25"/>
      <c r="S654258" s="25"/>
    </row>
    <row r="654304" spans="17:19" hidden="1" x14ac:dyDescent="0.2">
      <c r="Q654304" s="25"/>
      <c r="R654304" s="25"/>
      <c r="S654304" s="25"/>
    </row>
    <row r="654350" spans="17:19" hidden="1" x14ac:dyDescent="0.2">
      <c r="Q654350" s="25"/>
      <c r="R654350" s="25"/>
      <c r="S654350" s="25"/>
    </row>
    <row r="654396" spans="17:19" hidden="1" x14ac:dyDescent="0.2">
      <c r="Q654396" s="25"/>
      <c r="R654396" s="25"/>
      <c r="S654396" s="25"/>
    </row>
    <row r="654442" spans="17:19" hidden="1" x14ac:dyDescent="0.2">
      <c r="Q654442" s="25"/>
      <c r="R654442" s="25"/>
      <c r="S654442" s="25"/>
    </row>
    <row r="654488" spans="17:19" hidden="1" x14ac:dyDescent="0.2">
      <c r="Q654488" s="25"/>
      <c r="R654488" s="25"/>
      <c r="S654488" s="25"/>
    </row>
    <row r="654534" spans="17:19" hidden="1" x14ac:dyDescent="0.2">
      <c r="Q654534" s="25"/>
      <c r="R654534" s="25"/>
      <c r="S654534" s="25"/>
    </row>
    <row r="654580" spans="17:19" hidden="1" x14ac:dyDescent="0.2">
      <c r="Q654580" s="25"/>
      <c r="R654580" s="25"/>
      <c r="S654580" s="25"/>
    </row>
    <row r="654626" spans="17:19" hidden="1" x14ac:dyDescent="0.2">
      <c r="Q654626" s="25"/>
      <c r="R654626" s="25"/>
      <c r="S654626" s="25"/>
    </row>
    <row r="654672" spans="17:19" hidden="1" x14ac:dyDescent="0.2">
      <c r="Q654672" s="25"/>
      <c r="R654672" s="25"/>
      <c r="S654672" s="25"/>
    </row>
    <row r="654718" spans="17:19" hidden="1" x14ac:dyDescent="0.2">
      <c r="Q654718" s="25"/>
      <c r="R654718" s="25"/>
      <c r="S654718" s="25"/>
    </row>
    <row r="654764" spans="17:19" hidden="1" x14ac:dyDescent="0.2">
      <c r="Q654764" s="25"/>
      <c r="R654764" s="25"/>
      <c r="S654764" s="25"/>
    </row>
    <row r="654810" spans="17:19" hidden="1" x14ac:dyDescent="0.2">
      <c r="Q654810" s="25"/>
      <c r="R654810" s="25"/>
      <c r="S654810" s="25"/>
    </row>
    <row r="654856" spans="17:19" hidden="1" x14ac:dyDescent="0.2">
      <c r="Q654856" s="25"/>
      <c r="R654856" s="25"/>
      <c r="S654856" s="25"/>
    </row>
    <row r="654902" spans="17:19" hidden="1" x14ac:dyDescent="0.2">
      <c r="Q654902" s="25"/>
      <c r="R654902" s="25"/>
      <c r="S654902" s="25"/>
    </row>
    <row r="654948" spans="17:19" hidden="1" x14ac:dyDescent="0.2">
      <c r="Q654948" s="25"/>
      <c r="R654948" s="25"/>
      <c r="S654948" s="25"/>
    </row>
    <row r="654994" spans="17:19" hidden="1" x14ac:dyDescent="0.2">
      <c r="Q654994" s="25"/>
      <c r="R654994" s="25"/>
      <c r="S654994" s="25"/>
    </row>
    <row r="655040" spans="17:19" hidden="1" x14ac:dyDescent="0.2">
      <c r="Q655040" s="25"/>
      <c r="R655040" s="25"/>
      <c r="S655040" s="25"/>
    </row>
    <row r="655086" spans="17:19" hidden="1" x14ac:dyDescent="0.2">
      <c r="Q655086" s="25"/>
      <c r="R655086" s="25"/>
      <c r="S655086" s="25"/>
    </row>
    <row r="655132" spans="17:19" hidden="1" x14ac:dyDescent="0.2">
      <c r="Q655132" s="25"/>
      <c r="R655132" s="25"/>
      <c r="S655132" s="25"/>
    </row>
    <row r="655178" spans="17:19" hidden="1" x14ac:dyDescent="0.2">
      <c r="Q655178" s="25"/>
      <c r="R655178" s="25"/>
      <c r="S655178" s="25"/>
    </row>
    <row r="655224" spans="17:19" hidden="1" x14ac:dyDescent="0.2">
      <c r="Q655224" s="25"/>
      <c r="R655224" s="25"/>
      <c r="S655224" s="25"/>
    </row>
    <row r="655270" spans="17:19" hidden="1" x14ac:dyDescent="0.2">
      <c r="Q655270" s="25"/>
      <c r="R655270" s="25"/>
      <c r="S655270" s="25"/>
    </row>
    <row r="655316" spans="17:19" hidden="1" x14ac:dyDescent="0.2">
      <c r="Q655316" s="25"/>
      <c r="R655316" s="25"/>
      <c r="S655316" s="25"/>
    </row>
    <row r="655362" spans="17:19" hidden="1" x14ac:dyDescent="0.2">
      <c r="Q655362" s="25"/>
      <c r="R655362" s="25"/>
      <c r="S655362" s="25"/>
    </row>
    <row r="655408" spans="17:19" hidden="1" x14ac:dyDescent="0.2">
      <c r="Q655408" s="25"/>
      <c r="R655408" s="25"/>
      <c r="S655408" s="25"/>
    </row>
    <row r="655454" spans="17:19" hidden="1" x14ac:dyDescent="0.2">
      <c r="Q655454" s="25"/>
      <c r="R655454" s="25"/>
      <c r="S655454" s="25"/>
    </row>
    <row r="655500" spans="17:19" hidden="1" x14ac:dyDescent="0.2">
      <c r="Q655500" s="25"/>
      <c r="R655500" s="25"/>
      <c r="S655500" s="25"/>
    </row>
    <row r="655546" spans="17:19" hidden="1" x14ac:dyDescent="0.2">
      <c r="Q655546" s="25"/>
      <c r="R655546" s="25"/>
      <c r="S655546" s="25"/>
    </row>
    <row r="655592" spans="17:19" hidden="1" x14ac:dyDescent="0.2">
      <c r="Q655592" s="25"/>
      <c r="R655592" s="25"/>
      <c r="S655592" s="25"/>
    </row>
    <row r="655638" spans="17:19" hidden="1" x14ac:dyDescent="0.2">
      <c r="Q655638" s="25"/>
      <c r="R655638" s="25"/>
      <c r="S655638" s="25"/>
    </row>
    <row r="655684" spans="17:19" hidden="1" x14ac:dyDescent="0.2">
      <c r="Q655684" s="25"/>
      <c r="R655684" s="25"/>
      <c r="S655684" s="25"/>
    </row>
    <row r="655730" spans="17:19" hidden="1" x14ac:dyDescent="0.2">
      <c r="Q655730" s="25"/>
      <c r="R655730" s="25"/>
      <c r="S655730" s="25"/>
    </row>
    <row r="655776" spans="17:19" hidden="1" x14ac:dyDescent="0.2">
      <c r="Q655776" s="25"/>
      <c r="R655776" s="25"/>
      <c r="S655776" s="25"/>
    </row>
    <row r="655822" spans="17:19" hidden="1" x14ac:dyDescent="0.2">
      <c r="Q655822" s="25"/>
      <c r="R655822" s="25"/>
      <c r="S655822" s="25"/>
    </row>
    <row r="655868" spans="17:19" hidden="1" x14ac:dyDescent="0.2">
      <c r="Q655868" s="25"/>
      <c r="R655868" s="25"/>
      <c r="S655868" s="25"/>
    </row>
    <row r="655914" spans="17:19" hidden="1" x14ac:dyDescent="0.2">
      <c r="Q655914" s="25"/>
      <c r="R655914" s="25"/>
      <c r="S655914" s="25"/>
    </row>
    <row r="655960" spans="17:19" hidden="1" x14ac:dyDescent="0.2">
      <c r="Q655960" s="25"/>
      <c r="R655960" s="25"/>
      <c r="S655960" s="25"/>
    </row>
    <row r="656006" spans="17:19" hidden="1" x14ac:dyDescent="0.2">
      <c r="Q656006" s="25"/>
      <c r="R656006" s="25"/>
      <c r="S656006" s="25"/>
    </row>
    <row r="656052" spans="17:19" hidden="1" x14ac:dyDescent="0.2">
      <c r="Q656052" s="25"/>
      <c r="R656052" s="25"/>
      <c r="S656052" s="25"/>
    </row>
    <row r="656098" spans="17:19" hidden="1" x14ac:dyDescent="0.2">
      <c r="Q656098" s="25"/>
      <c r="R656098" s="25"/>
      <c r="S656098" s="25"/>
    </row>
    <row r="656144" spans="17:19" hidden="1" x14ac:dyDescent="0.2">
      <c r="Q656144" s="25"/>
      <c r="R656144" s="25"/>
      <c r="S656144" s="25"/>
    </row>
    <row r="656190" spans="17:19" hidden="1" x14ac:dyDescent="0.2">
      <c r="Q656190" s="25"/>
      <c r="R656190" s="25"/>
      <c r="S656190" s="25"/>
    </row>
    <row r="656236" spans="17:19" hidden="1" x14ac:dyDescent="0.2">
      <c r="Q656236" s="25"/>
      <c r="R656236" s="25"/>
      <c r="S656236" s="25"/>
    </row>
    <row r="656282" spans="17:19" hidden="1" x14ac:dyDescent="0.2">
      <c r="Q656282" s="25"/>
      <c r="R656282" s="25"/>
      <c r="S656282" s="25"/>
    </row>
    <row r="656328" spans="17:19" hidden="1" x14ac:dyDescent="0.2">
      <c r="Q656328" s="25"/>
      <c r="R656328" s="25"/>
      <c r="S656328" s="25"/>
    </row>
    <row r="656374" spans="17:19" hidden="1" x14ac:dyDescent="0.2">
      <c r="Q656374" s="25"/>
      <c r="R656374" s="25"/>
      <c r="S656374" s="25"/>
    </row>
    <row r="656420" spans="17:19" hidden="1" x14ac:dyDescent="0.2">
      <c r="Q656420" s="25"/>
      <c r="R656420" s="25"/>
      <c r="S656420" s="25"/>
    </row>
    <row r="656466" spans="17:19" hidden="1" x14ac:dyDescent="0.2">
      <c r="Q656466" s="25"/>
      <c r="R656466" s="25"/>
      <c r="S656466" s="25"/>
    </row>
    <row r="656512" spans="17:19" hidden="1" x14ac:dyDescent="0.2">
      <c r="Q656512" s="25"/>
      <c r="R656512" s="25"/>
      <c r="S656512" s="25"/>
    </row>
    <row r="656558" spans="17:19" hidden="1" x14ac:dyDescent="0.2">
      <c r="Q656558" s="25"/>
      <c r="R656558" s="25"/>
      <c r="S656558" s="25"/>
    </row>
    <row r="656604" spans="17:19" hidden="1" x14ac:dyDescent="0.2">
      <c r="Q656604" s="25"/>
      <c r="R656604" s="25"/>
      <c r="S656604" s="25"/>
    </row>
    <row r="656650" spans="17:19" hidden="1" x14ac:dyDescent="0.2">
      <c r="Q656650" s="25"/>
      <c r="R656650" s="25"/>
      <c r="S656650" s="25"/>
    </row>
    <row r="656696" spans="17:19" hidden="1" x14ac:dyDescent="0.2">
      <c r="Q656696" s="25"/>
      <c r="R656696" s="25"/>
      <c r="S656696" s="25"/>
    </row>
    <row r="656742" spans="17:19" hidden="1" x14ac:dyDescent="0.2">
      <c r="Q656742" s="25"/>
      <c r="R656742" s="25"/>
      <c r="S656742" s="25"/>
    </row>
    <row r="656788" spans="17:19" hidden="1" x14ac:dyDescent="0.2">
      <c r="Q656788" s="25"/>
      <c r="R656788" s="25"/>
      <c r="S656788" s="25"/>
    </row>
    <row r="656834" spans="17:19" hidden="1" x14ac:dyDescent="0.2">
      <c r="Q656834" s="25"/>
      <c r="R656834" s="25"/>
      <c r="S656834" s="25"/>
    </row>
    <row r="656880" spans="17:19" hidden="1" x14ac:dyDescent="0.2">
      <c r="Q656880" s="25"/>
      <c r="R656880" s="25"/>
      <c r="S656880" s="25"/>
    </row>
    <row r="656926" spans="17:19" hidden="1" x14ac:dyDescent="0.2">
      <c r="Q656926" s="25"/>
      <c r="R656926" s="25"/>
      <c r="S656926" s="25"/>
    </row>
    <row r="656972" spans="17:19" hidden="1" x14ac:dyDescent="0.2">
      <c r="Q656972" s="25"/>
      <c r="R656972" s="25"/>
      <c r="S656972" s="25"/>
    </row>
    <row r="657018" spans="17:19" hidden="1" x14ac:dyDescent="0.2">
      <c r="Q657018" s="25"/>
      <c r="R657018" s="25"/>
      <c r="S657018" s="25"/>
    </row>
    <row r="657064" spans="17:19" hidden="1" x14ac:dyDescent="0.2">
      <c r="Q657064" s="25"/>
      <c r="R657064" s="25"/>
      <c r="S657064" s="25"/>
    </row>
    <row r="657110" spans="17:19" hidden="1" x14ac:dyDescent="0.2">
      <c r="Q657110" s="25"/>
      <c r="R657110" s="25"/>
      <c r="S657110" s="25"/>
    </row>
    <row r="657156" spans="17:19" hidden="1" x14ac:dyDescent="0.2">
      <c r="Q657156" s="25"/>
      <c r="R657156" s="25"/>
      <c r="S657156" s="25"/>
    </row>
    <row r="657202" spans="17:19" hidden="1" x14ac:dyDescent="0.2">
      <c r="Q657202" s="25"/>
      <c r="R657202" s="25"/>
      <c r="S657202" s="25"/>
    </row>
    <row r="657248" spans="17:19" hidden="1" x14ac:dyDescent="0.2">
      <c r="Q657248" s="25"/>
      <c r="R657248" s="25"/>
      <c r="S657248" s="25"/>
    </row>
    <row r="657294" spans="17:19" hidden="1" x14ac:dyDescent="0.2">
      <c r="Q657294" s="25"/>
      <c r="R657294" s="25"/>
      <c r="S657294" s="25"/>
    </row>
    <row r="657340" spans="17:19" hidden="1" x14ac:dyDescent="0.2">
      <c r="Q657340" s="25"/>
      <c r="R657340" s="25"/>
      <c r="S657340" s="25"/>
    </row>
    <row r="657386" spans="17:19" hidden="1" x14ac:dyDescent="0.2">
      <c r="Q657386" s="25"/>
      <c r="R657386" s="25"/>
      <c r="S657386" s="25"/>
    </row>
    <row r="657432" spans="17:19" hidden="1" x14ac:dyDescent="0.2">
      <c r="Q657432" s="25"/>
      <c r="R657432" s="25"/>
      <c r="S657432" s="25"/>
    </row>
    <row r="657478" spans="17:19" hidden="1" x14ac:dyDescent="0.2">
      <c r="Q657478" s="25"/>
      <c r="R657478" s="25"/>
      <c r="S657478" s="25"/>
    </row>
    <row r="657524" spans="17:19" hidden="1" x14ac:dyDescent="0.2">
      <c r="Q657524" s="25"/>
      <c r="R657524" s="25"/>
      <c r="S657524" s="25"/>
    </row>
    <row r="657570" spans="17:19" hidden="1" x14ac:dyDescent="0.2">
      <c r="Q657570" s="25"/>
      <c r="R657570" s="25"/>
      <c r="S657570" s="25"/>
    </row>
    <row r="657616" spans="17:19" hidden="1" x14ac:dyDescent="0.2">
      <c r="Q657616" s="25"/>
      <c r="R657616" s="25"/>
      <c r="S657616" s="25"/>
    </row>
    <row r="657662" spans="17:19" hidden="1" x14ac:dyDescent="0.2">
      <c r="Q657662" s="25"/>
      <c r="R657662" s="25"/>
      <c r="S657662" s="25"/>
    </row>
    <row r="657708" spans="17:19" hidden="1" x14ac:dyDescent="0.2">
      <c r="Q657708" s="25"/>
      <c r="R657708" s="25"/>
      <c r="S657708" s="25"/>
    </row>
    <row r="657754" spans="17:19" hidden="1" x14ac:dyDescent="0.2">
      <c r="Q657754" s="25"/>
      <c r="R657754" s="25"/>
      <c r="S657754" s="25"/>
    </row>
    <row r="657800" spans="17:19" hidden="1" x14ac:dyDescent="0.2">
      <c r="Q657800" s="25"/>
      <c r="R657800" s="25"/>
      <c r="S657800" s="25"/>
    </row>
    <row r="657846" spans="17:19" hidden="1" x14ac:dyDescent="0.2">
      <c r="Q657846" s="25"/>
      <c r="R657846" s="25"/>
      <c r="S657846" s="25"/>
    </row>
    <row r="657892" spans="17:19" hidden="1" x14ac:dyDescent="0.2">
      <c r="Q657892" s="25"/>
      <c r="R657892" s="25"/>
      <c r="S657892" s="25"/>
    </row>
    <row r="657938" spans="17:19" hidden="1" x14ac:dyDescent="0.2">
      <c r="Q657938" s="25"/>
      <c r="R657938" s="25"/>
      <c r="S657938" s="25"/>
    </row>
    <row r="657984" spans="17:19" hidden="1" x14ac:dyDescent="0.2">
      <c r="Q657984" s="25"/>
      <c r="R657984" s="25"/>
      <c r="S657984" s="25"/>
    </row>
    <row r="658030" spans="17:19" hidden="1" x14ac:dyDescent="0.2">
      <c r="Q658030" s="25"/>
      <c r="R658030" s="25"/>
      <c r="S658030" s="25"/>
    </row>
    <row r="658076" spans="17:19" hidden="1" x14ac:dyDescent="0.2">
      <c r="Q658076" s="25"/>
      <c r="R658076" s="25"/>
      <c r="S658076" s="25"/>
    </row>
    <row r="658122" spans="17:19" hidden="1" x14ac:dyDescent="0.2">
      <c r="Q658122" s="25"/>
      <c r="R658122" s="25"/>
      <c r="S658122" s="25"/>
    </row>
    <row r="658168" spans="17:19" hidden="1" x14ac:dyDescent="0.2">
      <c r="Q658168" s="25"/>
      <c r="R658168" s="25"/>
      <c r="S658168" s="25"/>
    </row>
    <row r="658214" spans="17:19" hidden="1" x14ac:dyDescent="0.2">
      <c r="Q658214" s="25"/>
      <c r="R658214" s="25"/>
      <c r="S658214" s="25"/>
    </row>
    <row r="658260" spans="17:19" hidden="1" x14ac:dyDescent="0.2">
      <c r="Q658260" s="25"/>
      <c r="R658260" s="25"/>
      <c r="S658260" s="25"/>
    </row>
    <row r="658306" spans="17:19" hidden="1" x14ac:dyDescent="0.2">
      <c r="Q658306" s="25"/>
      <c r="R658306" s="25"/>
      <c r="S658306" s="25"/>
    </row>
    <row r="658352" spans="17:19" hidden="1" x14ac:dyDescent="0.2">
      <c r="Q658352" s="25"/>
      <c r="R658352" s="25"/>
      <c r="S658352" s="25"/>
    </row>
    <row r="658398" spans="17:19" hidden="1" x14ac:dyDescent="0.2">
      <c r="Q658398" s="25"/>
      <c r="R658398" s="25"/>
      <c r="S658398" s="25"/>
    </row>
    <row r="658444" spans="17:19" hidden="1" x14ac:dyDescent="0.2">
      <c r="Q658444" s="25"/>
      <c r="R658444" s="25"/>
      <c r="S658444" s="25"/>
    </row>
    <row r="658490" spans="17:19" hidden="1" x14ac:dyDescent="0.2">
      <c r="Q658490" s="25"/>
      <c r="R658490" s="25"/>
      <c r="S658490" s="25"/>
    </row>
    <row r="658536" spans="17:19" hidden="1" x14ac:dyDescent="0.2">
      <c r="Q658536" s="25"/>
      <c r="R658536" s="25"/>
      <c r="S658536" s="25"/>
    </row>
    <row r="658582" spans="17:19" hidden="1" x14ac:dyDescent="0.2">
      <c r="Q658582" s="25"/>
      <c r="R658582" s="25"/>
      <c r="S658582" s="25"/>
    </row>
    <row r="658628" spans="17:19" hidden="1" x14ac:dyDescent="0.2">
      <c r="Q658628" s="25"/>
      <c r="R658628" s="25"/>
      <c r="S658628" s="25"/>
    </row>
    <row r="658674" spans="17:19" hidden="1" x14ac:dyDescent="0.2">
      <c r="Q658674" s="25"/>
      <c r="R658674" s="25"/>
      <c r="S658674" s="25"/>
    </row>
    <row r="658720" spans="17:19" hidden="1" x14ac:dyDescent="0.2">
      <c r="Q658720" s="25"/>
      <c r="R658720" s="25"/>
      <c r="S658720" s="25"/>
    </row>
    <row r="658766" spans="17:19" hidden="1" x14ac:dyDescent="0.2">
      <c r="Q658766" s="25"/>
      <c r="R658766" s="25"/>
      <c r="S658766" s="25"/>
    </row>
    <row r="658812" spans="17:19" hidden="1" x14ac:dyDescent="0.2">
      <c r="Q658812" s="25"/>
      <c r="R658812" s="25"/>
      <c r="S658812" s="25"/>
    </row>
    <row r="658858" spans="17:19" hidden="1" x14ac:dyDescent="0.2">
      <c r="Q658858" s="25"/>
      <c r="R658858" s="25"/>
      <c r="S658858" s="25"/>
    </row>
    <row r="658904" spans="17:19" hidden="1" x14ac:dyDescent="0.2">
      <c r="Q658904" s="25"/>
      <c r="R658904" s="25"/>
      <c r="S658904" s="25"/>
    </row>
    <row r="658950" spans="17:19" hidden="1" x14ac:dyDescent="0.2">
      <c r="Q658950" s="25"/>
      <c r="R658950" s="25"/>
      <c r="S658950" s="25"/>
    </row>
    <row r="658996" spans="17:19" hidden="1" x14ac:dyDescent="0.2">
      <c r="Q658996" s="25"/>
      <c r="R658996" s="25"/>
      <c r="S658996" s="25"/>
    </row>
    <row r="659042" spans="17:19" hidden="1" x14ac:dyDescent="0.2">
      <c r="Q659042" s="25"/>
      <c r="R659042" s="25"/>
      <c r="S659042" s="25"/>
    </row>
    <row r="659088" spans="17:19" hidden="1" x14ac:dyDescent="0.2">
      <c r="Q659088" s="25"/>
      <c r="R659088" s="25"/>
      <c r="S659088" s="25"/>
    </row>
    <row r="659134" spans="17:19" hidden="1" x14ac:dyDescent="0.2">
      <c r="Q659134" s="25"/>
      <c r="R659134" s="25"/>
      <c r="S659134" s="25"/>
    </row>
    <row r="659180" spans="17:19" hidden="1" x14ac:dyDescent="0.2">
      <c r="Q659180" s="25"/>
      <c r="R659180" s="25"/>
      <c r="S659180" s="25"/>
    </row>
    <row r="659226" spans="17:19" hidden="1" x14ac:dyDescent="0.2">
      <c r="Q659226" s="25"/>
      <c r="R659226" s="25"/>
      <c r="S659226" s="25"/>
    </row>
    <row r="659272" spans="17:19" hidden="1" x14ac:dyDescent="0.2">
      <c r="Q659272" s="25"/>
      <c r="R659272" s="25"/>
      <c r="S659272" s="25"/>
    </row>
    <row r="659318" spans="17:19" hidden="1" x14ac:dyDescent="0.2">
      <c r="Q659318" s="25"/>
      <c r="R659318" s="25"/>
      <c r="S659318" s="25"/>
    </row>
    <row r="659364" spans="17:19" hidden="1" x14ac:dyDescent="0.2">
      <c r="Q659364" s="25"/>
      <c r="R659364" s="25"/>
      <c r="S659364" s="25"/>
    </row>
    <row r="659410" spans="17:19" hidden="1" x14ac:dyDescent="0.2">
      <c r="Q659410" s="25"/>
      <c r="R659410" s="25"/>
      <c r="S659410" s="25"/>
    </row>
    <row r="659456" spans="17:19" hidden="1" x14ac:dyDescent="0.2">
      <c r="Q659456" s="25"/>
      <c r="R659456" s="25"/>
      <c r="S659456" s="25"/>
    </row>
    <row r="659502" spans="17:19" hidden="1" x14ac:dyDescent="0.2">
      <c r="Q659502" s="25"/>
      <c r="R659502" s="25"/>
      <c r="S659502" s="25"/>
    </row>
    <row r="659548" spans="17:19" hidden="1" x14ac:dyDescent="0.2">
      <c r="Q659548" s="25"/>
      <c r="R659548" s="25"/>
      <c r="S659548" s="25"/>
    </row>
    <row r="659594" spans="17:19" hidden="1" x14ac:dyDescent="0.2">
      <c r="Q659594" s="25"/>
      <c r="R659594" s="25"/>
      <c r="S659594" s="25"/>
    </row>
    <row r="659640" spans="17:19" hidden="1" x14ac:dyDescent="0.2">
      <c r="Q659640" s="25"/>
      <c r="R659640" s="25"/>
      <c r="S659640" s="25"/>
    </row>
    <row r="659686" spans="17:19" hidden="1" x14ac:dyDescent="0.2">
      <c r="Q659686" s="25"/>
      <c r="R659686" s="25"/>
      <c r="S659686" s="25"/>
    </row>
    <row r="659732" spans="17:19" hidden="1" x14ac:dyDescent="0.2">
      <c r="Q659732" s="25"/>
      <c r="R659732" s="25"/>
      <c r="S659732" s="25"/>
    </row>
    <row r="659778" spans="17:19" hidden="1" x14ac:dyDescent="0.2">
      <c r="Q659778" s="25"/>
      <c r="R659778" s="25"/>
      <c r="S659778" s="25"/>
    </row>
    <row r="659824" spans="17:19" hidden="1" x14ac:dyDescent="0.2">
      <c r="Q659824" s="25"/>
      <c r="R659824" s="25"/>
      <c r="S659824" s="25"/>
    </row>
    <row r="659870" spans="17:19" hidden="1" x14ac:dyDescent="0.2">
      <c r="Q659870" s="25"/>
      <c r="R659870" s="25"/>
      <c r="S659870" s="25"/>
    </row>
    <row r="659916" spans="17:19" hidden="1" x14ac:dyDescent="0.2">
      <c r="Q659916" s="25"/>
      <c r="R659916" s="25"/>
      <c r="S659916" s="25"/>
    </row>
    <row r="659962" spans="17:19" hidden="1" x14ac:dyDescent="0.2">
      <c r="Q659962" s="25"/>
      <c r="R659962" s="25"/>
      <c r="S659962" s="25"/>
    </row>
    <row r="660008" spans="17:19" hidden="1" x14ac:dyDescent="0.2">
      <c r="Q660008" s="25"/>
      <c r="R660008" s="25"/>
      <c r="S660008" s="25"/>
    </row>
    <row r="660054" spans="17:19" hidden="1" x14ac:dyDescent="0.2">
      <c r="Q660054" s="25"/>
      <c r="R660054" s="25"/>
      <c r="S660054" s="25"/>
    </row>
    <row r="660100" spans="17:19" hidden="1" x14ac:dyDescent="0.2">
      <c r="Q660100" s="25"/>
      <c r="R660100" s="25"/>
      <c r="S660100" s="25"/>
    </row>
    <row r="660146" spans="17:19" hidden="1" x14ac:dyDescent="0.2">
      <c r="Q660146" s="25"/>
      <c r="R660146" s="25"/>
      <c r="S660146" s="25"/>
    </row>
    <row r="660192" spans="17:19" hidden="1" x14ac:dyDescent="0.2">
      <c r="Q660192" s="25"/>
      <c r="R660192" s="25"/>
      <c r="S660192" s="25"/>
    </row>
    <row r="660238" spans="17:19" hidden="1" x14ac:dyDescent="0.2">
      <c r="Q660238" s="25"/>
      <c r="R660238" s="25"/>
      <c r="S660238" s="25"/>
    </row>
    <row r="660284" spans="17:19" hidden="1" x14ac:dyDescent="0.2">
      <c r="Q660284" s="25"/>
      <c r="R660284" s="25"/>
      <c r="S660284" s="25"/>
    </row>
    <row r="660330" spans="17:19" hidden="1" x14ac:dyDescent="0.2">
      <c r="Q660330" s="25"/>
      <c r="R660330" s="25"/>
      <c r="S660330" s="25"/>
    </row>
    <row r="660376" spans="17:19" hidden="1" x14ac:dyDescent="0.2">
      <c r="Q660376" s="25"/>
      <c r="R660376" s="25"/>
      <c r="S660376" s="25"/>
    </row>
    <row r="660422" spans="17:19" hidden="1" x14ac:dyDescent="0.2">
      <c r="Q660422" s="25"/>
      <c r="R660422" s="25"/>
      <c r="S660422" s="25"/>
    </row>
    <row r="660468" spans="17:19" hidden="1" x14ac:dyDescent="0.2">
      <c r="Q660468" s="25"/>
      <c r="R660468" s="25"/>
      <c r="S660468" s="25"/>
    </row>
    <row r="660514" spans="17:19" hidden="1" x14ac:dyDescent="0.2">
      <c r="Q660514" s="25"/>
      <c r="R660514" s="25"/>
      <c r="S660514" s="25"/>
    </row>
    <row r="660560" spans="17:19" hidden="1" x14ac:dyDescent="0.2">
      <c r="Q660560" s="25"/>
      <c r="R660560" s="25"/>
      <c r="S660560" s="25"/>
    </row>
    <row r="660606" spans="17:19" hidden="1" x14ac:dyDescent="0.2">
      <c r="Q660606" s="25"/>
      <c r="R660606" s="25"/>
      <c r="S660606" s="25"/>
    </row>
    <row r="660652" spans="17:19" hidden="1" x14ac:dyDescent="0.2">
      <c r="Q660652" s="25"/>
      <c r="R660652" s="25"/>
      <c r="S660652" s="25"/>
    </row>
    <row r="660698" spans="17:19" hidden="1" x14ac:dyDescent="0.2">
      <c r="Q660698" s="25"/>
      <c r="R660698" s="25"/>
      <c r="S660698" s="25"/>
    </row>
    <row r="660744" spans="17:19" hidden="1" x14ac:dyDescent="0.2">
      <c r="Q660744" s="25"/>
      <c r="R660744" s="25"/>
      <c r="S660744" s="25"/>
    </row>
    <row r="660790" spans="17:19" hidden="1" x14ac:dyDescent="0.2">
      <c r="Q660790" s="25"/>
      <c r="R660790" s="25"/>
      <c r="S660790" s="25"/>
    </row>
    <row r="660836" spans="17:19" hidden="1" x14ac:dyDescent="0.2">
      <c r="Q660836" s="25"/>
      <c r="R660836" s="25"/>
      <c r="S660836" s="25"/>
    </row>
    <row r="660882" spans="17:19" hidden="1" x14ac:dyDescent="0.2">
      <c r="Q660882" s="25"/>
      <c r="R660882" s="25"/>
      <c r="S660882" s="25"/>
    </row>
    <row r="660928" spans="17:19" hidden="1" x14ac:dyDescent="0.2">
      <c r="Q660928" s="25"/>
      <c r="R660928" s="25"/>
      <c r="S660928" s="25"/>
    </row>
    <row r="660974" spans="17:19" hidden="1" x14ac:dyDescent="0.2">
      <c r="Q660974" s="25"/>
      <c r="R660974" s="25"/>
      <c r="S660974" s="25"/>
    </row>
    <row r="661020" spans="17:19" hidden="1" x14ac:dyDescent="0.2">
      <c r="Q661020" s="25"/>
      <c r="R661020" s="25"/>
      <c r="S661020" s="25"/>
    </row>
    <row r="661066" spans="17:19" hidden="1" x14ac:dyDescent="0.2">
      <c r="Q661066" s="25"/>
      <c r="R661066" s="25"/>
      <c r="S661066" s="25"/>
    </row>
    <row r="661112" spans="17:19" hidden="1" x14ac:dyDescent="0.2">
      <c r="Q661112" s="25"/>
      <c r="R661112" s="25"/>
      <c r="S661112" s="25"/>
    </row>
    <row r="661158" spans="17:19" hidden="1" x14ac:dyDescent="0.2">
      <c r="Q661158" s="25"/>
      <c r="R661158" s="25"/>
      <c r="S661158" s="25"/>
    </row>
    <row r="661204" spans="17:19" hidden="1" x14ac:dyDescent="0.2">
      <c r="Q661204" s="25"/>
      <c r="R661204" s="25"/>
      <c r="S661204" s="25"/>
    </row>
    <row r="661250" spans="17:19" hidden="1" x14ac:dyDescent="0.2">
      <c r="Q661250" s="25"/>
      <c r="R661250" s="25"/>
      <c r="S661250" s="25"/>
    </row>
    <row r="661296" spans="17:19" hidden="1" x14ac:dyDescent="0.2">
      <c r="Q661296" s="25"/>
      <c r="R661296" s="25"/>
      <c r="S661296" s="25"/>
    </row>
    <row r="661342" spans="17:19" hidden="1" x14ac:dyDescent="0.2">
      <c r="Q661342" s="25"/>
      <c r="R661342" s="25"/>
      <c r="S661342" s="25"/>
    </row>
    <row r="661388" spans="17:19" hidden="1" x14ac:dyDescent="0.2">
      <c r="Q661388" s="25"/>
      <c r="R661388" s="25"/>
      <c r="S661388" s="25"/>
    </row>
    <row r="661434" spans="17:19" hidden="1" x14ac:dyDescent="0.2">
      <c r="Q661434" s="25"/>
      <c r="R661434" s="25"/>
      <c r="S661434" s="25"/>
    </row>
    <row r="661480" spans="17:19" hidden="1" x14ac:dyDescent="0.2">
      <c r="Q661480" s="25"/>
      <c r="R661480" s="25"/>
      <c r="S661480" s="25"/>
    </row>
    <row r="661526" spans="17:19" hidden="1" x14ac:dyDescent="0.2">
      <c r="Q661526" s="25"/>
      <c r="R661526" s="25"/>
      <c r="S661526" s="25"/>
    </row>
    <row r="661572" spans="17:19" hidden="1" x14ac:dyDescent="0.2">
      <c r="Q661572" s="25"/>
      <c r="R661572" s="25"/>
      <c r="S661572" s="25"/>
    </row>
    <row r="661618" spans="17:19" hidden="1" x14ac:dyDescent="0.2">
      <c r="Q661618" s="25"/>
      <c r="R661618" s="25"/>
      <c r="S661618" s="25"/>
    </row>
    <row r="661664" spans="17:19" hidden="1" x14ac:dyDescent="0.2">
      <c r="Q661664" s="25"/>
      <c r="R661664" s="25"/>
      <c r="S661664" s="25"/>
    </row>
    <row r="661710" spans="17:19" hidden="1" x14ac:dyDescent="0.2">
      <c r="Q661710" s="25"/>
      <c r="R661710" s="25"/>
      <c r="S661710" s="25"/>
    </row>
    <row r="661756" spans="17:19" hidden="1" x14ac:dyDescent="0.2">
      <c r="Q661756" s="25"/>
      <c r="R661756" s="25"/>
      <c r="S661756" s="25"/>
    </row>
    <row r="661802" spans="17:19" hidden="1" x14ac:dyDescent="0.2">
      <c r="Q661802" s="25"/>
      <c r="R661802" s="25"/>
      <c r="S661802" s="25"/>
    </row>
    <row r="661848" spans="17:19" hidden="1" x14ac:dyDescent="0.2">
      <c r="Q661848" s="25"/>
      <c r="R661848" s="25"/>
      <c r="S661848" s="25"/>
    </row>
    <row r="661894" spans="17:19" hidden="1" x14ac:dyDescent="0.2">
      <c r="Q661894" s="25"/>
      <c r="R661894" s="25"/>
      <c r="S661894" s="25"/>
    </row>
    <row r="661940" spans="17:19" hidden="1" x14ac:dyDescent="0.2">
      <c r="Q661940" s="25"/>
      <c r="R661940" s="25"/>
      <c r="S661940" s="25"/>
    </row>
    <row r="661986" spans="17:19" hidden="1" x14ac:dyDescent="0.2">
      <c r="Q661986" s="25"/>
      <c r="R661986" s="25"/>
      <c r="S661986" s="25"/>
    </row>
    <row r="662032" spans="17:19" hidden="1" x14ac:dyDescent="0.2">
      <c r="Q662032" s="25"/>
      <c r="R662032" s="25"/>
      <c r="S662032" s="25"/>
    </row>
    <row r="662078" spans="17:19" hidden="1" x14ac:dyDescent="0.2">
      <c r="Q662078" s="25"/>
      <c r="R662078" s="25"/>
      <c r="S662078" s="25"/>
    </row>
    <row r="662124" spans="17:19" hidden="1" x14ac:dyDescent="0.2">
      <c r="Q662124" s="25"/>
      <c r="R662124" s="25"/>
      <c r="S662124" s="25"/>
    </row>
    <row r="662170" spans="17:19" hidden="1" x14ac:dyDescent="0.2">
      <c r="Q662170" s="25"/>
      <c r="R662170" s="25"/>
      <c r="S662170" s="25"/>
    </row>
    <row r="662216" spans="17:19" hidden="1" x14ac:dyDescent="0.2">
      <c r="Q662216" s="25"/>
      <c r="R662216" s="25"/>
      <c r="S662216" s="25"/>
    </row>
    <row r="662262" spans="17:19" hidden="1" x14ac:dyDescent="0.2">
      <c r="Q662262" s="25"/>
      <c r="R662262" s="25"/>
      <c r="S662262" s="25"/>
    </row>
    <row r="662308" spans="17:19" hidden="1" x14ac:dyDescent="0.2">
      <c r="Q662308" s="25"/>
      <c r="R662308" s="25"/>
      <c r="S662308" s="25"/>
    </row>
    <row r="662354" spans="17:19" hidden="1" x14ac:dyDescent="0.2">
      <c r="Q662354" s="25"/>
      <c r="R662354" s="25"/>
      <c r="S662354" s="25"/>
    </row>
    <row r="662400" spans="17:19" hidden="1" x14ac:dyDescent="0.2">
      <c r="Q662400" s="25"/>
      <c r="R662400" s="25"/>
      <c r="S662400" s="25"/>
    </row>
    <row r="662446" spans="17:19" hidden="1" x14ac:dyDescent="0.2">
      <c r="Q662446" s="25"/>
      <c r="R662446" s="25"/>
      <c r="S662446" s="25"/>
    </row>
    <row r="662492" spans="17:19" hidden="1" x14ac:dyDescent="0.2">
      <c r="Q662492" s="25"/>
      <c r="R662492" s="25"/>
      <c r="S662492" s="25"/>
    </row>
    <row r="662538" spans="17:19" hidden="1" x14ac:dyDescent="0.2">
      <c r="Q662538" s="25"/>
      <c r="R662538" s="25"/>
      <c r="S662538" s="25"/>
    </row>
    <row r="662584" spans="17:19" hidden="1" x14ac:dyDescent="0.2">
      <c r="Q662584" s="25"/>
      <c r="R662584" s="25"/>
      <c r="S662584" s="25"/>
    </row>
    <row r="662630" spans="17:19" hidden="1" x14ac:dyDescent="0.2">
      <c r="Q662630" s="25"/>
      <c r="R662630" s="25"/>
      <c r="S662630" s="25"/>
    </row>
    <row r="662676" spans="17:19" hidden="1" x14ac:dyDescent="0.2">
      <c r="Q662676" s="25"/>
      <c r="R662676" s="25"/>
      <c r="S662676" s="25"/>
    </row>
    <row r="662722" spans="17:19" hidden="1" x14ac:dyDescent="0.2">
      <c r="Q662722" s="25"/>
      <c r="R662722" s="25"/>
      <c r="S662722" s="25"/>
    </row>
    <row r="662768" spans="17:19" hidden="1" x14ac:dyDescent="0.2">
      <c r="Q662768" s="25"/>
      <c r="R662768" s="25"/>
      <c r="S662768" s="25"/>
    </row>
    <row r="662814" spans="17:19" hidden="1" x14ac:dyDescent="0.2">
      <c r="Q662814" s="25"/>
      <c r="R662814" s="25"/>
      <c r="S662814" s="25"/>
    </row>
    <row r="662860" spans="17:19" hidden="1" x14ac:dyDescent="0.2">
      <c r="Q662860" s="25"/>
      <c r="R662860" s="25"/>
      <c r="S662860" s="25"/>
    </row>
    <row r="662906" spans="17:19" hidden="1" x14ac:dyDescent="0.2">
      <c r="Q662906" s="25"/>
      <c r="R662906" s="25"/>
      <c r="S662906" s="25"/>
    </row>
    <row r="662952" spans="17:19" hidden="1" x14ac:dyDescent="0.2">
      <c r="Q662952" s="25"/>
      <c r="R662952" s="25"/>
      <c r="S662952" s="25"/>
    </row>
    <row r="662998" spans="17:19" hidden="1" x14ac:dyDescent="0.2">
      <c r="Q662998" s="25"/>
      <c r="R662998" s="25"/>
      <c r="S662998" s="25"/>
    </row>
    <row r="663044" spans="17:19" hidden="1" x14ac:dyDescent="0.2">
      <c r="Q663044" s="25"/>
      <c r="R663044" s="25"/>
      <c r="S663044" s="25"/>
    </row>
    <row r="663090" spans="17:19" hidden="1" x14ac:dyDescent="0.2">
      <c r="Q663090" s="25"/>
      <c r="R663090" s="25"/>
      <c r="S663090" s="25"/>
    </row>
    <row r="663136" spans="17:19" hidden="1" x14ac:dyDescent="0.2">
      <c r="Q663136" s="25"/>
      <c r="R663136" s="25"/>
      <c r="S663136" s="25"/>
    </row>
    <row r="663182" spans="17:19" hidden="1" x14ac:dyDescent="0.2">
      <c r="Q663182" s="25"/>
      <c r="R663182" s="25"/>
      <c r="S663182" s="25"/>
    </row>
    <row r="663228" spans="17:19" hidden="1" x14ac:dyDescent="0.2">
      <c r="Q663228" s="25"/>
      <c r="R663228" s="25"/>
      <c r="S663228" s="25"/>
    </row>
    <row r="663274" spans="17:19" hidden="1" x14ac:dyDescent="0.2">
      <c r="Q663274" s="25"/>
      <c r="R663274" s="25"/>
      <c r="S663274" s="25"/>
    </row>
    <row r="663320" spans="17:19" hidden="1" x14ac:dyDescent="0.2">
      <c r="Q663320" s="25"/>
      <c r="R663320" s="25"/>
      <c r="S663320" s="25"/>
    </row>
    <row r="663366" spans="17:19" hidden="1" x14ac:dyDescent="0.2">
      <c r="Q663366" s="25"/>
      <c r="R663366" s="25"/>
      <c r="S663366" s="25"/>
    </row>
    <row r="663412" spans="17:19" hidden="1" x14ac:dyDescent="0.2">
      <c r="Q663412" s="25"/>
      <c r="R663412" s="25"/>
      <c r="S663412" s="25"/>
    </row>
    <row r="663458" spans="17:19" hidden="1" x14ac:dyDescent="0.2">
      <c r="Q663458" s="25"/>
      <c r="R663458" s="25"/>
      <c r="S663458" s="25"/>
    </row>
    <row r="663504" spans="17:19" hidden="1" x14ac:dyDescent="0.2">
      <c r="Q663504" s="25"/>
      <c r="R663504" s="25"/>
      <c r="S663504" s="25"/>
    </row>
    <row r="663550" spans="17:19" hidden="1" x14ac:dyDescent="0.2">
      <c r="Q663550" s="25"/>
      <c r="R663550" s="25"/>
      <c r="S663550" s="25"/>
    </row>
    <row r="663596" spans="17:19" hidden="1" x14ac:dyDescent="0.2">
      <c r="Q663596" s="25"/>
      <c r="R663596" s="25"/>
      <c r="S663596" s="25"/>
    </row>
    <row r="663642" spans="17:19" hidden="1" x14ac:dyDescent="0.2">
      <c r="Q663642" s="25"/>
      <c r="R663642" s="25"/>
      <c r="S663642" s="25"/>
    </row>
    <row r="663688" spans="17:19" hidden="1" x14ac:dyDescent="0.2">
      <c r="Q663688" s="25"/>
      <c r="R663688" s="25"/>
      <c r="S663688" s="25"/>
    </row>
    <row r="663734" spans="17:19" hidden="1" x14ac:dyDescent="0.2">
      <c r="Q663734" s="25"/>
      <c r="R663734" s="25"/>
      <c r="S663734" s="25"/>
    </row>
    <row r="663780" spans="17:19" hidden="1" x14ac:dyDescent="0.2">
      <c r="Q663780" s="25"/>
      <c r="R663780" s="25"/>
      <c r="S663780" s="25"/>
    </row>
    <row r="663826" spans="17:19" hidden="1" x14ac:dyDescent="0.2">
      <c r="Q663826" s="25"/>
      <c r="R663826" s="25"/>
      <c r="S663826" s="25"/>
    </row>
    <row r="663872" spans="17:19" hidden="1" x14ac:dyDescent="0.2">
      <c r="Q663872" s="25"/>
      <c r="R663872" s="25"/>
      <c r="S663872" s="25"/>
    </row>
    <row r="663918" spans="17:19" hidden="1" x14ac:dyDescent="0.2">
      <c r="Q663918" s="25"/>
      <c r="R663918" s="25"/>
      <c r="S663918" s="25"/>
    </row>
    <row r="663964" spans="17:19" hidden="1" x14ac:dyDescent="0.2">
      <c r="Q663964" s="25"/>
      <c r="R663964" s="25"/>
      <c r="S663964" s="25"/>
    </row>
    <row r="664010" spans="17:19" hidden="1" x14ac:dyDescent="0.2">
      <c r="Q664010" s="25"/>
      <c r="R664010" s="25"/>
      <c r="S664010" s="25"/>
    </row>
    <row r="664056" spans="17:19" hidden="1" x14ac:dyDescent="0.2">
      <c r="Q664056" s="25"/>
      <c r="R664056" s="25"/>
      <c r="S664056" s="25"/>
    </row>
    <row r="664102" spans="17:19" hidden="1" x14ac:dyDescent="0.2">
      <c r="Q664102" s="25"/>
      <c r="R664102" s="25"/>
      <c r="S664102" s="25"/>
    </row>
    <row r="664148" spans="17:19" hidden="1" x14ac:dyDescent="0.2">
      <c r="Q664148" s="25"/>
      <c r="R664148" s="25"/>
      <c r="S664148" s="25"/>
    </row>
    <row r="664194" spans="17:19" hidden="1" x14ac:dyDescent="0.2">
      <c r="Q664194" s="25"/>
      <c r="R664194" s="25"/>
      <c r="S664194" s="25"/>
    </row>
    <row r="664240" spans="17:19" hidden="1" x14ac:dyDescent="0.2">
      <c r="Q664240" s="25"/>
      <c r="R664240" s="25"/>
      <c r="S664240" s="25"/>
    </row>
    <row r="664286" spans="17:19" hidden="1" x14ac:dyDescent="0.2">
      <c r="Q664286" s="25"/>
      <c r="R664286" s="25"/>
      <c r="S664286" s="25"/>
    </row>
    <row r="664332" spans="17:19" hidden="1" x14ac:dyDescent="0.2">
      <c r="Q664332" s="25"/>
      <c r="R664332" s="25"/>
      <c r="S664332" s="25"/>
    </row>
    <row r="664378" spans="17:19" hidden="1" x14ac:dyDescent="0.2">
      <c r="Q664378" s="25"/>
      <c r="R664378" s="25"/>
      <c r="S664378" s="25"/>
    </row>
    <row r="664424" spans="17:19" hidden="1" x14ac:dyDescent="0.2">
      <c r="Q664424" s="25"/>
      <c r="R664424" s="25"/>
      <c r="S664424" s="25"/>
    </row>
    <row r="664470" spans="17:19" hidden="1" x14ac:dyDescent="0.2">
      <c r="Q664470" s="25"/>
      <c r="R664470" s="25"/>
      <c r="S664470" s="25"/>
    </row>
    <row r="664516" spans="17:19" hidden="1" x14ac:dyDescent="0.2">
      <c r="Q664516" s="25"/>
      <c r="R664516" s="25"/>
      <c r="S664516" s="25"/>
    </row>
    <row r="664562" spans="17:19" hidden="1" x14ac:dyDescent="0.2">
      <c r="Q664562" s="25"/>
      <c r="R664562" s="25"/>
      <c r="S664562" s="25"/>
    </row>
    <row r="664608" spans="17:19" hidden="1" x14ac:dyDescent="0.2">
      <c r="Q664608" s="25"/>
      <c r="R664608" s="25"/>
      <c r="S664608" s="25"/>
    </row>
    <row r="664654" spans="17:19" hidden="1" x14ac:dyDescent="0.2">
      <c r="Q664654" s="25"/>
      <c r="R664654" s="25"/>
      <c r="S664654" s="25"/>
    </row>
    <row r="664700" spans="17:19" hidden="1" x14ac:dyDescent="0.2">
      <c r="Q664700" s="25"/>
      <c r="R664700" s="25"/>
      <c r="S664700" s="25"/>
    </row>
    <row r="664746" spans="17:19" hidden="1" x14ac:dyDescent="0.2">
      <c r="Q664746" s="25"/>
      <c r="R664746" s="25"/>
      <c r="S664746" s="25"/>
    </row>
    <row r="664792" spans="17:19" hidden="1" x14ac:dyDescent="0.2">
      <c r="Q664792" s="25"/>
      <c r="R664792" s="25"/>
      <c r="S664792" s="25"/>
    </row>
    <row r="664838" spans="17:19" hidden="1" x14ac:dyDescent="0.2">
      <c r="Q664838" s="25"/>
      <c r="R664838" s="25"/>
      <c r="S664838" s="25"/>
    </row>
    <row r="664884" spans="17:19" hidden="1" x14ac:dyDescent="0.2">
      <c r="Q664884" s="25"/>
      <c r="R664884" s="25"/>
      <c r="S664884" s="25"/>
    </row>
    <row r="664930" spans="17:19" hidden="1" x14ac:dyDescent="0.2">
      <c r="Q664930" s="25"/>
      <c r="R664930" s="25"/>
      <c r="S664930" s="25"/>
    </row>
    <row r="664976" spans="17:19" hidden="1" x14ac:dyDescent="0.2">
      <c r="Q664976" s="25"/>
      <c r="R664976" s="25"/>
      <c r="S664976" s="25"/>
    </row>
    <row r="665022" spans="17:19" hidden="1" x14ac:dyDescent="0.2">
      <c r="Q665022" s="25"/>
      <c r="R665022" s="25"/>
      <c r="S665022" s="25"/>
    </row>
    <row r="665068" spans="17:19" hidden="1" x14ac:dyDescent="0.2">
      <c r="Q665068" s="25"/>
      <c r="R665068" s="25"/>
      <c r="S665068" s="25"/>
    </row>
    <row r="665114" spans="17:19" hidden="1" x14ac:dyDescent="0.2">
      <c r="Q665114" s="25"/>
      <c r="R665114" s="25"/>
      <c r="S665114" s="25"/>
    </row>
    <row r="665160" spans="17:19" hidden="1" x14ac:dyDescent="0.2">
      <c r="Q665160" s="25"/>
      <c r="R665160" s="25"/>
      <c r="S665160" s="25"/>
    </row>
    <row r="665206" spans="17:19" hidden="1" x14ac:dyDescent="0.2">
      <c r="Q665206" s="25"/>
      <c r="R665206" s="25"/>
      <c r="S665206" s="25"/>
    </row>
    <row r="665252" spans="17:19" hidden="1" x14ac:dyDescent="0.2">
      <c r="Q665252" s="25"/>
      <c r="R665252" s="25"/>
      <c r="S665252" s="25"/>
    </row>
    <row r="665298" spans="17:19" hidden="1" x14ac:dyDescent="0.2">
      <c r="Q665298" s="25"/>
      <c r="R665298" s="25"/>
      <c r="S665298" s="25"/>
    </row>
    <row r="665344" spans="17:19" hidden="1" x14ac:dyDescent="0.2">
      <c r="Q665344" s="25"/>
      <c r="R665344" s="25"/>
      <c r="S665344" s="25"/>
    </row>
    <row r="665390" spans="17:19" hidden="1" x14ac:dyDescent="0.2">
      <c r="Q665390" s="25"/>
      <c r="R665390" s="25"/>
      <c r="S665390" s="25"/>
    </row>
    <row r="665436" spans="17:19" hidden="1" x14ac:dyDescent="0.2">
      <c r="Q665436" s="25"/>
      <c r="R665436" s="25"/>
      <c r="S665436" s="25"/>
    </row>
    <row r="665482" spans="17:19" hidden="1" x14ac:dyDescent="0.2">
      <c r="Q665482" s="25"/>
      <c r="R665482" s="25"/>
      <c r="S665482" s="25"/>
    </row>
    <row r="665528" spans="17:19" hidden="1" x14ac:dyDescent="0.2">
      <c r="Q665528" s="25"/>
      <c r="R665528" s="25"/>
      <c r="S665528" s="25"/>
    </row>
    <row r="665574" spans="17:19" hidden="1" x14ac:dyDescent="0.2">
      <c r="Q665574" s="25"/>
      <c r="R665574" s="25"/>
      <c r="S665574" s="25"/>
    </row>
    <row r="665620" spans="17:19" hidden="1" x14ac:dyDescent="0.2">
      <c r="Q665620" s="25"/>
      <c r="R665620" s="25"/>
      <c r="S665620" s="25"/>
    </row>
    <row r="665666" spans="17:19" hidden="1" x14ac:dyDescent="0.2">
      <c r="Q665666" s="25"/>
      <c r="R665666" s="25"/>
      <c r="S665666" s="25"/>
    </row>
    <row r="665712" spans="17:19" hidden="1" x14ac:dyDescent="0.2">
      <c r="Q665712" s="25"/>
      <c r="R665712" s="25"/>
      <c r="S665712" s="25"/>
    </row>
    <row r="665758" spans="17:19" hidden="1" x14ac:dyDescent="0.2">
      <c r="Q665758" s="25"/>
      <c r="R665758" s="25"/>
      <c r="S665758" s="25"/>
    </row>
    <row r="665804" spans="17:19" hidden="1" x14ac:dyDescent="0.2">
      <c r="Q665804" s="25"/>
      <c r="R665804" s="25"/>
      <c r="S665804" s="25"/>
    </row>
    <row r="665850" spans="17:19" hidden="1" x14ac:dyDescent="0.2">
      <c r="Q665850" s="25"/>
      <c r="R665850" s="25"/>
      <c r="S665850" s="25"/>
    </row>
    <row r="665896" spans="17:19" hidden="1" x14ac:dyDescent="0.2">
      <c r="Q665896" s="25"/>
      <c r="R665896" s="25"/>
      <c r="S665896" s="25"/>
    </row>
    <row r="665942" spans="17:19" hidden="1" x14ac:dyDescent="0.2">
      <c r="Q665942" s="25"/>
      <c r="R665942" s="25"/>
      <c r="S665942" s="25"/>
    </row>
    <row r="665988" spans="17:19" hidden="1" x14ac:dyDescent="0.2">
      <c r="Q665988" s="25"/>
      <c r="R665988" s="25"/>
      <c r="S665988" s="25"/>
    </row>
    <row r="666034" spans="17:19" hidden="1" x14ac:dyDescent="0.2">
      <c r="Q666034" s="25"/>
      <c r="R666034" s="25"/>
      <c r="S666034" s="25"/>
    </row>
    <row r="666080" spans="17:19" hidden="1" x14ac:dyDescent="0.2">
      <c r="Q666080" s="25"/>
      <c r="R666080" s="25"/>
      <c r="S666080" s="25"/>
    </row>
    <row r="666126" spans="17:19" hidden="1" x14ac:dyDescent="0.2">
      <c r="Q666126" s="25"/>
      <c r="R666126" s="25"/>
      <c r="S666126" s="25"/>
    </row>
    <row r="666172" spans="17:19" hidden="1" x14ac:dyDescent="0.2">
      <c r="Q666172" s="25"/>
      <c r="R666172" s="25"/>
      <c r="S666172" s="25"/>
    </row>
    <row r="666218" spans="17:19" hidden="1" x14ac:dyDescent="0.2">
      <c r="Q666218" s="25"/>
      <c r="R666218" s="25"/>
      <c r="S666218" s="25"/>
    </row>
    <row r="666264" spans="17:19" hidden="1" x14ac:dyDescent="0.2">
      <c r="Q666264" s="25"/>
      <c r="R666264" s="25"/>
      <c r="S666264" s="25"/>
    </row>
    <row r="666310" spans="17:19" hidden="1" x14ac:dyDescent="0.2">
      <c r="Q666310" s="25"/>
      <c r="R666310" s="25"/>
      <c r="S666310" s="25"/>
    </row>
    <row r="666356" spans="17:19" hidden="1" x14ac:dyDescent="0.2">
      <c r="Q666356" s="25"/>
      <c r="R666356" s="25"/>
      <c r="S666356" s="25"/>
    </row>
    <row r="666402" spans="17:19" hidden="1" x14ac:dyDescent="0.2">
      <c r="Q666402" s="25"/>
      <c r="R666402" s="25"/>
      <c r="S666402" s="25"/>
    </row>
    <row r="666448" spans="17:19" hidden="1" x14ac:dyDescent="0.2">
      <c r="Q666448" s="25"/>
      <c r="R666448" s="25"/>
      <c r="S666448" s="25"/>
    </row>
    <row r="666494" spans="17:19" hidden="1" x14ac:dyDescent="0.2">
      <c r="Q666494" s="25"/>
      <c r="R666494" s="25"/>
      <c r="S666494" s="25"/>
    </row>
    <row r="666540" spans="17:19" hidden="1" x14ac:dyDescent="0.2">
      <c r="Q666540" s="25"/>
      <c r="R666540" s="25"/>
      <c r="S666540" s="25"/>
    </row>
    <row r="666586" spans="17:19" hidden="1" x14ac:dyDescent="0.2">
      <c r="Q666586" s="25"/>
      <c r="R666586" s="25"/>
      <c r="S666586" s="25"/>
    </row>
    <row r="666632" spans="17:19" hidden="1" x14ac:dyDescent="0.2">
      <c r="Q666632" s="25"/>
      <c r="R666632" s="25"/>
      <c r="S666632" s="25"/>
    </row>
    <row r="666678" spans="17:19" hidden="1" x14ac:dyDescent="0.2">
      <c r="Q666678" s="25"/>
      <c r="R666678" s="25"/>
      <c r="S666678" s="25"/>
    </row>
    <row r="666724" spans="17:19" hidden="1" x14ac:dyDescent="0.2">
      <c r="Q666724" s="25"/>
      <c r="R666724" s="25"/>
      <c r="S666724" s="25"/>
    </row>
    <row r="666770" spans="17:19" hidden="1" x14ac:dyDescent="0.2">
      <c r="Q666770" s="25"/>
      <c r="R666770" s="25"/>
      <c r="S666770" s="25"/>
    </row>
    <row r="666816" spans="17:19" hidden="1" x14ac:dyDescent="0.2">
      <c r="Q666816" s="25"/>
      <c r="R666816" s="25"/>
      <c r="S666816" s="25"/>
    </row>
    <row r="666862" spans="17:19" hidden="1" x14ac:dyDescent="0.2">
      <c r="Q666862" s="25"/>
      <c r="R666862" s="25"/>
      <c r="S666862" s="25"/>
    </row>
    <row r="666908" spans="17:19" hidden="1" x14ac:dyDescent="0.2">
      <c r="Q666908" s="25"/>
      <c r="R666908" s="25"/>
      <c r="S666908" s="25"/>
    </row>
    <row r="666954" spans="17:19" hidden="1" x14ac:dyDescent="0.2">
      <c r="Q666954" s="25"/>
      <c r="R666954" s="25"/>
      <c r="S666954" s="25"/>
    </row>
    <row r="667000" spans="17:19" hidden="1" x14ac:dyDescent="0.2">
      <c r="Q667000" s="25"/>
      <c r="R667000" s="25"/>
      <c r="S667000" s="25"/>
    </row>
    <row r="667046" spans="17:19" hidden="1" x14ac:dyDescent="0.2">
      <c r="Q667046" s="25"/>
      <c r="R667046" s="25"/>
      <c r="S667046" s="25"/>
    </row>
    <row r="667092" spans="17:19" hidden="1" x14ac:dyDescent="0.2">
      <c r="Q667092" s="25"/>
      <c r="R667092" s="25"/>
      <c r="S667092" s="25"/>
    </row>
    <row r="667138" spans="17:19" hidden="1" x14ac:dyDescent="0.2">
      <c r="Q667138" s="25"/>
      <c r="R667138" s="25"/>
      <c r="S667138" s="25"/>
    </row>
    <row r="667184" spans="17:19" hidden="1" x14ac:dyDescent="0.2">
      <c r="Q667184" s="25"/>
      <c r="R667184" s="25"/>
      <c r="S667184" s="25"/>
    </row>
    <row r="667230" spans="17:19" hidden="1" x14ac:dyDescent="0.2">
      <c r="Q667230" s="25"/>
      <c r="R667230" s="25"/>
      <c r="S667230" s="25"/>
    </row>
    <row r="667276" spans="17:19" hidden="1" x14ac:dyDescent="0.2">
      <c r="Q667276" s="25"/>
      <c r="R667276" s="25"/>
      <c r="S667276" s="25"/>
    </row>
    <row r="667322" spans="17:19" hidden="1" x14ac:dyDescent="0.2">
      <c r="Q667322" s="25"/>
      <c r="R667322" s="25"/>
      <c r="S667322" s="25"/>
    </row>
    <row r="667368" spans="17:19" hidden="1" x14ac:dyDescent="0.2">
      <c r="Q667368" s="25"/>
      <c r="R667368" s="25"/>
      <c r="S667368" s="25"/>
    </row>
    <row r="667414" spans="17:19" hidden="1" x14ac:dyDescent="0.2">
      <c r="Q667414" s="25"/>
      <c r="R667414" s="25"/>
      <c r="S667414" s="25"/>
    </row>
    <row r="667460" spans="17:19" hidden="1" x14ac:dyDescent="0.2">
      <c r="Q667460" s="25"/>
      <c r="R667460" s="25"/>
      <c r="S667460" s="25"/>
    </row>
    <row r="667506" spans="17:19" hidden="1" x14ac:dyDescent="0.2">
      <c r="Q667506" s="25"/>
      <c r="R667506" s="25"/>
      <c r="S667506" s="25"/>
    </row>
    <row r="667552" spans="17:19" hidden="1" x14ac:dyDescent="0.2">
      <c r="Q667552" s="25"/>
      <c r="R667552" s="25"/>
      <c r="S667552" s="25"/>
    </row>
    <row r="667598" spans="17:19" hidden="1" x14ac:dyDescent="0.2">
      <c r="Q667598" s="25"/>
      <c r="R667598" s="25"/>
      <c r="S667598" s="25"/>
    </row>
    <row r="667644" spans="17:19" hidden="1" x14ac:dyDescent="0.2">
      <c r="Q667644" s="25"/>
      <c r="R667644" s="25"/>
      <c r="S667644" s="25"/>
    </row>
    <row r="667690" spans="17:19" hidden="1" x14ac:dyDescent="0.2">
      <c r="Q667690" s="25"/>
      <c r="R667690" s="25"/>
      <c r="S667690" s="25"/>
    </row>
    <row r="667736" spans="17:19" hidden="1" x14ac:dyDescent="0.2">
      <c r="Q667736" s="25"/>
      <c r="R667736" s="25"/>
      <c r="S667736" s="25"/>
    </row>
    <row r="667782" spans="17:19" hidden="1" x14ac:dyDescent="0.2">
      <c r="Q667782" s="25"/>
      <c r="R667782" s="25"/>
      <c r="S667782" s="25"/>
    </row>
    <row r="667828" spans="17:19" hidden="1" x14ac:dyDescent="0.2">
      <c r="Q667828" s="25"/>
      <c r="R667828" s="25"/>
      <c r="S667828" s="25"/>
    </row>
    <row r="667874" spans="17:19" hidden="1" x14ac:dyDescent="0.2">
      <c r="Q667874" s="25"/>
      <c r="R667874" s="25"/>
      <c r="S667874" s="25"/>
    </row>
    <row r="667920" spans="17:19" hidden="1" x14ac:dyDescent="0.2">
      <c r="Q667920" s="25"/>
      <c r="R667920" s="25"/>
      <c r="S667920" s="25"/>
    </row>
    <row r="667966" spans="17:19" hidden="1" x14ac:dyDescent="0.2">
      <c r="Q667966" s="25"/>
      <c r="R667966" s="25"/>
      <c r="S667966" s="25"/>
    </row>
    <row r="668012" spans="17:19" hidden="1" x14ac:dyDescent="0.2">
      <c r="Q668012" s="25"/>
      <c r="R668012" s="25"/>
      <c r="S668012" s="25"/>
    </row>
    <row r="668058" spans="17:19" hidden="1" x14ac:dyDescent="0.2">
      <c r="Q668058" s="25"/>
      <c r="R668058" s="25"/>
      <c r="S668058" s="25"/>
    </row>
    <row r="668104" spans="17:19" hidden="1" x14ac:dyDescent="0.2">
      <c r="Q668104" s="25"/>
      <c r="R668104" s="25"/>
      <c r="S668104" s="25"/>
    </row>
    <row r="668150" spans="17:19" hidden="1" x14ac:dyDescent="0.2">
      <c r="Q668150" s="25"/>
      <c r="R668150" s="25"/>
      <c r="S668150" s="25"/>
    </row>
    <row r="668196" spans="17:19" hidden="1" x14ac:dyDescent="0.2">
      <c r="Q668196" s="25"/>
      <c r="R668196" s="25"/>
      <c r="S668196" s="25"/>
    </row>
    <row r="668242" spans="17:19" hidden="1" x14ac:dyDescent="0.2">
      <c r="Q668242" s="25"/>
      <c r="R668242" s="25"/>
      <c r="S668242" s="25"/>
    </row>
    <row r="668288" spans="17:19" hidden="1" x14ac:dyDescent="0.2">
      <c r="Q668288" s="25"/>
      <c r="R668288" s="25"/>
      <c r="S668288" s="25"/>
    </row>
    <row r="668334" spans="17:19" hidden="1" x14ac:dyDescent="0.2">
      <c r="Q668334" s="25"/>
      <c r="R668334" s="25"/>
      <c r="S668334" s="25"/>
    </row>
    <row r="668380" spans="17:19" hidden="1" x14ac:dyDescent="0.2">
      <c r="Q668380" s="25"/>
      <c r="R668380" s="25"/>
      <c r="S668380" s="25"/>
    </row>
    <row r="668426" spans="17:19" hidden="1" x14ac:dyDescent="0.2">
      <c r="Q668426" s="25"/>
      <c r="R668426" s="25"/>
      <c r="S668426" s="25"/>
    </row>
    <row r="668472" spans="17:19" hidden="1" x14ac:dyDescent="0.2">
      <c r="Q668472" s="25"/>
      <c r="R668472" s="25"/>
      <c r="S668472" s="25"/>
    </row>
    <row r="668518" spans="17:19" hidden="1" x14ac:dyDescent="0.2">
      <c r="Q668518" s="25"/>
      <c r="R668518" s="25"/>
      <c r="S668518" s="25"/>
    </row>
    <row r="668564" spans="17:19" hidden="1" x14ac:dyDescent="0.2">
      <c r="Q668564" s="25"/>
      <c r="R668564" s="25"/>
      <c r="S668564" s="25"/>
    </row>
    <row r="668610" spans="17:19" hidden="1" x14ac:dyDescent="0.2">
      <c r="Q668610" s="25"/>
      <c r="R668610" s="25"/>
      <c r="S668610" s="25"/>
    </row>
    <row r="668656" spans="17:19" hidden="1" x14ac:dyDescent="0.2">
      <c r="Q668656" s="25"/>
      <c r="R668656" s="25"/>
      <c r="S668656" s="25"/>
    </row>
    <row r="668702" spans="17:19" hidden="1" x14ac:dyDescent="0.2">
      <c r="Q668702" s="25"/>
      <c r="R668702" s="25"/>
      <c r="S668702" s="25"/>
    </row>
    <row r="668748" spans="17:19" hidden="1" x14ac:dyDescent="0.2">
      <c r="Q668748" s="25"/>
      <c r="R668748" s="25"/>
      <c r="S668748" s="25"/>
    </row>
    <row r="668794" spans="17:19" hidden="1" x14ac:dyDescent="0.2">
      <c r="Q668794" s="25"/>
      <c r="R668794" s="25"/>
      <c r="S668794" s="25"/>
    </row>
    <row r="668840" spans="17:19" hidden="1" x14ac:dyDescent="0.2">
      <c r="Q668840" s="25"/>
      <c r="R668840" s="25"/>
      <c r="S668840" s="25"/>
    </row>
    <row r="668886" spans="17:19" hidden="1" x14ac:dyDescent="0.2">
      <c r="Q668886" s="25"/>
      <c r="R668886" s="25"/>
      <c r="S668886" s="25"/>
    </row>
    <row r="668932" spans="17:19" hidden="1" x14ac:dyDescent="0.2">
      <c r="Q668932" s="25"/>
      <c r="R668932" s="25"/>
      <c r="S668932" s="25"/>
    </row>
    <row r="668978" spans="17:19" hidden="1" x14ac:dyDescent="0.2">
      <c r="Q668978" s="25"/>
      <c r="R668978" s="25"/>
      <c r="S668978" s="25"/>
    </row>
    <row r="669024" spans="17:19" hidden="1" x14ac:dyDescent="0.2">
      <c r="Q669024" s="25"/>
      <c r="R669024" s="25"/>
      <c r="S669024" s="25"/>
    </row>
    <row r="669070" spans="17:19" hidden="1" x14ac:dyDescent="0.2">
      <c r="Q669070" s="25"/>
      <c r="R669070" s="25"/>
      <c r="S669070" s="25"/>
    </row>
    <row r="669116" spans="17:19" hidden="1" x14ac:dyDescent="0.2">
      <c r="Q669116" s="25"/>
      <c r="R669116" s="25"/>
      <c r="S669116" s="25"/>
    </row>
    <row r="669162" spans="17:19" hidden="1" x14ac:dyDescent="0.2">
      <c r="Q669162" s="25"/>
      <c r="R669162" s="25"/>
      <c r="S669162" s="25"/>
    </row>
    <row r="669208" spans="17:19" hidden="1" x14ac:dyDescent="0.2">
      <c r="Q669208" s="25"/>
      <c r="R669208" s="25"/>
      <c r="S669208" s="25"/>
    </row>
    <row r="669254" spans="17:19" hidden="1" x14ac:dyDescent="0.2">
      <c r="Q669254" s="25"/>
      <c r="R669254" s="25"/>
      <c r="S669254" s="25"/>
    </row>
    <row r="669300" spans="17:19" hidden="1" x14ac:dyDescent="0.2">
      <c r="Q669300" s="25"/>
      <c r="R669300" s="25"/>
      <c r="S669300" s="25"/>
    </row>
    <row r="669346" spans="17:19" hidden="1" x14ac:dyDescent="0.2">
      <c r="Q669346" s="25"/>
      <c r="R669346" s="25"/>
      <c r="S669346" s="25"/>
    </row>
    <row r="669392" spans="17:19" hidden="1" x14ac:dyDescent="0.2">
      <c r="Q669392" s="25"/>
      <c r="R669392" s="25"/>
      <c r="S669392" s="25"/>
    </row>
    <row r="669438" spans="17:19" hidden="1" x14ac:dyDescent="0.2">
      <c r="Q669438" s="25"/>
      <c r="R669438" s="25"/>
      <c r="S669438" s="25"/>
    </row>
    <row r="669484" spans="17:19" hidden="1" x14ac:dyDescent="0.2">
      <c r="Q669484" s="25"/>
      <c r="R669484" s="25"/>
      <c r="S669484" s="25"/>
    </row>
    <row r="669530" spans="17:19" hidden="1" x14ac:dyDescent="0.2">
      <c r="Q669530" s="25"/>
      <c r="R669530" s="25"/>
      <c r="S669530" s="25"/>
    </row>
    <row r="669576" spans="17:19" hidden="1" x14ac:dyDescent="0.2">
      <c r="Q669576" s="25"/>
      <c r="R669576" s="25"/>
      <c r="S669576" s="25"/>
    </row>
    <row r="669622" spans="17:19" hidden="1" x14ac:dyDescent="0.2">
      <c r="Q669622" s="25"/>
      <c r="R669622" s="25"/>
      <c r="S669622" s="25"/>
    </row>
    <row r="669668" spans="17:19" hidden="1" x14ac:dyDescent="0.2">
      <c r="Q669668" s="25"/>
      <c r="R669668" s="25"/>
      <c r="S669668" s="25"/>
    </row>
    <row r="669714" spans="17:19" hidden="1" x14ac:dyDescent="0.2">
      <c r="Q669714" s="25"/>
      <c r="R669714" s="25"/>
      <c r="S669714" s="25"/>
    </row>
    <row r="669760" spans="17:19" hidden="1" x14ac:dyDescent="0.2">
      <c r="Q669760" s="25"/>
      <c r="R669760" s="25"/>
      <c r="S669760" s="25"/>
    </row>
    <row r="669806" spans="17:19" hidden="1" x14ac:dyDescent="0.2">
      <c r="Q669806" s="25"/>
      <c r="R669806" s="25"/>
      <c r="S669806" s="25"/>
    </row>
    <row r="669852" spans="17:19" hidden="1" x14ac:dyDescent="0.2">
      <c r="Q669852" s="25"/>
      <c r="R669852" s="25"/>
      <c r="S669852" s="25"/>
    </row>
    <row r="669898" spans="17:19" hidden="1" x14ac:dyDescent="0.2">
      <c r="Q669898" s="25"/>
      <c r="R669898" s="25"/>
      <c r="S669898" s="25"/>
    </row>
    <row r="669944" spans="17:19" hidden="1" x14ac:dyDescent="0.2">
      <c r="Q669944" s="25"/>
      <c r="R669944" s="25"/>
      <c r="S669944" s="25"/>
    </row>
    <row r="669990" spans="17:19" hidden="1" x14ac:dyDescent="0.2">
      <c r="Q669990" s="25"/>
      <c r="R669990" s="25"/>
      <c r="S669990" s="25"/>
    </row>
    <row r="670036" spans="17:19" hidden="1" x14ac:dyDescent="0.2">
      <c r="Q670036" s="25"/>
      <c r="R670036" s="25"/>
      <c r="S670036" s="25"/>
    </row>
    <row r="670082" spans="17:19" hidden="1" x14ac:dyDescent="0.2">
      <c r="Q670082" s="25"/>
      <c r="R670082" s="25"/>
      <c r="S670082" s="25"/>
    </row>
    <row r="670128" spans="17:19" hidden="1" x14ac:dyDescent="0.2">
      <c r="Q670128" s="25"/>
      <c r="R670128" s="25"/>
      <c r="S670128" s="25"/>
    </row>
    <row r="670174" spans="17:19" hidden="1" x14ac:dyDescent="0.2">
      <c r="Q670174" s="25"/>
      <c r="R670174" s="25"/>
      <c r="S670174" s="25"/>
    </row>
    <row r="670220" spans="17:19" hidden="1" x14ac:dyDescent="0.2">
      <c r="Q670220" s="25"/>
      <c r="R670220" s="25"/>
      <c r="S670220" s="25"/>
    </row>
    <row r="670266" spans="17:19" hidden="1" x14ac:dyDescent="0.2">
      <c r="Q670266" s="25"/>
      <c r="R670266" s="25"/>
      <c r="S670266" s="25"/>
    </row>
    <row r="670312" spans="17:19" hidden="1" x14ac:dyDescent="0.2">
      <c r="Q670312" s="25"/>
      <c r="R670312" s="25"/>
      <c r="S670312" s="25"/>
    </row>
    <row r="670358" spans="17:19" hidden="1" x14ac:dyDescent="0.2">
      <c r="Q670358" s="25"/>
      <c r="R670358" s="25"/>
      <c r="S670358" s="25"/>
    </row>
    <row r="670404" spans="17:19" hidden="1" x14ac:dyDescent="0.2">
      <c r="Q670404" s="25"/>
      <c r="R670404" s="25"/>
      <c r="S670404" s="25"/>
    </row>
    <row r="670450" spans="17:19" hidden="1" x14ac:dyDescent="0.2">
      <c r="Q670450" s="25"/>
      <c r="R670450" s="25"/>
      <c r="S670450" s="25"/>
    </row>
    <row r="670496" spans="17:19" hidden="1" x14ac:dyDescent="0.2">
      <c r="Q670496" s="25"/>
      <c r="R670496" s="25"/>
      <c r="S670496" s="25"/>
    </row>
    <row r="670542" spans="17:19" hidden="1" x14ac:dyDescent="0.2">
      <c r="Q670542" s="25"/>
      <c r="R670542" s="25"/>
      <c r="S670542" s="25"/>
    </row>
    <row r="670588" spans="17:19" hidden="1" x14ac:dyDescent="0.2">
      <c r="Q670588" s="25"/>
      <c r="R670588" s="25"/>
      <c r="S670588" s="25"/>
    </row>
    <row r="670634" spans="17:19" hidden="1" x14ac:dyDescent="0.2">
      <c r="Q670634" s="25"/>
      <c r="R670634" s="25"/>
      <c r="S670634" s="25"/>
    </row>
    <row r="670680" spans="17:19" hidden="1" x14ac:dyDescent="0.2">
      <c r="Q670680" s="25"/>
      <c r="R670680" s="25"/>
      <c r="S670680" s="25"/>
    </row>
    <row r="670726" spans="17:19" hidden="1" x14ac:dyDescent="0.2">
      <c r="Q670726" s="25"/>
      <c r="R670726" s="25"/>
      <c r="S670726" s="25"/>
    </row>
    <row r="670772" spans="17:19" hidden="1" x14ac:dyDescent="0.2">
      <c r="Q670772" s="25"/>
      <c r="R670772" s="25"/>
      <c r="S670772" s="25"/>
    </row>
    <row r="670818" spans="17:19" hidden="1" x14ac:dyDescent="0.2">
      <c r="Q670818" s="25"/>
      <c r="R670818" s="25"/>
      <c r="S670818" s="25"/>
    </row>
    <row r="670864" spans="17:19" hidden="1" x14ac:dyDescent="0.2">
      <c r="Q670864" s="25"/>
      <c r="R670864" s="25"/>
      <c r="S670864" s="25"/>
    </row>
    <row r="670910" spans="17:19" hidden="1" x14ac:dyDescent="0.2">
      <c r="Q670910" s="25"/>
      <c r="R670910" s="25"/>
      <c r="S670910" s="25"/>
    </row>
    <row r="670956" spans="17:19" hidden="1" x14ac:dyDescent="0.2">
      <c r="Q670956" s="25"/>
      <c r="R670956" s="25"/>
      <c r="S670956" s="25"/>
    </row>
    <row r="671002" spans="17:19" hidden="1" x14ac:dyDescent="0.2">
      <c r="Q671002" s="25"/>
      <c r="R671002" s="25"/>
      <c r="S671002" s="25"/>
    </row>
    <row r="671048" spans="17:19" hidden="1" x14ac:dyDescent="0.2">
      <c r="Q671048" s="25"/>
      <c r="R671048" s="25"/>
      <c r="S671048" s="25"/>
    </row>
    <row r="671094" spans="17:19" hidden="1" x14ac:dyDescent="0.2">
      <c r="Q671094" s="25"/>
      <c r="R671094" s="25"/>
      <c r="S671094" s="25"/>
    </row>
    <row r="671140" spans="17:19" hidden="1" x14ac:dyDescent="0.2">
      <c r="Q671140" s="25"/>
      <c r="R671140" s="25"/>
      <c r="S671140" s="25"/>
    </row>
    <row r="671186" spans="17:19" hidden="1" x14ac:dyDescent="0.2">
      <c r="Q671186" s="25"/>
      <c r="R671186" s="25"/>
      <c r="S671186" s="25"/>
    </row>
    <row r="671232" spans="17:19" hidden="1" x14ac:dyDescent="0.2">
      <c r="Q671232" s="25"/>
      <c r="R671232" s="25"/>
      <c r="S671232" s="25"/>
    </row>
    <row r="671278" spans="17:19" hidden="1" x14ac:dyDescent="0.2">
      <c r="Q671278" s="25"/>
      <c r="R671278" s="25"/>
      <c r="S671278" s="25"/>
    </row>
    <row r="671324" spans="17:19" hidden="1" x14ac:dyDescent="0.2">
      <c r="Q671324" s="25"/>
      <c r="R671324" s="25"/>
      <c r="S671324" s="25"/>
    </row>
    <row r="671370" spans="17:19" hidden="1" x14ac:dyDescent="0.2">
      <c r="Q671370" s="25"/>
      <c r="R671370" s="25"/>
      <c r="S671370" s="25"/>
    </row>
    <row r="671416" spans="17:19" hidden="1" x14ac:dyDescent="0.2">
      <c r="Q671416" s="25"/>
      <c r="R671416" s="25"/>
      <c r="S671416" s="25"/>
    </row>
    <row r="671462" spans="17:19" hidden="1" x14ac:dyDescent="0.2">
      <c r="Q671462" s="25"/>
      <c r="R671462" s="25"/>
      <c r="S671462" s="25"/>
    </row>
    <row r="671508" spans="17:19" hidden="1" x14ac:dyDescent="0.2">
      <c r="Q671508" s="25"/>
      <c r="R671508" s="25"/>
      <c r="S671508" s="25"/>
    </row>
    <row r="671554" spans="17:19" hidden="1" x14ac:dyDescent="0.2">
      <c r="Q671554" s="25"/>
      <c r="R671554" s="25"/>
      <c r="S671554" s="25"/>
    </row>
    <row r="671600" spans="17:19" hidden="1" x14ac:dyDescent="0.2">
      <c r="Q671600" s="25"/>
      <c r="R671600" s="25"/>
      <c r="S671600" s="25"/>
    </row>
    <row r="671646" spans="17:19" hidden="1" x14ac:dyDescent="0.2">
      <c r="Q671646" s="25"/>
      <c r="R671646" s="25"/>
      <c r="S671646" s="25"/>
    </row>
    <row r="671692" spans="17:19" hidden="1" x14ac:dyDescent="0.2">
      <c r="Q671692" s="25"/>
      <c r="R671692" s="25"/>
      <c r="S671692" s="25"/>
    </row>
    <row r="671738" spans="17:19" hidden="1" x14ac:dyDescent="0.2">
      <c r="Q671738" s="25"/>
      <c r="R671738" s="25"/>
      <c r="S671738" s="25"/>
    </row>
    <row r="671784" spans="17:19" hidden="1" x14ac:dyDescent="0.2">
      <c r="Q671784" s="25"/>
      <c r="R671784" s="25"/>
      <c r="S671784" s="25"/>
    </row>
    <row r="671830" spans="17:19" hidden="1" x14ac:dyDescent="0.2">
      <c r="Q671830" s="25"/>
      <c r="R671830" s="25"/>
      <c r="S671830" s="25"/>
    </row>
    <row r="671876" spans="17:19" hidden="1" x14ac:dyDescent="0.2">
      <c r="Q671876" s="25"/>
      <c r="R671876" s="25"/>
      <c r="S671876" s="25"/>
    </row>
    <row r="671922" spans="17:19" hidden="1" x14ac:dyDescent="0.2">
      <c r="Q671922" s="25"/>
      <c r="R671922" s="25"/>
      <c r="S671922" s="25"/>
    </row>
    <row r="671968" spans="17:19" hidden="1" x14ac:dyDescent="0.2">
      <c r="Q671968" s="25"/>
      <c r="R671968" s="25"/>
      <c r="S671968" s="25"/>
    </row>
    <row r="672014" spans="17:19" hidden="1" x14ac:dyDescent="0.2">
      <c r="Q672014" s="25"/>
      <c r="R672014" s="25"/>
      <c r="S672014" s="25"/>
    </row>
    <row r="672060" spans="17:19" hidden="1" x14ac:dyDescent="0.2">
      <c r="Q672060" s="25"/>
      <c r="R672060" s="25"/>
      <c r="S672060" s="25"/>
    </row>
    <row r="672106" spans="17:19" hidden="1" x14ac:dyDescent="0.2">
      <c r="Q672106" s="25"/>
      <c r="R672106" s="25"/>
      <c r="S672106" s="25"/>
    </row>
    <row r="672152" spans="17:19" hidden="1" x14ac:dyDescent="0.2">
      <c r="Q672152" s="25"/>
      <c r="R672152" s="25"/>
      <c r="S672152" s="25"/>
    </row>
    <row r="672198" spans="17:19" hidden="1" x14ac:dyDescent="0.2">
      <c r="Q672198" s="25"/>
      <c r="R672198" s="25"/>
      <c r="S672198" s="25"/>
    </row>
    <row r="672244" spans="17:19" hidden="1" x14ac:dyDescent="0.2">
      <c r="Q672244" s="25"/>
      <c r="R672244" s="25"/>
      <c r="S672244" s="25"/>
    </row>
    <row r="672290" spans="17:19" hidden="1" x14ac:dyDescent="0.2">
      <c r="Q672290" s="25"/>
      <c r="R672290" s="25"/>
      <c r="S672290" s="25"/>
    </row>
    <row r="672336" spans="17:19" hidden="1" x14ac:dyDescent="0.2">
      <c r="Q672336" s="25"/>
      <c r="R672336" s="25"/>
      <c r="S672336" s="25"/>
    </row>
    <row r="672382" spans="17:19" hidden="1" x14ac:dyDescent="0.2">
      <c r="Q672382" s="25"/>
      <c r="R672382" s="25"/>
      <c r="S672382" s="25"/>
    </row>
    <row r="672428" spans="17:19" hidden="1" x14ac:dyDescent="0.2">
      <c r="Q672428" s="25"/>
      <c r="R672428" s="25"/>
      <c r="S672428" s="25"/>
    </row>
    <row r="672474" spans="17:19" hidden="1" x14ac:dyDescent="0.2">
      <c r="Q672474" s="25"/>
      <c r="R672474" s="25"/>
      <c r="S672474" s="25"/>
    </row>
    <row r="672520" spans="17:19" hidden="1" x14ac:dyDescent="0.2">
      <c r="Q672520" s="25"/>
      <c r="R672520" s="25"/>
      <c r="S672520" s="25"/>
    </row>
    <row r="672566" spans="17:19" hidden="1" x14ac:dyDescent="0.2">
      <c r="Q672566" s="25"/>
      <c r="R672566" s="25"/>
      <c r="S672566" s="25"/>
    </row>
    <row r="672612" spans="17:19" hidden="1" x14ac:dyDescent="0.2">
      <c r="Q672612" s="25"/>
      <c r="R672612" s="25"/>
      <c r="S672612" s="25"/>
    </row>
    <row r="672658" spans="17:19" hidden="1" x14ac:dyDescent="0.2">
      <c r="Q672658" s="25"/>
      <c r="R672658" s="25"/>
      <c r="S672658" s="25"/>
    </row>
    <row r="672704" spans="17:19" hidden="1" x14ac:dyDescent="0.2">
      <c r="Q672704" s="25"/>
      <c r="R672704" s="25"/>
      <c r="S672704" s="25"/>
    </row>
    <row r="672750" spans="17:19" hidden="1" x14ac:dyDescent="0.2">
      <c r="Q672750" s="25"/>
      <c r="R672750" s="25"/>
      <c r="S672750" s="25"/>
    </row>
    <row r="672796" spans="17:19" hidden="1" x14ac:dyDescent="0.2">
      <c r="Q672796" s="25"/>
      <c r="R672796" s="25"/>
      <c r="S672796" s="25"/>
    </row>
    <row r="672842" spans="17:19" hidden="1" x14ac:dyDescent="0.2">
      <c r="Q672842" s="25"/>
      <c r="R672842" s="25"/>
      <c r="S672842" s="25"/>
    </row>
    <row r="672888" spans="17:19" hidden="1" x14ac:dyDescent="0.2">
      <c r="Q672888" s="25"/>
      <c r="R672888" s="25"/>
      <c r="S672888" s="25"/>
    </row>
    <row r="672934" spans="17:19" hidden="1" x14ac:dyDescent="0.2">
      <c r="Q672934" s="25"/>
      <c r="R672934" s="25"/>
      <c r="S672934" s="25"/>
    </row>
    <row r="672980" spans="17:19" hidden="1" x14ac:dyDescent="0.2">
      <c r="Q672980" s="25"/>
      <c r="R672980" s="25"/>
      <c r="S672980" s="25"/>
    </row>
    <row r="673026" spans="17:19" hidden="1" x14ac:dyDescent="0.2">
      <c r="Q673026" s="25"/>
      <c r="R673026" s="25"/>
      <c r="S673026" s="25"/>
    </row>
    <row r="673072" spans="17:19" hidden="1" x14ac:dyDescent="0.2">
      <c r="Q673072" s="25"/>
      <c r="R673072" s="25"/>
      <c r="S673072" s="25"/>
    </row>
    <row r="673118" spans="17:19" hidden="1" x14ac:dyDescent="0.2">
      <c r="Q673118" s="25"/>
      <c r="R673118" s="25"/>
      <c r="S673118" s="25"/>
    </row>
    <row r="673164" spans="17:19" hidden="1" x14ac:dyDescent="0.2">
      <c r="Q673164" s="25"/>
      <c r="R673164" s="25"/>
      <c r="S673164" s="25"/>
    </row>
    <row r="673210" spans="17:19" hidden="1" x14ac:dyDescent="0.2">
      <c r="Q673210" s="25"/>
      <c r="R673210" s="25"/>
      <c r="S673210" s="25"/>
    </row>
    <row r="673256" spans="17:19" hidden="1" x14ac:dyDescent="0.2">
      <c r="Q673256" s="25"/>
      <c r="R673256" s="25"/>
      <c r="S673256" s="25"/>
    </row>
    <row r="673302" spans="17:19" hidden="1" x14ac:dyDescent="0.2">
      <c r="Q673302" s="25"/>
      <c r="R673302" s="25"/>
      <c r="S673302" s="25"/>
    </row>
    <row r="673348" spans="17:19" hidden="1" x14ac:dyDescent="0.2">
      <c r="Q673348" s="25"/>
      <c r="R673348" s="25"/>
      <c r="S673348" s="25"/>
    </row>
    <row r="673394" spans="17:19" hidden="1" x14ac:dyDescent="0.2">
      <c r="Q673394" s="25"/>
      <c r="R673394" s="25"/>
      <c r="S673394" s="25"/>
    </row>
    <row r="673440" spans="17:19" hidden="1" x14ac:dyDescent="0.2">
      <c r="Q673440" s="25"/>
      <c r="R673440" s="25"/>
      <c r="S673440" s="25"/>
    </row>
    <row r="673486" spans="17:19" hidden="1" x14ac:dyDescent="0.2">
      <c r="Q673486" s="25"/>
      <c r="R673486" s="25"/>
      <c r="S673486" s="25"/>
    </row>
    <row r="673532" spans="17:19" hidden="1" x14ac:dyDescent="0.2">
      <c r="Q673532" s="25"/>
      <c r="R673532" s="25"/>
      <c r="S673532" s="25"/>
    </row>
    <row r="673578" spans="17:19" hidden="1" x14ac:dyDescent="0.2">
      <c r="Q673578" s="25"/>
      <c r="R673578" s="25"/>
      <c r="S673578" s="25"/>
    </row>
    <row r="673624" spans="17:19" hidden="1" x14ac:dyDescent="0.2">
      <c r="Q673624" s="25"/>
      <c r="R673624" s="25"/>
      <c r="S673624" s="25"/>
    </row>
    <row r="673670" spans="17:19" hidden="1" x14ac:dyDescent="0.2">
      <c r="Q673670" s="25"/>
      <c r="R673670" s="25"/>
      <c r="S673670" s="25"/>
    </row>
    <row r="673716" spans="17:19" hidden="1" x14ac:dyDescent="0.2">
      <c r="Q673716" s="25"/>
      <c r="R673716" s="25"/>
      <c r="S673716" s="25"/>
    </row>
    <row r="673762" spans="17:19" hidden="1" x14ac:dyDescent="0.2">
      <c r="Q673762" s="25"/>
      <c r="R673762" s="25"/>
      <c r="S673762" s="25"/>
    </row>
    <row r="673808" spans="17:19" hidden="1" x14ac:dyDescent="0.2">
      <c r="Q673808" s="25"/>
      <c r="R673808" s="25"/>
      <c r="S673808" s="25"/>
    </row>
    <row r="673854" spans="17:19" hidden="1" x14ac:dyDescent="0.2">
      <c r="Q673854" s="25"/>
      <c r="R673854" s="25"/>
      <c r="S673854" s="25"/>
    </row>
    <row r="673900" spans="17:19" hidden="1" x14ac:dyDescent="0.2">
      <c r="Q673900" s="25"/>
      <c r="R673900" s="25"/>
      <c r="S673900" s="25"/>
    </row>
    <row r="673946" spans="17:19" hidden="1" x14ac:dyDescent="0.2">
      <c r="Q673946" s="25"/>
      <c r="R673946" s="25"/>
      <c r="S673946" s="25"/>
    </row>
    <row r="673992" spans="17:19" hidden="1" x14ac:dyDescent="0.2">
      <c r="Q673992" s="25"/>
      <c r="R673992" s="25"/>
      <c r="S673992" s="25"/>
    </row>
    <row r="674038" spans="17:19" hidden="1" x14ac:dyDescent="0.2">
      <c r="Q674038" s="25"/>
      <c r="R674038" s="25"/>
      <c r="S674038" s="25"/>
    </row>
    <row r="674084" spans="17:19" hidden="1" x14ac:dyDescent="0.2">
      <c r="Q674084" s="25"/>
      <c r="R674084" s="25"/>
      <c r="S674084" s="25"/>
    </row>
    <row r="674130" spans="17:19" hidden="1" x14ac:dyDescent="0.2">
      <c r="Q674130" s="25"/>
      <c r="R674130" s="25"/>
      <c r="S674130" s="25"/>
    </row>
    <row r="674176" spans="17:19" hidden="1" x14ac:dyDescent="0.2">
      <c r="Q674176" s="25"/>
      <c r="R674176" s="25"/>
      <c r="S674176" s="25"/>
    </row>
    <row r="674222" spans="17:19" hidden="1" x14ac:dyDescent="0.2">
      <c r="Q674222" s="25"/>
      <c r="R674222" s="25"/>
      <c r="S674222" s="25"/>
    </row>
    <row r="674268" spans="17:19" hidden="1" x14ac:dyDescent="0.2">
      <c r="Q674268" s="25"/>
      <c r="R674268" s="25"/>
      <c r="S674268" s="25"/>
    </row>
    <row r="674314" spans="17:19" hidden="1" x14ac:dyDescent="0.2">
      <c r="Q674314" s="25"/>
      <c r="R674314" s="25"/>
      <c r="S674314" s="25"/>
    </row>
    <row r="674360" spans="17:19" hidden="1" x14ac:dyDescent="0.2">
      <c r="Q674360" s="25"/>
      <c r="R674360" s="25"/>
      <c r="S674360" s="25"/>
    </row>
    <row r="674406" spans="17:19" hidden="1" x14ac:dyDescent="0.2">
      <c r="Q674406" s="25"/>
      <c r="R674406" s="25"/>
      <c r="S674406" s="25"/>
    </row>
    <row r="674452" spans="17:19" hidden="1" x14ac:dyDescent="0.2">
      <c r="Q674452" s="25"/>
      <c r="R674452" s="25"/>
      <c r="S674452" s="25"/>
    </row>
    <row r="674498" spans="17:19" hidden="1" x14ac:dyDescent="0.2">
      <c r="Q674498" s="25"/>
      <c r="R674498" s="25"/>
      <c r="S674498" s="25"/>
    </row>
    <row r="674544" spans="17:19" hidden="1" x14ac:dyDescent="0.2">
      <c r="Q674544" s="25"/>
      <c r="R674544" s="25"/>
      <c r="S674544" s="25"/>
    </row>
    <row r="674590" spans="17:19" hidden="1" x14ac:dyDescent="0.2">
      <c r="Q674590" s="25"/>
      <c r="R674590" s="25"/>
      <c r="S674590" s="25"/>
    </row>
    <row r="674636" spans="17:19" hidden="1" x14ac:dyDescent="0.2">
      <c r="Q674636" s="25"/>
      <c r="R674636" s="25"/>
      <c r="S674636" s="25"/>
    </row>
    <row r="674682" spans="17:19" hidden="1" x14ac:dyDescent="0.2">
      <c r="Q674682" s="25"/>
      <c r="R674682" s="25"/>
      <c r="S674682" s="25"/>
    </row>
    <row r="674728" spans="17:19" hidden="1" x14ac:dyDescent="0.2">
      <c r="Q674728" s="25"/>
      <c r="R674728" s="25"/>
      <c r="S674728" s="25"/>
    </row>
    <row r="674774" spans="17:19" hidden="1" x14ac:dyDescent="0.2">
      <c r="Q674774" s="25"/>
      <c r="R674774" s="25"/>
      <c r="S674774" s="25"/>
    </row>
    <row r="674820" spans="17:19" hidden="1" x14ac:dyDescent="0.2">
      <c r="Q674820" s="25"/>
      <c r="R674820" s="25"/>
      <c r="S674820" s="25"/>
    </row>
    <row r="674866" spans="17:19" hidden="1" x14ac:dyDescent="0.2">
      <c r="Q674866" s="25"/>
      <c r="R674866" s="25"/>
      <c r="S674866" s="25"/>
    </row>
    <row r="674912" spans="17:19" hidden="1" x14ac:dyDescent="0.2">
      <c r="Q674912" s="25"/>
      <c r="R674912" s="25"/>
      <c r="S674912" s="25"/>
    </row>
    <row r="674958" spans="17:19" hidden="1" x14ac:dyDescent="0.2">
      <c r="Q674958" s="25"/>
      <c r="R674958" s="25"/>
      <c r="S674958" s="25"/>
    </row>
    <row r="675004" spans="17:19" hidden="1" x14ac:dyDescent="0.2">
      <c r="Q675004" s="25"/>
      <c r="R675004" s="25"/>
      <c r="S675004" s="25"/>
    </row>
    <row r="675050" spans="17:19" hidden="1" x14ac:dyDescent="0.2">
      <c r="Q675050" s="25"/>
      <c r="R675050" s="25"/>
      <c r="S675050" s="25"/>
    </row>
    <row r="675096" spans="17:19" hidden="1" x14ac:dyDescent="0.2">
      <c r="Q675096" s="25"/>
      <c r="R675096" s="25"/>
      <c r="S675096" s="25"/>
    </row>
    <row r="675142" spans="17:19" hidden="1" x14ac:dyDescent="0.2">
      <c r="Q675142" s="25"/>
      <c r="R675142" s="25"/>
      <c r="S675142" s="25"/>
    </row>
    <row r="675188" spans="17:19" hidden="1" x14ac:dyDescent="0.2">
      <c r="Q675188" s="25"/>
      <c r="R675188" s="25"/>
      <c r="S675188" s="25"/>
    </row>
    <row r="675234" spans="17:19" hidden="1" x14ac:dyDescent="0.2">
      <c r="Q675234" s="25"/>
      <c r="R675234" s="25"/>
      <c r="S675234" s="25"/>
    </row>
    <row r="675280" spans="17:19" hidden="1" x14ac:dyDescent="0.2">
      <c r="Q675280" s="25"/>
      <c r="R675280" s="25"/>
      <c r="S675280" s="25"/>
    </row>
    <row r="675326" spans="17:19" hidden="1" x14ac:dyDescent="0.2">
      <c r="Q675326" s="25"/>
      <c r="R675326" s="25"/>
      <c r="S675326" s="25"/>
    </row>
    <row r="675372" spans="17:19" hidden="1" x14ac:dyDescent="0.2">
      <c r="Q675372" s="25"/>
      <c r="R675372" s="25"/>
      <c r="S675372" s="25"/>
    </row>
    <row r="675418" spans="17:19" hidden="1" x14ac:dyDescent="0.2">
      <c r="Q675418" s="25"/>
      <c r="R675418" s="25"/>
      <c r="S675418" s="25"/>
    </row>
    <row r="675464" spans="17:19" hidden="1" x14ac:dyDescent="0.2">
      <c r="Q675464" s="25"/>
      <c r="R675464" s="25"/>
      <c r="S675464" s="25"/>
    </row>
    <row r="675510" spans="17:19" hidden="1" x14ac:dyDescent="0.2">
      <c r="Q675510" s="25"/>
      <c r="R675510" s="25"/>
      <c r="S675510" s="25"/>
    </row>
    <row r="675556" spans="17:19" hidden="1" x14ac:dyDescent="0.2">
      <c r="Q675556" s="25"/>
      <c r="R675556" s="25"/>
      <c r="S675556" s="25"/>
    </row>
    <row r="675602" spans="17:19" hidden="1" x14ac:dyDescent="0.2">
      <c r="Q675602" s="25"/>
      <c r="R675602" s="25"/>
      <c r="S675602" s="25"/>
    </row>
    <row r="675648" spans="17:19" hidden="1" x14ac:dyDescent="0.2">
      <c r="Q675648" s="25"/>
      <c r="R675648" s="25"/>
      <c r="S675648" s="25"/>
    </row>
    <row r="675694" spans="17:19" hidden="1" x14ac:dyDescent="0.2">
      <c r="Q675694" s="25"/>
      <c r="R675694" s="25"/>
      <c r="S675694" s="25"/>
    </row>
    <row r="675740" spans="17:19" hidden="1" x14ac:dyDescent="0.2">
      <c r="Q675740" s="25"/>
      <c r="R675740" s="25"/>
      <c r="S675740" s="25"/>
    </row>
    <row r="675786" spans="17:19" hidden="1" x14ac:dyDescent="0.2">
      <c r="Q675786" s="25"/>
      <c r="R675786" s="25"/>
      <c r="S675786" s="25"/>
    </row>
    <row r="675832" spans="17:19" hidden="1" x14ac:dyDescent="0.2">
      <c r="Q675832" s="25"/>
      <c r="R675832" s="25"/>
      <c r="S675832" s="25"/>
    </row>
    <row r="675878" spans="17:19" hidden="1" x14ac:dyDescent="0.2">
      <c r="Q675878" s="25"/>
      <c r="R675878" s="25"/>
      <c r="S675878" s="25"/>
    </row>
    <row r="675924" spans="17:19" hidden="1" x14ac:dyDescent="0.2">
      <c r="Q675924" s="25"/>
      <c r="R675924" s="25"/>
      <c r="S675924" s="25"/>
    </row>
    <row r="675970" spans="17:19" hidden="1" x14ac:dyDescent="0.2">
      <c r="Q675970" s="25"/>
      <c r="R675970" s="25"/>
      <c r="S675970" s="25"/>
    </row>
    <row r="676016" spans="17:19" hidden="1" x14ac:dyDescent="0.2">
      <c r="Q676016" s="25"/>
      <c r="R676016" s="25"/>
      <c r="S676016" s="25"/>
    </row>
    <row r="676062" spans="17:19" hidden="1" x14ac:dyDescent="0.2">
      <c r="Q676062" s="25"/>
      <c r="R676062" s="25"/>
      <c r="S676062" s="25"/>
    </row>
    <row r="676108" spans="17:19" hidden="1" x14ac:dyDescent="0.2">
      <c r="Q676108" s="25"/>
      <c r="R676108" s="25"/>
      <c r="S676108" s="25"/>
    </row>
    <row r="676154" spans="17:19" hidden="1" x14ac:dyDescent="0.2">
      <c r="Q676154" s="25"/>
      <c r="R676154" s="25"/>
      <c r="S676154" s="25"/>
    </row>
    <row r="676200" spans="17:19" hidden="1" x14ac:dyDescent="0.2">
      <c r="Q676200" s="25"/>
      <c r="R676200" s="25"/>
      <c r="S676200" s="25"/>
    </row>
    <row r="676246" spans="17:19" hidden="1" x14ac:dyDescent="0.2">
      <c r="Q676246" s="25"/>
      <c r="R676246" s="25"/>
      <c r="S676246" s="25"/>
    </row>
    <row r="676292" spans="17:19" hidden="1" x14ac:dyDescent="0.2">
      <c r="Q676292" s="25"/>
      <c r="R676292" s="25"/>
      <c r="S676292" s="25"/>
    </row>
    <row r="676338" spans="17:19" hidden="1" x14ac:dyDescent="0.2">
      <c r="Q676338" s="25"/>
      <c r="R676338" s="25"/>
      <c r="S676338" s="25"/>
    </row>
    <row r="676384" spans="17:19" hidden="1" x14ac:dyDescent="0.2">
      <c r="Q676384" s="25"/>
      <c r="R676384" s="25"/>
      <c r="S676384" s="25"/>
    </row>
    <row r="676430" spans="17:19" hidden="1" x14ac:dyDescent="0.2">
      <c r="Q676430" s="25"/>
      <c r="R676430" s="25"/>
      <c r="S676430" s="25"/>
    </row>
    <row r="676476" spans="17:19" hidden="1" x14ac:dyDescent="0.2">
      <c r="Q676476" s="25"/>
      <c r="R676476" s="25"/>
      <c r="S676476" s="25"/>
    </row>
    <row r="676522" spans="17:19" hidden="1" x14ac:dyDescent="0.2">
      <c r="Q676522" s="25"/>
      <c r="R676522" s="25"/>
      <c r="S676522" s="25"/>
    </row>
    <row r="676568" spans="17:19" hidden="1" x14ac:dyDescent="0.2">
      <c r="Q676568" s="25"/>
      <c r="R676568" s="25"/>
      <c r="S676568" s="25"/>
    </row>
    <row r="676614" spans="17:19" hidden="1" x14ac:dyDescent="0.2">
      <c r="Q676614" s="25"/>
      <c r="R676614" s="25"/>
      <c r="S676614" s="25"/>
    </row>
    <row r="676660" spans="17:19" hidden="1" x14ac:dyDescent="0.2">
      <c r="Q676660" s="25"/>
      <c r="R676660" s="25"/>
      <c r="S676660" s="25"/>
    </row>
    <row r="676706" spans="17:19" hidden="1" x14ac:dyDescent="0.2">
      <c r="Q676706" s="25"/>
      <c r="R676706" s="25"/>
      <c r="S676706" s="25"/>
    </row>
    <row r="676752" spans="17:19" hidden="1" x14ac:dyDescent="0.2">
      <c r="Q676752" s="25"/>
      <c r="R676752" s="25"/>
      <c r="S676752" s="25"/>
    </row>
    <row r="676798" spans="17:19" hidden="1" x14ac:dyDescent="0.2">
      <c r="Q676798" s="25"/>
      <c r="R676798" s="25"/>
      <c r="S676798" s="25"/>
    </row>
    <row r="676844" spans="17:19" hidden="1" x14ac:dyDescent="0.2">
      <c r="Q676844" s="25"/>
      <c r="R676844" s="25"/>
      <c r="S676844" s="25"/>
    </row>
    <row r="676890" spans="17:19" hidden="1" x14ac:dyDescent="0.2">
      <c r="Q676890" s="25"/>
      <c r="R676890" s="25"/>
      <c r="S676890" s="25"/>
    </row>
    <row r="676936" spans="17:19" hidden="1" x14ac:dyDescent="0.2">
      <c r="Q676936" s="25"/>
      <c r="R676936" s="25"/>
      <c r="S676936" s="25"/>
    </row>
    <row r="676982" spans="17:19" hidden="1" x14ac:dyDescent="0.2">
      <c r="Q676982" s="25"/>
      <c r="R676982" s="25"/>
      <c r="S676982" s="25"/>
    </row>
    <row r="677028" spans="17:19" hidden="1" x14ac:dyDescent="0.2">
      <c r="Q677028" s="25"/>
      <c r="R677028" s="25"/>
      <c r="S677028" s="25"/>
    </row>
    <row r="677074" spans="17:19" hidden="1" x14ac:dyDescent="0.2">
      <c r="Q677074" s="25"/>
      <c r="R677074" s="25"/>
      <c r="S677074" s="25"/>
    </row>
    <row r="677120" spans="17:19" hidden="1" x14ac:dyDescent="0.2">
      <c r="Q677120" s="25"/>
      <c r="R677120" s="25"/>
      <c r="S677120" s="25"/>
    </row>
    <row r="677166" spans="17:19" hidden="1" x14ac:dyDescent="0.2">
      <c r="Q677166" s="25"/>
      <c r="R677166" s="25"/>
      <c r="S677166" s="25"/>
    </row>
    <row r="677212" spans="17:19" hidden="1" x14ac:dyDescent="0.2">
      <c r="Q677212" s="25"/>
      <c r="R677212" s="25"/>
      <c r="S677212" s="25"/>
    </row>
    <row r="677258" spans="17:19" hidden="1" x14ac:dyDescent="0.2">
      <c r="Q677258" s="25"/>
      <c r="R677258" s="25"/>
      <c r="S677258" s="25"/>
    </row>
    <row r="677304" spans="17:19" hidden="1" x14ac:dyDescent="0.2">
      <c r="Q677304" s="25"/>
      <c r="R677304" s="25"/>
      <c r="S677304" s="25"/>
    </row>
    <row r="677350" spans="17:19" hidden="1" x14ac:dyDescent="0.2">
      <c r="Q677350" s="25"/>
      <c r="R677350" s="25"/>
      <c r="S677350" s="25"/>
    </row>
    <row r="677396" spans="17:19" hidden="1" x14ac:dyDescent="0.2">
      <c r="Q677396" s="25"/>
      <c r="R677396" s="25"/>
      <c r="S677396" s="25"/>
    </row>
    <row r="677442" spans="17:19" hidden="1" x14ac:dyDescent="0.2">
      <c r="Q677442" s="25"/>
      <c r="R677442" s="25"/>
      <c r="S677442" s="25"/>
    </row>
    <row r="677488" spans="17:19" hidden="1" x14ac:dyDescent="0.2">
      <c r="Q677488" s="25"/>
      <c r="R677488" s="25"/>
      <c r="S677488" s="25"/>
    </row>
    <row r="677534" spans="17:19" hidden="1" x14ac:dyDescent="0.2">
      <c r="Q677534" s="25"/>
      <c r="R677534" s="25"/>
      <c r="S677534" s="25"/>
    </row>
    <row r="677580" spans="17:19" hidden="1" x14ac:dyDescent="0.2">
      <c r="Q677580" s="25"/>
      <c r="R677580" s="25"/>
      <c r="S677580" s="25"/>
    </row>
    <row r="677626" spans="17:19" hidden="1" x14ac:dyDescent="0.2">
      <c r="Q677626" s="25"/>
      <c r="R677626" s="25"/>
      <c r="S677626" s="25"/>
    </row>
    <row r="677672" spans="17:19" hidden="1" x14ac:dyDescent="0.2">
      <c r="Q677672" s="25"/>
      <c r="R677672" s="25"/>
      <c r="S677672" s="25"/>
    </row>
    <row r="677718" spans="17:19" hidden="1" x14ac:dyDescent="0.2">
      <c r="Q677718" s="25"/>
      <c r="R677718" s="25"/>
      <c r="S677718" s="25"/>
    </row>
    <row r="677764" spans="17:19" hidden="1" x14ac:dyDescent="0.2">
      <c r="Q677764" s="25"/>
      <c r="R677764" s="25"/>
      <c r="S677764" s="25"/>
    </row>
    <row r="677810" spans="17:19" hidden="1" x14ac:dyDescent="0.2">
      <c r="Q677810" s="25"/>
      <c r="R677810" s="25"/>
      <c r="S677810" s="25"/>
    </row>
    <row r="677856" spans="17:19" hidden="1" x14ac:dyDescent="0.2">
      <c r="Q677856" s="25"/>
      <c r="R677856" s="25"/>
      <c r="S677856" s="25"/>
    </row>
    <row r="677902" spans="17:19" hidden="1" x14ac:dyDescent="0.2">
      <c r="Q677902" s="25"/>
      <c r="R677902" s="25"/>
      <c r="S677902" s="25"/>
    </row>
    <row r="677948" spans="17:19" hidden="1" x14ac:dyDescent="0.2">
      <c r="Q677948" s="25"/>
      <c r="R677948" s="25"/>
      <c r="S677948" s="25"/>
    </row>
    <row r="677994" spans="17:19" hidden="1" x14ac:dyDescent="0.2">
      <c r="Q677994" s="25"/>
      <c r="R677994" s="25"/>
      <c r="S677994" s="25"/>
    </row>
    <row r="678040" spans="17:19" hidden="1" x14ac:dyDescent="0.2">
      <c r="Q678040" s="25"/>
      <c r="R678040" s="25"/>
      <c r="S678040" s="25"/>
    </row>
    <row r="678086" spans="17:19" hidden="1" x14ac:dyDescent="0.2">
      <c r="Q678086" s="25"/>
      <c r="R678086" s="25"/>
      <c r="S678086" s="25"/>
    </row>
    <row r="678132" spans="17:19" hidden="1" x14ac:dyDescent="0.2">
      <c r="Q678132" s="25"/>
      <c r="R678132" s="25"/>
      <c r="S678132" s="25"/>
    </row>
    <row r="678178" spans="17:19" hidden="1" x14ac:dyDescent="0.2">
      <c r="Q678178" s="25"/>
      <c r="R678178" s="25"/>
      <c r="S678178" s="25"/>
    </row>
    <row r="678224" spans="17:19" hidden="1" x14ac:dyDescent="0.2">
      <c r="Q678224" s="25"/>
      <c r="R678224" s="25"/>
      <c r="S678224" s="25"/>
    </row>
    <row r="678270" spans="17:19" hidden="1" x14ac:dyDescent="0.2">
      <c r="Q678270" s="25"/>
      <c r="R678270" s="25"/>
      <c r="S678270" s="25"/>
    </row>
    <row r="678316" spans="17:19" hidden="1" x14ac:dyDescent="0.2">
      <c r="Q678316" s="25"/>
      <c r="R678316" s="25"/>
      <c r="S678316" s="25"/>
    </row>
    <row r="678362" spans="17:19" hidden="1" x14ac:dyDescent="0.2">
      <c r="Q678362" s="25"/>
      <c r="R678362" s="25"/>
      <c r="S678362" s="25"/>
    </row>
    <row r="678408" spans="17:19" hidden="1" x14ac:dyDescent="0.2">
      <c r="Q678408" s="25"/>
      <c r="R678408" s="25"/>
      <c r="S678408" s="25"/>
    </row>
    <row r="678454" spans="17:19" hidden="1" x14ac:dyDescent="0.2">
      <c r="Q678454" s="25"/>
      <c r="R678454" s="25"/>
      <c r="S678454" s="25"/>
    </row>
    <row r="678500" spans="17:19" hidden="1" x14ac:dyDescent="0.2">
      <c r="Q678500" s="25"/>
      <c r="R678500" s="25"/>
      <c r="S678500" s="25"/>
    </row>
    <row r="678546" spans="17:19" hidden="1" x14ac:dyDescent="0.2">
      <c r="Q678546" s="25"/>
      <c r="R678546" s="25"/>
      <c r="S678546" s="25"/>
    </row>
    <row r="678592" spans="17:19" hidden="1" x14ac:dyDescent="0.2">
      <c r="Q678592" s="25"/>
      <c r="R678592" s="25"/>
      <c r="S678592" s="25"/>
    </row>
    <row r="678638" spans="17:19" hidden="1" x14ac:dyDescent="0.2">
      <c r="Q678638" s="25"/>
      <c r="R678638" s="25"/>
      <c r="S678638" s="25"/>
    </row>
    <row r="678684" spans="17:19" hidden="1" x14ac:dyDescent="0.2">
      <c r="Q678684" s="25"/>
      <c r="R678684" s="25"/>
      <c r="S678684" s="25"/>
    </row>
    <row r="678730" spans="17:19" hidden="1" x14ac:dyDescent="0.2">
      <c r="Q678730" s="25"/>
      <c r="R678730" s="25"/>
      <c r="S678730" s="25"/>
    </row>
    <row r="678776" spans="17:19" hidden="1" x14ac:dyDescent="0.2">
      <c r="Q678776" s="25"/>
      <c r="R678776" s="25"/>
      <c r="S678776" s="25"/>
    </row>
    <row r="678822" spans="17:19" hidden="1" x14ac:dyDescent="0.2">
      <c r="Q678822" s="25"/>
      <c r="R678822" s="25"/>
      <c r="S678822" s="25"/>
    </row>
    <row r="678868" spans="17:19" hidden="1" x14ac:dyDescent="0.2">
      <c r="Q678868" s="25"/>
      <c r="R678868" s="25"/>
      <c r="S678868" s="25"/>
    </row>
    <row r="678914" spans="17:19" hidden="1" x14ac:dyDescent="0.2">
      <c r="Q678914" s="25"/>
      <c r="R678914" s="25"/>
      <c r="S678914" s="25"/>
    </row>
    <row r="678960" spans="17:19" hidden="1" x14ac:dyDescent="0.2">
      <c r="Q678960" s="25"/>
      <c r="R678960" s="25"/>
      <c r="S678960" s="25"/>
    </row>
    <row r="679006" spans="17:19" hidden="1" x14ac:dyDescent="0.2">
      <c r="Q679006" s="25"/>
      <c r="R679006" s="25"/>
      <c r="S679006" s="25"/>
    </row>
    <row r="679052" spans="17:19" hidden="1" x14ac:dyDescent="0.2">
      <c r="Q679052" s="25"/>
      <c r="R679052" s="25"/>
      <c r="S679052" s="25"/>
    </row>
    <row r="679098" spans="17:19" hidden="1" x14ac:dyDescent="0.2">
      <c r="Q679098" s="25"/>
      <c r="R679098" s="25"/>
      <c r="S679098" s="25"/>
    </row>
    <row r="679144" spans="17:19" hidden="1" x14ac:dyDescent="0.2">
      <c r="Q679144" s="25"/>
      <c r="R679144" s="25"/>
      <c r="S679144" s="25"/>
    </row>
    <row r="679190" spans="17:19" hidden="1" x14ac:dyDescent="0.2">
      <c r="Q679190" s="25"/>
      <c r="R679190" s="25"/>
      <c r="S679190" s="25"/>
    </row>
    <row r="679236" spans="17:19" hidden="1" x14ac:dyDescent="0.2">
      <c r="Q679236" s="25"/>
      <c r="R679236" s="25"/>
      <c r="S679236" s="25"/>
    </row>
    <row r="679282" spans="17:19" hidden="1" x14ac:dyDescent="0.2">
      <c r="Q679282" s="25"/>
      <c r="R679282" s="25"/>
      <c r="S679282" s="25"/>
    </row>
    <row r="679328" spans="17:19" hidden="1" x14ac:dyDescent="0.2">
      <c r="Q679328" s="25"/>
      <c r="R679328" s="25"/>
      <c r="S679328" s="25"/>
    </row>
    <row r="679374" spans="17:19" hidden="1" x14ac:dyDescent="0.2">
      <c r="Q679374" s="25"/>
      <c r="R679374" s="25"/>
      <c r="S679374" s="25"/>
    </row>
    <row r="679420" spans="17:19" hidden="1" x14ac:dyDescent="0.2">
      <c r="Q679420" s="25"/>
      <c r="R679420" s="25"/>
      <c r="S679420" s="25"/>
    </row>
    <row r="679466" spans="17:19" hidden="1" x14ac:dyDescent="0.2">
      <c r="Q679466" s="25"/>
      <c r="R679466" s="25"/>
      <c r="S679466" s="25"/>
    </row>
    <row r="679512" spans="17:19" hidden="1" x14ac:dyDescent="0.2">
      <c r="Q679512" s="25"/>
      <c r="R679512" s="25"/>
      <c r="S679512" s="25"/>
    </row>
    <row r="679558" spans="17:19" hidden="1" x14ac:dyDescent="0.2">
      <c r="Q679558" s="25"/>
      <c r="R679558" s="25"/>
      <c r="S679558" s="25"/>
    </row>
    <row r="679604" spans="17:19" hidden="1" x14ac:dyDescent="0.2">
      <c r="Q679604" s="25"/>
      <c r="R679604" s="25"/>
      <c r="S679604" s="25"/>
    </row>
    <row r="679650" spans="17:19" hidden="1" x14ac:dyDescent="0.2">
      <c r="Q679650" s="25"/>
      <c r="R679650" s="25"/>
      <c r="S679650" s="25"/>
    </row>
    <row r="679696" spans="17:19" hidden="1" x14ac:dyDescent="0.2">
      <c r="Q679696" s="25"/>
      <c r="R679696" s="25"/>
      <c r="S679696" s="25"/>
    </row>
    <row r="679742" spans="17:19" hidden="1" x14ac:dyDescent="0.2">
      <c r="Q679742" s="25"/>
      <c r="R679742" s="25"/>
      <c r="S679742" s="25"/>
    </row>
    <row r="679788" spans="17:19" hidden="1" x14ac:dyDescent="0.2">
      <c r="Q679788" s="25"/>
      <c r="R679788" s="25"/>
      <c r="S679788" s="25"/>
    </row>
    <row r="679834" spans="17:19" hidden="1" x14ac:dyDescent="0.2">
      <c r="Q679834" s="25"/>
      <c r="R679834" s="25"/>
      <c r="S679834" s="25"/>
    </row>
    <row r="679880" spans="17:19" hidden="1" x14ac:dyDescent="0.2">
      <c r="Q679880" s="25"/>
      <c r="R679880" s="25"/>
      <c r="S679880" s="25"/>
    </row>
    <row r="679926" spans="17:19" hidden="1" x14ac:dyDescent="0.2">
      <c r="Q679926" s="25"/>
      <c r="R679926" s="25"/>
      <c r="S679926" s="25"/>
    </row>
    <row r="679972" spans="17:19" hidden="1" x14ac:dyDescent="0.2">
      <c r="Q679972" s="25"/>
      <c r="R679972" s="25"/>
      <c r="S679972" s="25"/>
    </row>
    <row r="680018" spans="17:19" hidden="1" x14ac:dyDescent="0.2">
      <c r="Q680018" s="25"/>
      <c r="R680018" s="25"/>
      <c r="S680018" s="25"/>
    </row>
    <row r="680064" spans="17:19" hidden="1" x14ac:dyDescent="0.2">
      <c r="Q680064" s="25"/>
      <c r="R680064" s="25"/>
      <c r="S680064" s="25"/>
    </row>
    <row r="680110" spans="17:19" hidden="1" x14ac:dyDescent="0.2">
      <c r="Q680110" s="25"/>
      <c r="R680110" s="25"/>
      <c r="S680110" s="25"/>
    </row>
    <row r="680156" spans="17:19" hidden="1" x14ac:dyDescent="0.2">
      <c r="Q680156" s="25"/>
      <c r="R680156" s="25"/>
      <c r="S680156" s="25"/>
    </row>
    <row r="680202" spans="17:19" hidden="1" x14ac:dyDescent="0.2">
      <c r="Q680202" s="25"/>
      <c r="R680202" s="25"/>
      <c r="S680202" s="25"/>
    </row>
    <row r="680248" spans="17:19" hidden="1" x14ac:dyDescent="0.2">
      <c r="Q680248" s="25"/>
      <c r="R680248" s="25"/>
      <c r="S680248" s="25"/>
    </row>
    <row r="680294" spans="17:19" hidden="1" x14ac:dyDescent="0.2">
      <c r="Q680294" s="25"/>
      <c r="R680294" s="25"/>
      <c r="S680294" s="25"/>
    </row>
    <row r="680340" spans="17:19" hidden="1" x14ac:dyDescent="0.2">
      <c r="Q680340" s="25"/>
      <c r="R680340" s="25"/>
      <c r="S680340" s="25"/>
    </row>
    <row r="680386" spans="17:19" hidden="1" x14ac:dyDescent="0.2">
      <c r="Q680386" s="25"/>
      <c r="R680386" s="25"/>
      <c r="S680386" s="25"/>
    </row>
    <row r="680432" spans="17:19" hidden="1" x14ac:dyDescent="0.2">
      <c r="Q680432" s="25"/>
      <c r="R680432" s="25"/>
      <c r="S680432" s="25"/>
    </row>
    <row r="680478" spans="17:19" hidden="1" x14ac:dyDescent="0.2">
      <c r="Q680478" s="25"/>
      <c r="R680478" s="25"/>
      <c r="S680478" s="25"/>
    </row>
    <row r="680524" spans="17:19" hidden="1" x14ac:dyDescent="0.2">
      <c r="Q680524" s="25"/>
      <c r="R680524" s="25"/>
      <c r="S680524" s="25"/>
    </row>
    <row r="680570" spans="17:19" hidden="1" x14ac:dyDescent="0.2">
      <c r="Q680570" s="25"/>
      <c r="R680570" s="25"/>
      <c r="S680570" s="25"/>
    </row>
    <row r="680616" spans="17:19" hidden="1" x14ac:dyDescent="0.2">
      <c r="Q680616" s="25"/>
      <c r="R680616" s="25"/>
      <c r="S680616" s="25"/>
    </row>
    <row r="680662" spans="17:19" hidden="1" x14ac:dyDescent="0.2">
      <c r="Q680662" s="25"/>
      <c r="R680662" s="25"/>
      <c r="S680662" s="25"/>
    </row>
    <row r="680708" spans="17:19" hidden="1" x14ac:dyDescent="0.2">
      <c r="Q680708" s="25"/>
      <c r="R680708" s="25"/>
      <c r="S680708" s="25"/>
    </row>
    <row r="680754" spans="17:19" hidden="1" x14ac:dyDescent="0.2">
      <c r="Q680754" s="25"/>
      <c r="R680754" s="25"/>
      <c r="S680754" s="25"/>
    </row>
    <row r="680800" spans="17:19" hidden="1" x14ac:dyDescent="0.2">
      <c r="Q680800" s="25"/>
      <c r="R680800" s="25"/>
      <c r="S680800" s="25"/>
    </row>
    <row r="680846" spans="17:19" hidden="1" x14ac:dyDescent="0.2">
      <c r="Q680846" s="25"/>
      <c r="R680846" s="25"/>
      <c r="S680846" s="25"/>
    </row>
    <row r="680892" spans="17:19" hidden="1" x14ac:dyDescent="0.2">
      <c r="Q680892" s="25"/>
      <c r="R680892" s="25"/>
      <c r="S680892" s="25"/>
    </row>
    <row r="680938" spans="17:19" hidden="1" x14ac:dyDescent="0.2">
      <c r="Q680938" s="25"/>
      <c r="R680938" s="25"/>
      <c r="S680938" s="25"/>
    </row>
    <row r="680984" spans="17:19" hidden="1" x14ac:dyDescent="0.2">
      <c r="Q680984" s="25"/>
      <c r="R680984" s="25"/>
      <c r="S680984" s="25"/>
    </row>
    <row r="681030" spans="17:19" hidden="1" x14ac:dyDescent="0.2">
      <c r="Q681030" s="25"/>
      <c r="R681030" s="25"/>
      <c r="S681030" s="25"/>
    </row>
    <row r="681076" spans="17:19" hidden="1" x14ac:dyDescent="0.2">
      <c r="Q681076" s="25"/>
      <c r="R681076" s="25"/>
      <c r="S681076" s="25"/>
    </row>
    <row r="681122" spans="17:19" hidden="1" x14ac:dyDescent="0.2">
      <c r="Q681122" s="25"/>
      <c r="R681122" s="25"/>
      <c r="S681122" s="25"/>
    </row>
    <row r="681168" spans="17:19" hidden="1" x14ac:dyDescent="0.2">
      <c r="Q681168" s="25"/>
      <c r="R681168" s="25"/>
      <c r="S681168" s="25"/>
    </row>
    <row r="681214" spans="17:19" hidden="1" x14ac:dyDescent="0.2">
      <c r="Q681214" s="25"/>
      <c r="R681214" s="25"/>
      <c r="S681214" s="25"/>
    </row>
    <row r="681260" spans="17:19" hidden="1" x14ac:dyDescent="0.2">
      <c r="Q681260" s="25"/>
      <c r="R681260" s="25"/>
      <c r="S681260" s="25"/>
    </row>
    <row r="681306" spans="17:19" hidden="1" x14ac:dyDescent="0.2">
      <c r="Q681306" s="25"/>
      <c r="R681306" s="25"/>
      <c r="S681306" s="25"/>
    </row>
    <row r="681352" spans="17:19" hidden="1" x14ac:dyDescent="0.2">
      <c r="Q681352" s="25"/>
      <c r="R681352" s="25"/>
      <c r="S681352" s="25"/>
    </row>
    <row r="681398" spans="17:19" hidden="1" x14ac:dyDescent="0.2">
      <c r="Q681398" s="25"/>
      <c r="R681398" s="25"/>
      <c r="S681398" s="25"/>
    </row>
    <row r="681444" spans="17:19" hidden="1" x14ac:dyDescent="0.2">
      <c r="Q681444" s="25"/>
      <c r="R681444" s="25"/>
      <c r="S681444" s="25"/>
    </row>
    <row r="681490" spans="17:19" hidden="1" x14ac:dyDescent="0.2">
      <c r="Q681490" s="25"/>
      <c r="R681490" s="25"/>
      <c r="S681490" s="25"/>
    </row>
    <row r="681536" spans="17:19" hidden="1" x14ac:dyDescent="0.2">
      <c r="Q681536" s="25"/>
      <c r="R681536" s="25"/>
      <c r="S681536" s="25"/>
    </row>
    <row r="681582" spans="17:19" hidden="1" x14ac:dyDescent="0.2">
      <c r="Q681582" s="25"/>
      <c r="R681582" s="25"/>
      <c r="S681582" s="25"/>
    </row>
    <row r="681628" spans="17:19" hidden="1" x14ac:dyDescent="0.2">
      <c r="Q681628" s="25"/>
      <c r="R681628" s="25"/>
      <c r="S681628" s="25"/>
    </row>
    <row r="681674" spans="17:19" hidden="1" x14ac:dyDescent="0.2">
      <c r="Q681674" s="25"/>
      <c r="R681674" s="25"/>
      <c r="S681674" s="25"/>
    </row>
    <row r="681720" spans="17:19" hidden="1" x14ac:dyDescent="0.2">
      <c r="Q681720" s="25"/>
      <c r="R681720" s="25"/>
      <c r="S681720" s="25"/>
    </row>
    <row r="681766" spans="17:19" hidden="1" x14ac:dyDescent="0.2">
      <c r="Q681766" s="25"/>
      <c r="R681766" s="25"/>
      <c r="S681766" s="25"/>
    </row>
    <row r="681812" spans="17:19" hidden="1" x14ac:dyDescent="0.2">
      <c r="Q681812" s="25"/>
      <c r="R681812" s="25"/>
      <c r="S681812" s="25"/>
    </row>
    <row r="681858" spans="17:19" hidden="1" x14ac:dyDescent="0.2">
      <c r="Q681858" s="25"/>
      <c r="R681858" s="25"/>
      <c r="S681858" s="25"/>
    </row>
    <row r="681904" spans="17:19" hidden="1" x14ac:dyDescent="0.2">
      <c r="Q681904" s="25"/>
      <c r="R681904" s="25"/>
      <c r="S681904" s="25"/>
    </row>
    <row r="681950" spans="17:19" hidden="1" x14ac:dyDescent="0.2">
      <c r="Q681950" s="25"/>
      <c r="R681950" s="25"/>
      <c r="S681950" s="25"/>
    </row>
    <row r="681996" spans="17:19" hidden="1" x14ac:dyDescent="0.2">
      <c r="Q681996" s="25"/>
      <c r="R681996" s="25"/>
      <c r="S681996" s="25"/>
    </row>
    <row r="682042" spans="17:19" hidden="1" x14ac:dyDescent="0.2">
      <c r="Q682042" s="25"/>
      <c r="R682042" s="25"/>
      <c r="S682042" s="25"/>
    </row>
    <row r="682088" spans="17:19" hidden="1" x14ac:dyDescent="0.2">
      <c r="Q682088" s="25"/>
      <c r="R682088" s="25"/>
      <c r="S682088" s="25"/>
    </row>
    <row r="682134" spans="17:19" hidden="1" x14ac:dyDescent="0.2">
      <c r="Q682134" s="25"/>
      <c r="R682134" s="25"/>
      <c r="S682134" s="25"/>
    </row>
    <row r="682180" spans="17:19" hidden="1" x14ac:dyDescent="0.2">
      <c r="Q682180" s="25"/>
      <c r="R682180" s="25"/>
      <c r="S682180" s="25"/>
    </row>
    <row r="682226" spans="17:19" hidden="1" x14ac:dyDescent="0.2">
      <c r="Q682226" s="25"/>
      <c r="R682226" s="25"/>
      <c r="S682226" s="25"/>
    </row>
    <row r="682272" spans="17:19" hidden="1" x14ac:dyDescent="0.2">
      <c r="Q682272" s="25"/>
      <c r="R682272" s="25"/>
      <c r="S682272" s="25"/>
    </row>
    <row r="682318" spans="17:19" hidden="1" x14ac:dyDescent="0.2">
      <c r="Q682318" s="25"/>
      <c r="R682318" s="25"/>
      <c r="S682318" s="25"/>
    </row>
    <row r="682364" spans="17:19" hidden="1" x14ac:dyDescent="0.2">
      <c r="Q682364" s="25"/>
      <c r="R682364" s="25"/>
      <c r="S682364" s="25"/>
    </row>
    <row r="682410" spans="17:19" hidden="1" x14ac:dyDescent="0.2">
      <c r="Q682410" s="25"/>
      <c r="R682410" s="25"/>
      <c r="S682410" s="25"/>
    </row>
    <row r="682456" spans="17:19" hidden="1" x14ac:dyDescent="0.2">
      <c r="Q682456" s="25"/>
      <c r="R682456" s="25"/>
      <c r="S682456" s="25"/>
    </row>
    <row r="682502" spans="17:19" hidden="1" x14ac:dyDescent="0.2">
      <c r="Q682502" s="25"/>
      <c r="R682502" s="25"/>
      <c r="S682502" s="25"/>
    </row>
    <row r="682548" spans="17:19" hidden="1" x14ac:dyDescent="0.2">
      <c r="Q682548" s="25"/>
      <c r="R682548" s="25"/>
      <c r="S682548" s="25"/>
    </row>
    <row r="682594" spans="17:19" hidden="1" x14ac:dyDescent="0.2">
      <c r="Q682594" s="25"/>
      <c r="R682594" s="25"/>
      <c r="S682594" s="25"/>
    </row>
    <row r="682640" spans="17:19" hidden="1" x14ac:dyDescent="0.2">
      <c r="Q682640" s="25"/>
      <c r="R682640" s="25"/>
      <c r="S682640" s="25"/>
    </row>
    <row r="682686" spans="17:19" hidden="1" x14ac:dyDescent="0.2">
      <c r="Q682686" s="25"/>
      <c r="R682686" s="25"/>
      <c r="S682686" s="25"/>
    </row>
    <row r="682732" spans="17:19" hidden="1" x14ac:dyDescent="0.2">
      <c r="Q682732" s="25"/>
      <c r="R682732" s="25"/>
      <c r="S682732" s="25"/>
    </row>
    <row r="682778" spans="17:19" hidden="1" x14ac:dyDescent="0.2">
      <c r="Q682778" s="25"/>
      <c r="R682778" s="25"/>
      <c r="S682778" s="25"/>
    </row>
    <row r="682824" spans="17:19" hidden="1" x14ac:dyDescent="0.2">
      <c r="Q682824" s="25"/>
      <c r="R682824" s="25"/>
      <c r="S682824" s="25"/>
    </row>
    <row r="682870" spans="17:19" hidden="1" x14ac:dyDescent="0.2">
      <c r="Q682870" s="25"/>
      <c r="R682870" s="25"/>
      <c r="S682870" s="25"/>
    </row>
    <row r="682916" spans="17:19" hidden="1" x14ac:dyDescent="0.2">
      <c r="Q682916" s="25"/>
      <c r="R682916" s="25"/>
      <c r="S682916" s="25"/>
    </row>
    <row r="682962" spans="17:19" hidden="1" x14ac:dyDescent="0.2">
      <c r="Q682962" s="25"/>
      <c r="R682962" s="25"/>
      <c r="S682962" s="25"/>
    </row>
    <row r="683008" spans="17:19" hidden="1" x14ac:dyDescent="0.2">
      <c r="Q683008" s="25"/>
      <c r="R683008" s="25"/>
      <c r="S683008" s="25"/>
    </row>
    <row r="683054" spans="17:19" hidden="1" x14ac:dyDescent="0.2">
      <c r="Q683054" s="25"/>
      <c r="R683054" s="25"/>
      <c r="S683054" s="25"/>
    </row>
    <row r="683100" spans="17:19" hidden="1" x14ac:dyDescent="0.2">
      <c r="Q683100" s="25"/>
      <c r="R683100" s="25"/>
      <c r="S683100" s="25"/>
    </row>
    <row r="683146" spans="17:19" hidden="1" x14ac:dyDescent="0.2">
      <c r="Q683146" s="25"/>
      <c r="R683146" s="25"/>
      <c r="S683146" s="25"/>
    </row>
    <row r="683192" spans="17:19" hidden="1" x14ac:dyDescent="0.2">
      <c r="Q683192" s="25"/>
      <c r="R683192" s="25"/>
      <c r="S683192" s="25"/>
    </row>
    <row r="683238" spans="17:19" hidden="1" x14ac:dyDescent="0.2">
      <c r="Q683238" s="25"/>
      <c r="R683238" s="25"/>
      <c r="S683238" s="25"/>
    </row>
    <row r="683284" spans="17:19" hidden="1" x14ac:dyDescent="0.2">
      <c r="Q683284" s="25"/>
      <c r="R683284" s="25"/>
      <c r="S683284" s="25"/>
    </row>
    <row r="683330" spans="17:19" hidden="1" x14ac:dyDescent="0.2">
      <c r="Q683330" s="25"/>
      <c r="R683330" s="25"/>
      <c r="S683330" s="25"/>
    </row>
    <row r="683376" spans="17:19" hidden="1" x14ac:dyDescent="0.2">
      <c r="Q683376" s="25"/>
      <c r="R683376" s="25"/>
      <c r="S683376" s="25"/>
    </row>
    <row r="683422" spans="17:19" hidden="1" x14ac:dyDescent="0.2">
      <c r="Q683422" s="25"/>
      <c r="R683422" s="25"/>
      <c r="S683422" s="25"/>
    </row>
    <row r="683468" spans="17:19" hidden="1" x14ac:dyDescent="0.2">
      <c r="Q683468" s="25"/>
      <c r="R683468" s="25"/>
      <c r="S683468" s="25"/>
    </row>
    <row r="683514" spans="17:19" hidden="1" x14ac:dyDescent="0.2">
      <c r="Q683514" s="25"/>
      <c r="R683514" s="25"/>
      <c r="S683514" s="25"/>
    </row>
    <row r="683560" spans="17:19" hidden="1" x14ac:dyDescent="0.2">
      <c r="Q683560" s="25"/>
      <c r="R683560" s="25"/>
      <c r="S683560" s="25"/>
    </row>
    <row r="683606" spans="17:19" hidden="1" x14ac:dyDescent="0.2">
      <c r="Q683606" s="25"/>
      <c r="R683606" s="25"/>
      <c r="S683606" s="25"/>
    </row>
    <row r="683652" spans="17:19" hidden="1" x14ac:dyDescent="0.2">
      <c r="Q683652" s="25"/>
      <c r="R683652" s="25"/>
      <c r="S683652" s="25"/>
    </row>
    <row r="683698" spans="17:19" hidden="1" x14ac:dyDescent="0.2">
      <c r="Q683698" s="25"/>
      <c r="R683698" s="25"/>
      <c r="S683698" s="25"/>
    </row>
    <row r="683744" spans="17:19" hidden="1" x14ac:dyDescent="0.2">
      <c r="Q683744" s="25"/>
      <c r="R683744" s="25"/>
      <c r="S683744" s="25"/>
    </row>
    <row r="683790" spans="17:19" hidden="1" x14ac:dyDescent="0.2">
      <c r="Q683790" s="25"/>
      <c r="R683790" s="25"/>
      <c r="S683790" s="25"/>
    </row>
    <row r="683836" spans="17:19" hidden="1" x14ac:dyDescent="0.2">
      <c r="Q683836" s="25"/>
      <c r="R683836" s="25"/>
      <c r="S683836" s="25"/>
    </row>
    <row r="683882" spans="17:19" hidden="1" x14ac:dyDescent="0.2">
      <c r="Q683882" s="25"/>
      <c r="R683882" s="25"/>
      <c r="S683882" s="25"/>
    </row>
    <row r="683928" spans="17:19" hidden="1" x14ac:dyDescent="0.2">
      <c r="Q683928" s="25"/>
      <c r="R683928" s="25"/>
      <c r="S683928" s="25"/>
    </row>
    <row r="683974" spans="17:19" hidden="1" x14ac:dyDescent="0.2">
      <c r="Q683974" s="25"/>
      <c r="R683974" s="25"/>
      <c r="S683974" s="25"/>
    </row>
    <row r="684020" spans="17:19" hidden="1" x14ac:dyDescent="0.2">
      <c r="Q684020" s="25"/>
      <c r="R684020" s="25"/>
      <c r="S684020" s="25"/>
    </row>
    <row r="684066" spans="17:19" hidden="1" x14ac:dyDescent="0.2">
      <c r="Q684066" s="25"/>
      <c r="R684066" s="25"/>
      <c r="S684066" s="25"/>
    </row>
    <row r="684112" spans="17:19" hidden="1" x14ac:dyDescent="0.2">
      <c r="Q684112" s="25"/>
      <c r="R684112" s="25"/>
      <c r="S684112" s="25"/>
    </row>
    <row r="684158" spans="17:19" hidden="1" x14ac:dyDescent="0.2">
      <c r="Q684158" s="25"/>
      <c r="R684158" s="25"/>
      <c r="S684158" s="25"/>
    </row>
    <row r="684204" spans="17:19" hidden="1" x14ac:dyDescent="0.2">
      <c r="Q684204" s="25"/>
      <c r="R684204" s="25"/>
      <c r="S684204" s="25"/>
    </row>
    <row r="684250" spans="17:19" hidden="1" x14ac:dyDescent="0.2">
      <c r="Q684250" s="25"/>
      <c r="R684250" s="25"/>
      <c r="S684250" s="25"/>
    </row>
    <row r="684296" spans="17:19" hidden="1" x14ac:dyDescent="0.2">
      <c r="Q684296" s="25"/>
      <c r="R684296" s="25"/>
      <c r="S684296" s="25"/>
    </row>
    <row r="684342" spans="17:19" hidden="1" x14ac:dyDescent="0.2">
      <c r="Q684342" s="25"/>
      <c r="R684342" s="25"/>
      <c r="S684342" s="25"/>
    </row>
    <row r="684388" spans="17:19" hidden="1" x14ac:dyDescent="0.2">
      <c r="Q684388" s="25"/>
      <c r="R684388" s="25"/>
      <c r="S684388" s="25"/>
    </row>
    <row r="684434" spans="17:19" hidden="1" x14ac:dyDescent="0.2">
      <c r="Q684434" s="25"/>
      <c r="R684434" s="25"/>
      <c r="S684434" s="25"/>
    </row>
    <row r="684480" spans="17:19" hidden="1" x14ac:dyDescent="0.2">
      <c r="Q684480" s="25"/>
      <c r="R684480" s="25"/>
      <c r="S684480" s="25"/>
    </row>
    <row r="684526" spans="17:19" hidden="1" x14ac:dyDescent="0.2">
      <c r="Q684526" s="25"/>
      <c r="R684526" s="25"/>
      <c r="S684526" s="25"/>
    </row>
    <row r="684572" spans="17:19" hidden="1" x14ac:dyDescent="0.2">
      <c r="Q684572" s="25"/>
      <c r="R684572" s="25"/>
      <c r="S684572" s="25"/>
    </row>
    <row r="684618" spans="17:19" hidden="1" x14ac:dyDescent="0.2">
      <c r="Q684618" s="25"/>
      <c r="R684618" s="25"/>
      <c r="S684618" s="25"/>
    </row>
    <row r="684664" spans="17:19" hidden="1" x14ac:dyDescent="0.2">
      <c r="Q684664" s="25"/>
      <c r="R684664" s="25"/>
      <c r="S684664" s="25"/>
    </row>
    <row r="684710" spans="17:19" hidden="1" x14ac:dyDescent="0.2">
      <c r="Q684710" s="25"/>
      <c r="R684710" s="25"/>
      <c r="S684710" s="25"/>
    </row>
    <row r="684756" spans="17:19" hidden="1" x14ac:dyDescent="0.2">
      <c r="Q684756" s="25"/>
      <c r="R684756" s="25"/>
      <c r="S684756" s="25"/>
    </row>
    <row r="684802" spans="17:19" hidden="1" x14ac:dyDescent="0.2">
      <c r="Q684802" s="25"/>
      <c r="R684802" s="25"/>
      <c r="S684802" s="25"/>
    </row>
    <row r="684848" spans="17:19" hidden="1" x14ac:dyDescent="0.2">
      <c r="Q684848" s="25"/>
      <c r="R684848" s="25"/>
      <c r="S684848" s="25"/>
    </row>
    <row r="684894" spans="17:19" hidden="1" x14ac:dyDescent="0.2">
      <c r="Q684894" s="25"/>
      <c r="R684894" s="25"/>
      <c r="S684894" s="25"/>
    </row>
    <row r="684940" spans="17:19" hidden="1" x14ac:dyDescent="0.2">
      <c r="Q684940" s="25"/>
      <c r="R684940" s="25"/>
      <c r="S684940" s="25"/>
    </row>
    <row r="684986" spans="17:19" hidden="1" x14ac:dyDescent="0.2">
      <c r="Q684986" s="25"/>
      <c r="R684986" s="25"/>
      <c r="S684986" s="25"/>
    </row>
    <row r="685032" spans="17:19" hidden="1" x14ac:dyDescent="0.2">
      <c r="Q685032" s="25"/>
      <c r="R685032" s="25"/>
      <c r="S685032" s="25"/>
    </row>
    <row r="685078" spans="17:19" hidden="1" x14ac:dyDescent="0.2">
      <c r="Q685078" s="25"/>
      <c r="R685078" s="25"/>
      <c r="S685078" s="25"/>
    </row>
    <row r="685124" spans="17:19" hidden="1" x14ac:dyDescent="0.2">
      <c r="Q685124" s="25"/>
      <c r="R685124" s="25"/>
      <c r="S685124" s="25"/>
    </row>
    <row r="685170" spans="17:19" hidden="1" x14ac:dyDescent="0.2">
      <c r="Q685170" s="25"/>
      <c r="R685170" s="25"/>
      <c r="S685170" s="25"/>
    </row>
    <row r="685216" spans="17:19" hidden="1" x14ac:dyDescent="0.2">
      <c r="Q685216" s="25"/>
      <c r="R685216" s="25"/>
      <c r="S685216" s="25"/>
    </row>
    <row r="685262" spans="17:19" hidden="1" x14ac:dyDescent="0.2">
      <c r="Q685262" s="25"/>
      <c r="R685262" s="25"/>
      <c r="S685262" s="25"/>
    </row>
    <row r="685308" spans="17:19" hidden="1" x14ac:dyDescent="0.2">
      <c r="Q685308" s="25"/>
      <c r="R685308" s="25"/>
      <c r="S685308" s="25"/>
    </row>
    <row r="685354" spans="17:19" hidden="1" x14ac:dyDescent="0.2">
      <c r="Q685354" s="25"/>
      <c r="R685354" s="25"/>
      <c r="S685354" s="25"/>
    </row>
    <row r="685400" spans="17:19" hidden="1" x14ac:dyDescent="0.2">
      <c r="Q685400" s="25"/>
      <c r="R685400" s="25"/>
      <c r="S685400" s="25"/>
    </row>
    <row r="685446" spans="17:19" hidden="1" x14ac:dyDescent="0.2">
      <c r="Q685446" s="25"/>
      <c r="R685446" s="25"/>
      <c r="S685446" s="25"/>
    </row>
    <row r="685492" spans="17:19" hidden="1" x14ac:dyDescent="0.2">
      <c r="Q685492" s="25"/>
      <c r="R685492" s="25"/>
      <c r="S685492" s="25"/>
    </row>
    <row r="685538" spans="17:19" hidden="1" x14ac:dyDescent="0.2">
      <c r="Q685538" s="25"/>
      <c r="R685538" s="25"/>
      <c r="S685538" s="25"/>
    </row>
    <row r="685584" spans="17:19" hidden="1" x14ac:dyDescent="0.2">
      <c r="Q685584" s="25"/>
      <c r="R685584" s="25"/>
      <c r="S685584" s="25"/>
    </row>
    <row r="685630" spans="17:19" hidden="1" x14ac:dyDescent="0.2">
      <c r="Q685630" s="25"/>
      <c r="R685630" s="25"/>
      <c r="S685630" s="25"/>
    </row>
    <row r="685676" spans="17:19" hidden="1" x14ac:dyDescent="0.2">
      <c r="Q685676" s="25"/>
      <c r="R685676" s="25"/>
      <c r="S685676" s="25"/>
    </row>
    <row r="685722" spans="17:19" hidden="1" x14ac:dyDescent="0.2">
      <c r="Q685722" s="25"/>
      <c r="R685722" s="25"/>
      <c r="S685722" s="25"/>
    </row>
    <row r="685768" spans="17:19" hidden="1" x14ac:dyDescent="0.2">
      <c r="Q685768" s="25"/>
      <c r="R685768" s="25"/>
      <c r="S685768" s="25"/>
    </row>
    <row r="685814" spans="17:19" hidden="1" x14ac:dyDescent="0.2">
      <c r="Q685814" s="25"/>
      <c r="R685814" s="25"/>
      <c r="S685814" s="25"/>
    </row>
    <row r="685860" spans="17:19" hidden="1" x14ac:dyDescent="0.2">
      <c r="Q685860" s="25"/>
      <c r="R685860" s="25"/>
      <c r="S685860" s="25"/>
    </row>
    <row r="685906" spans="17:19" hidden="1" x14ac:dyDescent="0.2">
      <c r="Q685906" s="25"/>
      <c r="R685906" s="25"/>
      <c r="S685906" s="25"/>
    </row>
    <row r="685952" spans="17:19" hidden="1" x14ac:dyDescent="0.2">
      <c r="Q685952" s="25"/>
      <c r="R685952" s="25"/>
      <c r="S685952" s="25"/>
    </row>
    <row r="685998" spans="17:19" hidden="1" x14ac:dyDescent="0.2">
      <c r="Q685998" s="25"/>
      <c r="R685998" s="25"/>
      <c r="S685998" s="25"/>
    </row>
    <row r="686044" spans="17:19" hidden="1" x14ac:dyDescent="0.2">
      <c r="Q686044" s="25"/>
      <c r="R686044" s="25"/>
      <c r="S686044" s="25"/>
    </row>
    <row r="686090" spans="17:19" hidden="1" x14ac:dyDescent="0.2">
      <c r="Q686090" s="25"/>
      <c r="R686090" s="25"/>
      <c r="S686090" s="25"/>
    </row>
    <row r="686136" spans="17:19" hidden="1" x14ac:dyDescent="0.2">
      <c r="Q686136" s="25"/>
      <c r="R686136" s="25"/>
      <c r="S686136" s="25"/>
    </row>
    <row r="686182" spans="17:19" hidden="1" x14ac:dyDescent="0.2">
      <c r="Q686182" s="25"/>
      <c r="R686182" s="25"/>
      <c r="S686182" s="25"/>
    </row>
    <row r="686228" spans="17:19" hidden="1" x14ac:dyDescent="0.2">
      <c r="Q686228" s="25"/>
      <c r="R686228" s="25"/>
      <c r="S686228" s="25"/>
    </row>
    <row r="686274" spans="17:19" hidden="1" x14ac:dyDescent="0.2">
      <c r="Q686274" s="25"/>
      <c r="R686274" s="25"/>
      <c r="S686274" s="25"/>
    </row>
    <row r="686320" spans="17:19" hidden="1" x14ac:dyDescent="0.2">
      <c r="Q686320" s="25"/>
      <c r="R686320" s="25"/>
      <c r="S686320" s="25"/>
    </row>
    <row r="686366" spans="17:19" hidden="1" x14ac:dyDescent="0.2">
      <c r="Q686366" s="25"/>
      <c r="R686366" s="25"/>
      <c r="S686366" s="25"/>
    </row>
    <row r="686412" spans="17:19" hidden="1" x14ac:dyDescent="0.2">
      <c r="Q686412" s="25"/>
      <c r="R686412" s="25"/>
      <c r="S686412" s="25"/>
    </row>
    <row r="686458" spans="17:19" hidden="1" x14ac:dyDescent="0.2">
      <c r="Q686458" s="25"/>
      <c r="R686458" s="25"/>
      <c r="S686458" s="25"/>
    </row>
    <row r="686504" spans="17:19" hidden="1" x14ac:dyDescent="0.2">
      <c r="Q686504" s="25"/>
      <c r="R686504" s="25"/>
      <c r="S686504" s="25"/>
    </row>
    <row r="686550" spans="17:19" hidden="1" x14ac:dyDescent="0.2">
      <c r="Q686550" s="25"/>
      <c r="R686550" s="25"/>
      <c r="S686550" s="25"/>
    </row>
    <row r="686596" spans="17:19" hidden="1" x14ac:dyDescent="0.2">
      <c r="Q686596" s="25"/>
      <c r="R686596" s="25"/>
      <c r="S686596" s="25"/>
    </row>
    <row r="686642" spans="17:19" hidden="1" x14ac:dyDescent="0.2">
      <c r="Q686642" s="25"/>
      <c r="R686642" s="25"/>
      <c r="S686642" s="25"/>
    </row>
    <row r="686688" spans="17:19" hidden="1" x14ac:dyDescent="0.2">
      <c r="Q686688" s="25"/>
      <c r="R686688" s="25"/>
      <c r="S686688" s="25"/>
    </row>
    <row r="686734" spans="17:19" hidden="1" x14ac:dyDescent="0.2">
      <c r="Q686734" s="25"/>
      <c r="R686734" s="25"/>
      <c r="S686734" s="25"/>
    </row>
    <row r="686780" spans="17:19" hidden="1" x14ac:dyDescent="0.2">
      <c r="Q686780" s="25"/>
      <c r="R686780" s="25"/>
      <c r="S686780" s="25"/>
    </row>
    <row r="686826" spans="17:19" hidden="1" x14ac:dyDescent="0.2">
      <c r="Q686826" s="25"/>
      <c r="R686826" s="25"/>
      <c r="S686826" s="25"/>
    </row>
    <row r="686872" spans="17:19" hidden="1" x14ac:dyDescent="0.2">
      <c r="Q686872" s="25"/>
      <c r="R686872" s="25"/>
      <c r="S686872" s="25"/>
    </row>
    <row r="686918" spans="17:19" hidden="1" x14ac:dyDescent="0.2">
      <c r="Q686918" s="25"/>
      <c r="R686918" s="25"/>
      <c r="S686918" s="25"/>
    </row>
    <row r="686964" spans="17:19" hidden="1" x14ac:dyDescent="0.2">
      <c r="Q686964" s="25"/>
      <c r="R686964" s="25"/>
      <c r="S686964" s="25"/>
    </row>
    <row r="687010" spans="17:19" hidden="1" x14ac:dyDescent="0.2">
      <c r="Q687010" s="25"/>
      <c r="R687010" s="25"/>
      <c r="S687010" s="25"/>
    </row>
    <row r="687056" spans="17:19" hidden="1" x14ac:dyDescent="0.2">
      <c r="Q687056" s="25"/>
      <c r="R687056" s="25"/>
      <c r="S687056" s="25"/>
    </row>
    <row r="687102" spans="17:19" hidden="1" x14ac:dyDescent="0.2">
      <c r="Q687102" s="25"/>
      <c r="R687102" s="25"/>
      <c r="S687102" s="25"/>
    </row>
    <row r="687148" spans="17:19" hidden="1" x14ac:dyDescent="0.2">
      <c r="Q687148" s="25"/>
      <c r="R687148" s="25"/>
      <c r="S687148" s="25"/>
    </row>
    <row r="687194" spans="17:19" hidden="1" x14ac:dyDescent="0.2">
      <c r="Q687194" s="25"/>
      <c r="R687194" s="25"/>
      <c r="S687194" s="25"/>
    </row>
    <row r="687240" spans="17:19" hidden="1" x14ac:dyDescent="0.2">
      <c r="Q687240" s="25"/>
      <c r="R687240" s="25"/>
      <c r="S687240" s="25"/>
    </row>
    <row r="687286" spans="17:19" hidden="1" x14ac:dyDescent="0.2">
      <c r="Q687286" s="25"/>
      <c r="R687286" s="25"/>
      <c r="S687286" s="25"/>
    </row>
    <row r="687332" spans="17:19" hidden="1" x14ac:dyDescent="0.2">
      <c r="Q687332" s="25"/>
      <c r="R687332" s="25"/>
      <c r="S687332" s="25"/>
    </row>
    <row r="687378" spans="17:19" hidden="1" x14ac:dyDescent="0.2">
      <c r="Q687378" s="25"/>
      <c r="R687378" s="25"/>
      <c r="S687378" s="25"/>
    </row>
    <row r="687424" spans="17:19" hidden="1" x14ac:dyDescent="0.2">
      <c r="Q687424" s="25"/>
      <c r="R687424" s="25"/>
      <c r="S687424" s="25"/>
    </row>
    <row r="687470" spans="17:19" hidden="1" x14ac:dyDescent="0.2">
      <c r="Q687470" s="25"/>
      <c r="R687470" s="25"/>
      <c r="S687470" s="25"/>
    </row>
    <row r="687516" spans="17:19" hidden="1" x14ac:dyDescent="0.2">
      <c r="Q687516" s="25"/>
      <c r="R687516" s="25"/>
      <c r="S687516" s="25"/>
    </row>
    <row r="687562" spans="17:19" hidden="1" x14ac:dyDescent="0.2">
      <c r="Q687562" s="25"/>
      <c r="R687562" s="25"/>
      <c r="S687562" s="25"/>
    </row>
    <row r="687608" spans="17:19" hidden="1" x14ac:dyDescent="0.2">
      <c r="Q687608" s="25"/>
      <c r="R687608" s="25"/>
      <c r="S687608" s="25"/>
    </row>
    <row r="687654" spans="17:19" hidden="1" x14ac:dyDescent="0.2">
      <c r="Q687654" s="25"/>
      <c r="R687654" s="25"/>
      <c r="S687654" s="25"/>
    </row>
    <row r="687700" spans="17:19" hidden="1" x14ac:dyDescent="0.2">
      <c r="Q687700" s="25"/>
      <c r="R687700" s="25"/>
      <c r="S687700" s="25"/>
    </row>
    <row r="687746" spans="17:19" hidden="1" x14ac:dyDescent="0.2">
      <c r="Q687746" s="25"/>
      <c r="R687746" s="25"/>
      <c r="S687746" s="25"/>
    </row>
    <row r="687792" spans="17:19" hidden="1" x14ac:dyDescent="0.2">
      <c r="Q687792" s="25"/>
      <c r="R687792" s="25"/>
      <c r="S687792" s="25"/>
    </row>
    <row r="687838" spans="17:19" hidden="1" x14ac:dyDescent="0.2">
      <c r="Q687838" s="25"/>
      <c r="R687838" s="25"/>
      <c r="S687838" s="25"/>
    </row>
    <row r="687884" spans="17:19" hidden="1" x14ac:dyDescent="0.2">
      <c r="Q687884" s="25"/>
      <c r="R687884" s="25"/>
      <c r="S687884" s="25"/>
    </row>
    <row r="687930" spans="17:19" hidden="1" x14ac:dyDescent="0.2">
      <c r="Q687930" s="25"/>
      <c r="R687930" s="25"/>
      <c r="S687930" s="25"/>
    </row>
    <row r="687976" spans="17:19" hidden="1" x14ac:dyDescent="0.2">
      <c r="Q687976" s="25"/>
      <c r="R687976" s="25"/>
      <c r="S687976" s="25"/>
    </row>
    <row r="688022" spans="17:19" hidden="1" x14ac:dyDescent="0.2">
      <c r="Q688022" s="25"/>
      <c r="R688022" s="25"/>
      <c r="S688022" s="25"/>
    </row>
    <row r="688068" spans="17:19" hidden="1" x14ac:dyDescent="0.2">
      <c r="Q688068" s="25"/>
      <c r="R688068" s="25"/>
      <c r="S688068" s="25"/>
    </row>
    <row r="688114" spans="17:19" hidden="1" x14ac:dyDescent="0.2">
      <c r="Q688114" s="25"/>
      <c r="R688114" s="25"/>
      <c r="S688114" s="25"/>
    </row>
    <row r="688160" spans="17:19" hidden="1" x14ac:dyDescent="0.2">
      <c r="Q688160" s="25"/>
      <c r="R688160" s="25"/>
      <c r="S688160" s="25"/>
    </row>
    <row r="688206" spans="17:19" hidden="1" x14ac:dyDescent="0.2">
      <c r="Q688206" s="25"/>
      <c r="R688206" s="25"/>
      <c r="S688206" s="25"/>
    </row>
    <row r="688252" spans="17:19" hidden="1" x14ac:dyDescent="0.2">
      <c r="Q688252" s="25"/>
      <c r="R688252" s="25"/>
      <c r="S688252" s="25"/>
    </row>
    <row r="688298" spans="17:19" hidden="1" x14ac:dyDescent="0.2">
      <c r="Q688298" s="25"/>
      <c r="R688298" s="25"/>
      <c r="S688298" s="25"/>
    </row>
    <row r="688344" spans="17:19" hidden="1" x14ac:dyDescent="0.2">
      <c r="Q688344" s="25"/>
      <c r="R688344" s="25"/>
      <c r="S688344" s="25"/>
    </row>
    <row r="688390" spans="17:19" hidden="1" x14ac:dyDescent="0.2">
      <c r="Q688390" s="25"/>
      <c r="R688390" s="25"/>
      <c r="S688390" s="25"/>
    </row>
    <row r="688436" spans="17:19" hidden="1" x14ac:dyDescent="0.2">
      <c r="Q688436" s="25"/>
      <c r="R688436" s="25"/>
      <c r="S688436" s="25"/>
    </row>
    <row r="688482" spans="17:19" hidden="1" x14ac:dyDescent="0.2">
      <c r="Q688482" s="25"/>
      <c r="R688482" s="25"/>
      <c r="S688482" s="25"/>
    </row>
    <row r="688528" spans="17:19" hidden="1" x14ac:dyDescent="0.2">
      <c r="Q688528" s="25"/>
      <c r="R688528" s="25"/>
      <c r="S688528" s="25"/>
    </row>
    <row r="688574" spans="17:19" hidden="1" x14ac:dyDescent="0.2">
      <c r="Q688574" s="25"/>
      <c r="R688574" s="25"/>
      <c r="S688574" s="25"/>
    </row>
    <row r="688620" spans="17:19" hidden="1" x14ac:dyDescent="0.2">
      <c r="Q688620" s="25"/>
      <c r="R688620" s="25"/>
      <c r="S688620" s="25"/>
    </row>
    <row r="688666" spans="17:19" hidden="1" x14ac:dyDescent="0.2">
      <c r="Q688666" s="25"/>
      <c r="R688666" s="25"/>
      <c r="S688666" s="25"/>
    </row>
    <row r="688712" spans="17:19" hidden="1" x14ac:dyDescent="0.2">
      <c r="Q688712" s="25"/>
      <c r="R688712" s="25"/>
      <c r="S688712" s="25"/>
    </row>
    <row r="688758" spans="17:19" hidden="1" x14ac:dyDescent="0.2">
      <c r="Q688758" s="25"/>
      <c r="R688758" s="25"/>
      <c r="S688758" s="25"/>
    </row>
    <row r="688804" spans="17:19" hidden="1" x14ac:dyDescent="0.2">
      <c r="Q688804" s="25"/>
      <c r="R688804" s="25"/>
      <c r="S688804" s="25"/>
    </row>
    <row r="688850" spans="17:19" hidden="1" x14ac:dyDescent="0.2">
      <c r="Q688850" s="25"/>
      <c r="R688850" s="25"/>
      <c r="S688850" s="25"/>
    </row>
    <row r="688896" spans="17:19" hidden="1" x14ac:dyDescent="0.2">
      <c r="Q688896" s="25"/>
      <c r="R688896" s="25"/>
      <c r="S688896" s="25"/>
    </row>
    <row r="688942" spans="17:19" hidden="1" x14ac:dyDescent="0.2">
      <c r="Q688942" s="25"/>
      <c r="R688942" s="25"/>
      <c r="S688942" s="25"/>
    </row>
    <row r="688988" spans="17:19" hidden="1" x14ac:dyDescent="0.2">
      <c r="Q688988" s="25"/>
      <c r="R688988" s="25"/>
      <c r="S688988" s="25"/>
    </row>
    <row r="689034" spans="17:19" hidden="1" x14ac:dyDescent="0.2">
      <c r="Q689034" s="25"/>
      <c r="R689034" s="25"/>
      <c r="S689034" s="25"/>
    </row>
    <row r="689080" spans="17:19" hidden="1" x14ac:dyDescent="0.2">
      <c r="Q689080" s="25"/>
      <c r="R689080" s="25"/>
      <c r="S689080" s="25"/>
    </row>
    <row r="689126" spans="17:19" hidden="1" x14ac:dyDescent="0.2">
      <c r="Q689126" s="25"/>
      <c r="R689126" s="25"/>
      <c r="S689126" s="25"/>
    </row>
    <row r="689172" spans="17:19" hidden="1" x14ac:dyDescent="0.2">
      <c r="Q689172" s="25"/>
      <c r="R689172" s="25"/>
      <c r="S689172" s="25"/>
    </row>
    <row r="689218" spans="17:19" hidden="1" x14ac:dyDescent="0.2">
      <c r="Q689218" s="25"/>
      <c r="R689218" s="25"/>
      <c r="S689218" s="25"/>
    </row>
    <row r="689264" spans="17:19" hidden="1" x14ac:dyDescent="0.2">
      <c r="Q689264" s="25"/>
      <c r="R689264" s="25"/>
      <c r="S689264" s="25"/>
    </row>
    <row r="689310" spans="17:19" hidden="1" x14ac:dyDescent="0.2">
      <c r="Q689310" s="25"/>
      <c r="R689310" s="25"/>
      <c r="S689310" s="25"/>
    </row>
    <row r="689356" spans="17:19" hidden="1" x14ac:dyDescent="0.2">
      <c r="Q689356" s="25"/>
      <c r="R689356" s="25"/>
      <c r="S689356" s="25"/>
    </row>
    <row r="689402" spans="17:19" hidden="1" x14ac:dyDescent="0.2">
      <c r="Q689402" s="25"/>
      <c r="R689402" s="25"/>
      <c r="S689402" s="25"/>
    </row>
    <row r="689448" spans="17:19" hidden="1" x14ac:dyDescent="0.2">
      <c r="Q689448" s="25"/>
      <c r="R689448" s="25"/>
      <c r="S689448" s="25"/>
    </row>
    <row r="689494" spans="17:19" hidden="1" x14ac:dyDescent="0.2">
      <c r="Q689494" s="25"/>
      <c r="R689494" s="25"/>
      <c r="S689494" s="25"/>
    </row>
    <row r="689540" spans="17:19" hidden="1" x14ac:dyDescent="0.2">
      <c r="Q689540" s="25"/>
      <c r="R689540" s="25"/>
      <c r="S689540" s="25"/>
    </row>
    <row r="689586" spans="17:19" hidden="1" x14ac:dyDescent="0.2">
      <c r="Q689586" s="25"/>
      <c r="R689586" s="25"/>
      <c r="S689586" s="25"/>
    </row>
    <row r="689632" spans="17:19" hidden="1" x14ac:dyDescent="0.2">
      <c r="Q689632" s="25"/>
      <c r="R689632" s="25"/>
      <c r="S689632" s="25"/>
    </row>
    <row r="689678" spans="17:19" hidden="1" x14ac:dyDescent="0.2">
      <c r="Q689678" s="25"/>
      <c r="R689678" s="25"/>
      <c r="S689678" s="25"/>
    </row>
    <row r="689724" spans="17:19" hidden="1" x14ac:dyDescent="0.2">
      <c r="Q689724" s="25"/>
      <c r="R689724" s="25"/>
      <c r="S689724" s="25"/>
    </row>
    <row r="689770" spans="17:19" hidden="1" x14ac:dyDescent="0.2">
      <c r="Q689770" s="25"/>
      <c r="R689770" s="25"/>
      <c r="S689770" s="25"/>
    </row>
    <row r="689816" spans="17:19" hidden="1" x14ac:dyDescent="0.2">
      <c r="Q689816" s="25"/>
      <c r="R689816" s="25"/>
      <c r="S689816" s="25"/>
    </row>
    <row r="689862" spans="17:19" hidden="1" x14ac:dyDescent="0.2">
      <c r="Q689862" s="25"/>
      <c r="R689862" s="25"/>
      <c r="S689862" s="25"/>
    </row>
    <row r="689908" spans="17:19" hidden="1" x14ac:dyDescent="0.2">
      <c r="Q689908" s="25"/>
      <c r="R689908" s="25"/>
      <c r="S689908" s="25"/>
    </row>
    <row r="689954" spans="17:19" hidden="1" x14ac:dyDescent="0.2">
      <c r="Q689954" s="25"/>
      <c r="R689954" s="25"/>
      <c r="S689954" s="25"/>
    </row>
    <row r="690000" spans="17:19" hidden="1" x14ac:dyDescent="0.2">
      <c r="Q690000" s="25"/>
      <c r="R690000" s="25"/>
      <c r="S690000" s="25"/>
    </row>
    <row r="690046" spans="17:19" hidden="1" x14ac:dyDescent="0.2">
      <c r="Q690046" s="25"/>
      <c r="R690046" s="25"/>
      <c r="S690046" s="25"/>
    </row>
    <row r="690092" spans="17:19" hidden="1" x14ac:dyDescent="0.2">
      <c r="Q690092" s="25"/>
      <c r="R690092" s="25"/>
      <c r="S690092" s="25"/>
    </row>
    <row r="690138" spans="17:19" hidden="1" x14ac:dyDescent="0.2">
      <c r="Q690138" s="25"/>
      <c r="R690138" s="25"/>
      <c r="S690138" s="25"/>
    </row>
    <row r="690184" spans="17:19" hidden="1" x14ac:dyDescent="0.2">
      <c r="Q690184" s="25"/>
      <c r="R690184" s="25"/>
      <c r="S690184" s="25"/>
    </row>
    <row r="690230" spans="17:19" hidden="1" x14ac:dyDescent="0.2">
      <c r="Q690230" s="25"/>
      <c r="R690230" s="25"/>
      <c r="S690230" s="25"/>
    </row>
    <row r="690276" spans="17:19" hidden="1" x14ac:dyDescent="0.2">
      <c r="Q690276" s="25"/>
      <c r="R690276" s="25"/>
      <c r="S690276" s="25"/>
    </row>
    <row r="690322" spans="17:19" hidden="1" x14ac:dyDescent="0.2">
      <c r="Q690322" s="25"/>
      <c r="R690322" s="25"/>
      <c r="S690322" s="25"/>
    </row>
    <row r="690368" spans="17:19" hidden="1" x14ac:dyDescent="0.2">
      <c r="Q690368" s="25"/>
      <c r="R690368" s="25"/>
      <c r="S690368" s="25"/>
    </row>
    <row r="690414" spans="17:19" hidden="1" x14ac:dyDescent="0.2">
      <c r="Q690414" s="25"/>
      <c r="R690414" s="25"/>
      <c r="S690414" s="25"/>
    </row>
    <row r="690460" spans="17:19" hidden="1" x14ac:dyDescent="0.2">
      <c r="Q690460" s="25"/>
      <c r="R690460" s="25"/>
      <c r="S690460" s="25"/>
    </row>
    <row r="690506" spans="17:19" hidden="1" x14ac:dyDescent="0.2">
      <c r="Q690506" s="25"/>
      <c r="R690506" s="25"/>
      <c r="S690506" s="25"/>
    </row>
    <row r="690552" spans="17:19" hidden="1" x14ac:dyDescent="0.2">
      <c r="Q690552" s="25"/>
      <c r="R690552" s="25"/>
      <c r="S690552" s="25"/>
    </row>
    <row r="690598" spans="17:19" hidden="1" x14ac:dyDescent="0.2">
      <c r="Q690598" s="25"/>
      <c r="R690598" s="25"/>
      <c r="S690598" s="25"/>
    </row>
    <row r="690644" spans="17:19" hidden="1" x14ac:dyDescent="0.2">
      <c r="Q690644" s="25"/>
      <c r="R690644" s="25"/>
      <c r="S690644" s="25"/>
    </row>
    <row r="690690" spans="17:19" hidden="1" x14ac:dyDescent="0.2">
      <c r="Q690690" s="25"/>
      <c r="R690690" s="25"/>
      <c r="S690690" s="25"/>
    </row>
    <row r="690736" spans="17:19" hidden="1" x14ac:dyDescent="0.2">
      <c r="Q690736" s="25"/>
      <c r="R690736" s="25"/>
      <c r="S690736" s="25"/>
    </row>
    <row r="690782" spans="17:19" hidden="1" x14ac:dyDescent="0.2">
      <c r="Q690782" s="25"/>
      <c r="R690782" s="25"/>
      <c r="S690782" s="25"/>
    </row>
    <row r="690828" spans="17:19" hidden="1" x14ac:dyDescent="0.2">
      <c r="Q690828" s="25"/>
      <c r="R690828" s="25"/>
      <c r="S690828" s="25"/>
    </row>
    <row r="690874" spans="17:19" hidden="1" x14ac:dyDescent="0.2">
      <c r="Q690874" s="25"/>
      <c r="R690874" s="25"/>
      <c r="S690874" s="25"/>
    </row>
    <row r="690920" spans="17:19" hidden="1" x14ac:dyDescent="0.2">
      <c r="Q690920" s="25"/>
      <c r="R690920" s="25"/>
      <c r="S690920" s="25"/>
    </row>
    <row r="690966" spans="17:19" hidden="1" x14ac:dyDescent="0.2">
      <c r="Q690966" s="25"/>
      <c r="R690966" s="25"/>
      <c r="S690966" s="25"/>
    </row>
    <row r="691012" spans="17:19" hidden="1" x14ac:dyDescent="0.2">
      <c r="Q691012" s="25"/>
      <c r="R691012" s="25"/>
      <c r="S691012" s="25"/>
    </row>
    <row r="691058" spans="17:19" hidden="1" x14ac:dyDescent="0.2">
      <c r="Q691058" s="25"/>
      <c r="R691058" s="25"/>
      <c r="S691058" s="25"/>
    </row>
    <row r="691104" spans="17:19" hidden="1" x14ac:dyDescent="0.2">
      <c r="Q691104" s="25"/>
      <c r="R691104" s="25"/>
      <c r="S691104" s="25"/>
    </row>
    <row r="691150" spans="17:19" hidden="1" x14ac:dyDescent="0.2">
      <c r="Q691150" s="25"/>
      <c r="R691150" s="25"/>
      <c r="S691150" s="25"/>
    </row>
    <row r="691196" spans="17:19" hidden="1" x14ac:dyDescent="0.2">
      <c r="Q691196" s="25"/>
      <c r="R691196" s="25"/>
      <c r="S691196" s="25"/>
    </row>
    <row r="691242" spans="17:19" hidden="1" x14ac:dyDescent="0.2">
      <c r="Q691242" s="25"/>
      <c r="R691242" s="25"/>
      <c r="S691242" s="25"/>
    </row>
    <row r="691288" spans="17:19" hidden="1" x14ac:dyDescent="0.2">
      <c r="Q691288" s="25"/>
      <c r="R691288" s="25"/>
      <c r="S691288" s="25"/>
    </row>
    <row r="691334" spans="17:19" hidden="1" x14ac:dyDescent="0.2">
      <c r="Q691334" s="25"/>
      <c r="R691334" s="25"/>
      <c r="S691334" s="25"/>
    </row>
    <row r="691380" spans="17:19" hidden="1" x14ac:dyDescent="0.2">
      <c r="Q691380" s="25"/>
      <c r="R691380" s="25"/>
      <c r="S691380" s="25"/>
    </row>
    <row r="691426" spans="17:19" hidden="1" x14ac:dyDescent="0.2">
      <c r="Q691426" s="25"/>
      <c r="R691426" s="25"/>
      <c r="S691426" s="25"/>
    </row>
    <row r="691472" spans="17:19" hidden="1" x14ac:dyDescent="0.2">
      <c r="Q691472" s="25"/>
      <c r="R691472" s="25"/>
      <c r="S691472" s="25"/>
    </row>
    <row r="691518" spans="17:19" hidden="1" x14ac:dyDescent="0.2">
      <c r="Q691518" s="25"/>
      <c r="R691518" s="25"/>
      <c r="S691518" s="25"/>
    </row>
    <row r="691564" spans="17:19" hidden="1" x14ac:dyDescent="0.2">
      <c r="Q691564" s="25"/>
      <c r="R691564" s="25"/>
      <c r="S691564" s="25"/>
    </row>
    <row r="691610" spans="17:19" hidden="1" x14ac:dyDescent="0.2">
      <c r="Q691610" s="25"/>
      <c r="R691610" s="25"/>
      <c r="S691610" s="25"/>
    </row>
    <row r="691656" spans="17:19" hidden="1" x14ac:dyDescent="0.2">
      <c r="Q691656" s="25"/>
      <c r="R691656" s="25"/>
      <c r="S691656" s="25"/>
    </row>
    <row r="691702" spans="17:19" hidden="1" x14ac:dyDescent="0.2">
      <c r="Q691702" s="25"/>
      <c r="R691702" s="25"/>
      <c r="S691702" s="25"/>
    </row>
    <row r="691748" spans="17:19" hidden="1" x14ac:dyDescent="0.2">
      <c r="Q691748" s="25"/>
      <c r="R691748" s="25"/>
      <c r="S691748" s="25"/>
    </row>
    <row r="691794" spans="17:19" hidden="1" x14ac:dyDescent="0.2">
      <c r="Q691794" s="25"/>
      <c r="R691794" s="25"/>
      <c r="S691794" s="25"/>
    </row>
    <row r="691840" spans="17:19" hidden="1" x14ac:dyDescent="0.2">
      <c r="Q691840" s="25"/>
      <c r="R691840" s="25"/>
      <c r="S691840" s="25"/>
    </row>
    <row r="691886" spans="17:19" hidden="1" x14ac:dyDescent="0.2">
      <c r="Q691886" s="25"/>
      <c r="R691886" s="25"/>
      <c r="S691886" s="25"/>
    </row>
    <row r="691932" spans="17:19" hidden="1" x14ac:dyDescent="0.2">
      <c r="Q691932" s="25"/>
      <c r="R691932" s="25"/>
      <c r="S691932" s="25"/>
    </row>
    <row r="691978" spans="17:19" hidden="1" x14ac:dyDescent="0.2">
      <c r="Q691978" s="25"/>
      <c r="R691978" s="25"/>
      <c r="S691978" s="25"/>
    </row>
    <row r="692024" spans="17:19" hidden="1" x14ac:dyDescent="0.2">
      <c r="Q692024" s="25"/>
      <c r="R692024" s="25"/>
      <c r="S692024" s="25"/>
    </row>
    <row r="692070" spans="17:19" hidden="1" x14ac:dyDescent="0.2">
      <c r="Q692070" s="25"/>
      <c r="R692070" s="25"/>
      <c r="S692070" s="25"/>
    </row>
    <row r="692116" spans="17:19" hidden="1" x14ac:dyDescent="0.2">
      <c r="Q692116" s="25"/>
      <c r="R692116" s="25"/>
      <c r="S692116" s="25"/>
    </row>
    <row r="692162" spans="17:19" hidden="1" x14ac:dyDescent="0.2">
      <c r="Q692162" s="25"/>
      <c r="R692162" s="25"/>
      <c r="S692162" s="25"/>
    </row>
    <row r="692208" spans="17:19" hidden="1" x14ac:dyDescent="0.2">
      <c r="Q692208" s="25"/>
      <c r="R692208" s="25"/>
      <c r="S692208" s="25"/>
    </row>
    <row r="692254" spans="17:19" hidden="1" x14ac:dyDescent="0.2">
      <c r="Q692254" s="25"/>
      <c r="R692254" s="25"/>
      <c r="S692254" s="25"/>
    </row>
    <row r="692300" spans="17:19" hidden="1" x14ac:dyDescent="0.2">
      <c r="Q692300" s="25"/>
      <c r="R692300" s="25"/>
      <c r="S692300" s="25"/>
    </row>
    <row r="692346" spans="17:19" hidden="1" x14ac:dyDescent="0.2">
      <c r="Q692346" s="25"/>
      <c r="R692346" s="25"/>
      <c r="S692346" s="25"/>
    </row>
    <row r="692392" spans="17:19" hidden="1" x14ac:dyDescent="0.2">
      <c r="Q692392" s="25"/>
      <c r="R692392" s="25"/>
      <c r="S692392" s="25"/>
    </row>
    <row r="692438" spans="17:19" hidden="1" x14ac:dyDescent="0.2">
      <c r="Q692438" s="25"/>
      <c r="R692438" s="25"/>
      <c r="S692438" s="25"/>
    </row>
    <row r="692484" spans="17:19" hidden="1" x14ac:dyDescent="0.2">
      <c r="Q692484" s="25"/>
      <c r="R692484" s="25"/>
      <c r="S692484" s="25"/>
    </row>
    <row r="692530" spans="17:19" hidden="1" x14ac:dyDescent="0.2">
      <c r="Q692530" s="25"/>
      <c r="R692530" s="25"/>
      <c r="S692530" s="25"/>
    </row>
    <row r="692576" spans="17:19" hidden="1" x14ac:dyDescent="0.2">
      <c r="Q692576" s="25"/>
      <c r="R692576" s="25"/>
      <c r="S692576" s="25"/>
    </row>
    <row r="692622" spans="17:19" hidden="1" x14ac:dyDescent="0.2">
      <c r="Q692622" s="25"/>
      <c r="R692622" s="25"/>
      <c r="S692622" s="25"/>
    </row>
    <row r="692668" spans="17:19" hidden="1" x14ac:dyDescent="0.2">
      <c r="Q692668" s="25"/>
      <c r="R692668" s="25"/>
      <c r="S692668" s="25"/>
    </row>
    <row r="692714" spans="17:19" hidden="1" x14ac:dyDescent="0.2">
      <c r="Q692714" s="25"/>
      <c r="R692714" s="25"/>
      <c r="S692714" s="25"/>
    </row>
    <row r="692760" spans="17:19" hidden="1" x14ac:dyDescent="0.2">
      <c r="Q692760" s="25"/>
      <c r="R692760" s="25"/>
      <c r="S692760" s="25"/>
    </row>
    <row r="692806" spans="17:19" hidden="1" x14ac:dyDescent="0.2">
      <c r="Q692806" s="25"/>
      <c r="R692806" s="25"/>
      <c r="S692806" s="25"/>
    </row>
    <row r="692852" spans="17:19" hidden="1" x14ac:dyDescent="0.2">
      <c r="Q692852" s="25"/>
      <c r="R692852" s="25"/>
      <c r="S692852" s="25"/>
    </row>
    <row r="692898" spans="17:19" hidden="1" x14ac:dyDescent="0.2">
      <c r="Q692898" s="25"/>
      <c r="R692898" s="25"/>
      <c r="S692898" s="25"/>
    </row>
    <row r="692944" spans="17:19" hidden="1" x14ac:dyDescent="0.2">
      <c r="Q692944" s="25"/>
      <c r="R692944" s="25"/>
      <c r="S692944" s="25"/>
    </row>
    <row r="692990" spans="17:19" hidden="1" x14ac:dyDescent="0.2">
      <c r="Q692990" s="25"/>
      <c r="R692990" s="25"/>
      <c r="S692990" s="25"/>
    </row>
    <row r="693036" spans="17:19" hidden="1" x14ac:dyDescent="0.2">
      <c r="Q693036" s="25"/>
      <c r="R693036" s="25"/>
      <c r="S693036" s="25"/>
    </row>
    <row r="693082" spans="17:19" hidden="1" x14ac:dyDescent="0.2">
      <c r="Q693082" s="25"/>
      <c r="R693082" s="25"/>
      <c r="S693082" s="25"/>
    </row>
    <row r="693128" spans="17:19" hidden="1" x14ac:dyDescent="0.2">
      <c r="Q693128" s="25"/>
      <c r="R693128" s="25"/>
      <c r="S693128" s="25"/>
    </row>
    <row r="693174" spans="17:19" hidden="1" x14ac:dyDescent="0.2">
      <c r="Q693174" s="25"/>
      <c r="R693174" s="25"/>
      <c r="S693174" s="25"/>
    </row>
    <row r="693220" spans="17:19" hidden="1" x14ac:dyDescent="0.2">
      <c r="Q693220" s="25"/>
      <c r="R693220" s="25"/>
      <c r="S693220" s="25"/>
    </row>
    <row r="693266" spans="17:19" hidden="1" x14ac:dyDescent="0.2">
      <c r="Q693266" s="25"/>
      <c r="R693266" s="25"/>
      <c r="S693266" s="25"/>
    </row>
    <row r="693312" spans="17:19" hidden="1" x14ac:dyDescent="0.2">
      <c r="Q693312" s="25"/>
      <c r="R693312" s="25"/>
      <c r="S693312" s="25"/>
    </row>
    <row r="693358" spans="17:19" hidden="1" x14ac:dyDescent="0.2">
      <c r="Q693358" s="25"/>
      <c r="R693358" s="25"/>
      <c r="S693358" s="25"/>
    </row>
    <row r="693404" spans="17:19" hidden="1" x14ac:dyDescent="0.2">
      <c r="Q693404" s="25"/>
      <c r="R693404" s="25"/>
      <c r="S693404" s="25"/>
    </row>
    <row r="693450" spans="17:19" hidden="1" x14ac:dyDescent="0.2">
      <c r="Q693450" s="25"/>
      <c r="R693450" s="25"/>
      <c r="S693450" s="25"/>
    </row>
    <row r="693496" spans="17:19" hidden="1" x14ac:dyDescent="0.2">
      <c r="Q693496" s="25"/>
      <c r="R693496" s="25"/>
      <c r="S693496" s="25"/>
    </row>
    <row r="693542" spans="17:19" hidden="1" x14ac:dyDescent="0.2">
      <c r="Q693542" s="25"/>
      <c r="R693542" s="25"/>
      <c r="S693542" s="25"/>
    </row>
    <row r="693588" spans="17:19" hidden="1" x14ac:dyDescent="0.2">
      <c r="Q693588" s="25"/>
      <c r="R693588" s="25"/>
      <c r="S693588" s="25"/>
    </row>
    <row r="693634" spans="17:19" hidden="1" x14ac:dyDescent="0.2">
      <c r="Q693634" s="25"/>
      <c r="R693634" s="25"/>
      <c r="S693634" s="25"/>
    </row>
    <row r="693680" spans="17:19" hidden="1" x14ac:dyDescent="0.2">
      <c r="Q693680" s="25"/>
      <c r="R693680" s="25"/>
      <c r="S693680" s="25"/>
    </row>
    <row r="693726" spans="17:19" hidden="1" x14ac:dyDescent="0.2">
      <c r="Q693726" s="25"/>
      <c r="R693726" s="25"/>
      <c r="S693726" s="25"/>
    </row>
    <row r="693772" spans="17:19" hidden="1" x14ac:dyDescent="0.2">
      <c r="Q693772" s="25"/>
      <c r="R693772" s="25"/>
      <c r="S693772" s="25"/>
    </row>
    <row r="693818" spans="17:19" hidden="1" x14ac:dyDescent="0.2">
      <c r="Q693818" s="25"/>
      <c r="R693818" s="25"/>
      <c r="S693818" s="25"/>
    </row>
    <row r="693864" spans="17:19" hidden="1" x14ac:dyDescent="0.2">
      <c r="Q693864" s="25"/>
      <c r="R693864" s="25"/>
      <c r="S693864" s="25"/>
    </row>
    <row r="693910" spans="17:19" hidden="1" x14ac:dyDescent="0.2">
      <c r="Q693910" s="25"/>
      <c r="R693910" s="25"/>
      <c r="S693910" s="25"/>
    </row>
    <row r="693956" spans="17:19" hidden="1" x14ac:dyDescent="0.2">
      <c r="Q693956" s="25"/>
      <c r="R693956" s="25"/>
      <c r="S693956" s="25"/>
    </row>
    <row r="694002" spans="17:19" hidden="1" x14ac:dyDescent="0.2">
      <c r="Q694002" s="25"/>
      <c r="R694002" s="25"/>
      <c r="S694002" s="25"/>
    </row>
    <row r="694048" spans="17:19" hidden="1" x14ac:dyDescent="0.2">
      <c r="Q694048" s="25"/>
      <c r="R694048" s="25"/>
      <c r="S694048" s="25"/>
    </row>
    <row r="694094" spans="17:19" hidden="1" x14ac:dyDescent="0.2">
      <c r="Q694094" s="25"/>
      <c r="R694094" s="25"/>
      <c r="S694094" s="25"/>
    </row>
    <row r="694140" spans="17:19" hidden="1" x14ac:dyDescent="0.2">
      <c r="Q694140" s="25"/>
      <c r="R694140" s="25"/>
      <c r="S694140" s="25"/>
    </row>
    <row r="694186" spans="17:19" hidden="1" x14ac:dyDescent="0.2">
      <c r="Q694186" s="25"/>
      <c r="R694186" s="25"/>
      <c r="S694186" s="25"/>
    </row>
    <row r="694232" spans="17:19" hidden="1" x14ac:dyDescent="0.2">
      <c r="Q694232" s="25"/>
      <c r="R694232" s="25"/>
      <c r="S694232" s="25"/>
    </row>
    <row r="694278" spans="17:19" hidden="1" x14ac:dyDescent="0.2">
      <c r="Q694278" s="25"/>
      <c r="R694278" s="25"/>
      <c r="S694278" s="25"/>
    </row>
    <row r="694324" spans="17:19" hidden="1" x14ac:dyDescent="0.2">
      <c r="Q694324" s="25"/>
      <c r="R694324" s="25"/>
      <c r="S694324" s="25"/>
    </row>
    <row r="694370" spans="17:19" hidden="1" x14ac:dyDescent="0.2">
      <c r="Q694370" s="25"/>
      <c r="R694370" s="25"/>
      <c r="S694370" s="25"/>
    </row>
    <row r="694416" spans="17:19" hidden="1" x14ac:dyDescent="0.2">
      <c r="Q694416" s="25"/>
      <c r="R694416" s="25"/>
      <c r="S694416" s="25"/>
    </row>
    <row r="694462" spans="17:19" hidden="1" x14ac:dyDescent="0.2">
      <c r="Q694462" s="25"/>
      <c r="R694462" s="25"/>
      <c r="S694462" s="25"/>
    </row>
    <row r="694508" spans="17:19" hidden="1" x14ac:dyDescent="0.2">
      <c r="Q694508" s="25"/>
      <c r="R694508" s="25"/>
      <c r="S694508" s="25"/>
    </row>
    <row r="694554" spans="17:19" hidden="1" x14ac:dyDescent="0.2">
      <c r="Q694554" s="25"/>
      <c r="R694554" s="25"/>
      <c r="S694554" s="25"/>
    </row>
    <row r="694600" spans="17:19" hidden="1" x14ac:dyDescent="0.2">
      <c r="Q694600" s="25"/>
      <c r="R694600" s="25"/>
      <c r="S694600" s="25"/>
    </row>
    <row r="694646" spans="17:19" hidden="1" x14ac:dyDescent="0.2">
      <c r="Q694646" s="25"/>
      <c r="R694646" s="25"/>
      <c r="S694646" s="25"/>
    </row>
    <row r="694692" spans="17:19" hidden="1" x14ac:dyDescent="0.2">
      <c r="Q694692" s="25"/>
      <c r="R694692" s="25"/>
      <c r="S694692" s="25"/>
    </row>
    <row r="694738" spans="17:19" hidden="1" x14ac:dyDescent="0.2">
      <c r="Q694738" s="25"/>
      <c r="R694738" s="25"/>
      <c r="S694738" s="25"/>
    </row>
    <row r="694784" spans="17:19" hidden="1" x14ac:dyDescent="0.2">
      <c r="Q694784" s="25"/>
      <c r="R694784" s="25"/>
      <c r="S694784" s="25"/>
    </row>
    <row r="694830" spans="17:19" hidden="1" x14ac:dyDescent="0.2">
      <c r="Q694830" s="25"/>
      <c r="R694830" s="25"/>
      <c r="S694830" s="25"/>
    </row>
    <row r="694876" spans="17:19" hidden="1" x14ac:dyDescent="0.2">
      <c r="Q694876" s="25"/>
      <c r="R694876" s="25"/>
      <c r="S694876" s="25"/>
    </row>
    <row r="694922" spans="17:19" hidden="1" x14ac:dyDescent="0.2">
      <c r="Q694922" s="25"/>
      <c r="R694922" s="25"/>
      <c r="S694922" s="25"/>
    </row>
    <row r="694968" spans="17:19" hidden="1" x14ac:dyDescent="0.2">
      <c r="Q694968" s="25"/>
      <c r="R694968" s="25"/>
      <c r="S694968" s="25"/>
    </row>
    <row r="695014" spans="17:19" hidden="1" x14ac:dyDescent="0.2">
      <c r="Q695014" s="25"/>
      <c r="R695014" s="25"/>
      <c r="S695014" s="25"/>
    </row>
    <row r="695060" spans="17:19" hidden="1" x14ac:dyDescent="0.2">
      <c r="Q695060" s="25"/>
      <c r="R695060" s="25"/>
      <c r="S695060" s="25"/>
    </row>
    <row r="695106" spans="17:19" hidden="1" x14ac:dyDescent="0.2">
      <c r="Q695106" s="25"/>
      <c r="R695106" s="25"/>
      <c r="S695106" s="25"/>
    </row>
    <row r="695152" spans="17:19" hidden="1" x14ac:dyDescent="0.2">
      <c r="Q695152" s="25"/>
      <c r="R695152" s="25"/>
      <c r="S695152" s="25"/>
    </row>
    <row r="695198" spans="17:19" hidden="1" x14ac:dyDescent="0.2">
      <c r="Q695198" s="25"/>
      <c r="R695198" s="25"/>
      <c r="S695198" s="25"/>
    </row>
    <row r="695244" spans="17:19" hidden="1" x14ac:dyDescent="0.2">
      <c r="Q695244" s="25"/>
      <c r="R695244" s="25"/>
      <c r="S695244" s="25"/>
    </row>
    <row r="695290" spans="17:19" hidden="1" x14ac:dyDescent="0.2">
      <c r="Q695290" s="25"/>
      <c r="R695290" s="25"/>
      <c r="S695290" s="25"/>
    </row>
    <row r="695336" spans="17:19" hidden="1" x14ac:dyDescent="0.2">
      <c r="Q695336" s="25"/>
      <c r="R695336" s="25"/>
      <c r="S695336" s="25"/>
    </row>
    <row r="695382" spans="17:19" hidden="1" x14ac:dyDescent="0.2">
      <c r="Q695382" s="25"/>
      <c r="R695382" s="25"/>
      <c r="S695382" s="25"/>
    </row>
    <row r="695428" spans="17:19" hidden="1" x14ac:dyDescent="0.2">
      <c r="Q695428" s="25"/>
      <c r="R695428" s="25"/>
      <c r="S695428" s="25"/>
    </row>
    <row r="695474" spans="17:19" hidden="1" x14ac:dyDescent="0.2">
      <c r="Q695474" s="25"/>
      <c r="R695474" s="25"/>
      <c r="S695474" s="25"/>
    </row>
    <row r="695520" spans="17:19" hidden="1" x14ac:dyDescent="0.2">
      <c r="Q695520" s="25"/>
      <c r="R695520" s="25"/>
      <c r="S695520" s="25"/>
    </row>
    <row r="695566" spans="17:19" hidden="1" x14ac:dyDescent="0.2">
      <c r="Q695566" s="25"/>
      <c r="R695566" s="25"/>
      <c r="S695566" s="25"/>
    </row>
    <row r="695612" spans="17:19" hidden="1" x14ac:dyDescent="0.2">
      <c r="Q695612" s="25"/>
      <c r="R695612" s="25"/>
      <c r="S695612" s="25"/>
    </row>
    <row r="695658" spans="17:19" hidden="1" x14ac:dyDescent="0.2">
      <c r="Q695658" s="25"/>
      <c r="R695658" s="25"/>
      <c r="S695658" s="25"/>
    </row>
    <row r="695704" spans="17:19" hidden="1" x14ac:dyDescent="0.2">
      <c r="Q695704" s="25"/>
      <c r="R695704" s="25"/>
      <c r="S695704" s="25"/>
    </row>
    <row r="695750" spans="17:19" hidden="1" x14ac:dyDescent="0.2">
      <c r="Q695750" s="25"/>
      <c r="R695750" s="25"/>
      <c r="S695750" s="25"/>
    </row>
    <row r="695796" spans="17:19" hidden="1" x14ac:dyDescent="0.2">
      <c r="Q695796" s="25"/>
      <c r="R695796" s="25"/>
      <c r="S695796" s="25"/>
    </row>
    <row r="695842" spans="17:19" hidden="1" x14ac:dyDescent="0.2">
      <c r="Q695842" s="25"/>
      <c r="R695842" s="25"/>
      <c r="S695842" s="25"/>
    </row>
    <row r="695888" spans="17:19" hidden="1" x14ac:dyDescent="0.2">
      <c r="Q695888" s="25"/>
      <c r="R695888" s="25"/>
      <c r="S695888" s="25"/>
    </row>
    <row r="695934" spans="17:19" hidden="1" x14ac:dyDescent="0.2">
      <c r="Q695934" s="25"/>
      <c r="R695934" s="25"/>
      <c r="S695934" s="25"/>
    </row>
    <row r="695980" spans="17:19" hidden="1" x14ac:dyDescent="0.2">
      <c r="Q695980" s="25"/>
      <c r="R695980" s="25"/>
      <c r="S695980" s="25"/>
    </row>
    <row r="696026" spans="17:19" hidden="1" x14ac:dyDescent="0.2">
      <c r="Q696026" s="25"/>
      <c r="R696026" s="25"/>
      <c r="S696026" s="25"/>
    </row>
    <row r="696072" spans="17:19" hidden="1" x14ac:dyDescent="0.2">
      <c r="Q696072" s="25"/>
      <c r="R696072" s="25"/>
      <c r="S696072" s="25"/>
    </row>
    <row r="696118" spans="17:19" hidden="1" x14ac:dyDescent="0.2">
      <c r="Q696118" s="25"/>
      <c r="R696118" s="25"/>
      <c r="S696118" s="25"/>
    </row>
    <row r="696164" spans="17:19" hidden="1" x14ac:dyDescent="0.2">
      <c r="Q696164" s="25"/>
      <c r="R696164" s="25"/>
      <c r="S696164" s="25"/>
    </row>
    <row r="696210" spans="17:19" hidden="1" x14ac:dyDescent="0.2">
      <c r="Q696210" s="25"/>
      <c r="R696210" s="25"/>
      <c r="S696210" s="25"/>
    </row>
    <row r="696256" spans="17:19" hidden="1" x14ac:dyDescent="0.2">
      <c r="Q696256" s="25"/>
      <c r="R696256" s="25"/>
      <c r="S696256" s="25"/>
    </row>
    <row r="696302" spans="17:19" hidden="1" x14ac:dyDescent="0.2">
      <c r="Q696302" s="25"/>
      <c r="R696302" s="25"/>
      <c r="S696302" s="25"/>
    </row>
    <row r="696348" spans="17:19" hidden="1" x14ac:dyDescent="0.2">
      <c r="Q696348" s="25"/>
      <c r="R696348" s="25"/>
      <c r="S696348" s="25"/>
    </row>
    <row r="696394" spans="17:19" hidden="1" x14ac:dyDescent="0.2">
      <c r="Q696394" s="25"/>
      <c r="R696394" s="25"/>
      <c r="S696394" s="25"/>
    </row>
    <row r="696440" spans="17:19" hidden="1" x14ac:dyDescent="0.2">
      <c r="Q696440" s="25"/>
      <c r="R696440" s="25"/>
      <c r="S696440" s="25"/>
    </row>
    <row r="696486" spans="17:19" hidden="1" x14ac:dyDescent="0.2">
      <c r="Q696486" s="25"/>
      <c r="R696486" s="25"/>
      <c r="S696486" s="25"/>
    </row>
    <row r="696532" spans="17:19" hidden="1" x14ac:dyDescent="0.2">
      <c r="Q696532" s="25"/>
      <c r="R696532" s="25"/>
      <c r="S696532" s="25"/>
    </row>
    <row r="696578" spans="17:19" hidden="1" x14ac:dyDescent="0.2">
      <c r="Q696578" s="25"/>
      <c r="R696578" s="25"/>
      <c r="S696578" s="25"/>
    </row>
    <row r="696624" spans="17:19" hidden="1" x14ac:dyDescent="0.2">
      <c r="Q696624" s="25"/>
      <c r="R696624" s="25"/>
      <c r="S696624" s="25"/>
    </row>
    <row r="696670" spans="17:19" hidden="1" x14ac:dyDescent="0.2">
      <c r="Q696670" s="25"/>
      <c r="R696670" s="25"/>
      <c r="S696670" s="25"/>
    </row>
    <row r="696716" spans="17:19" hidden="1" x14ac:dyDescent="0.2">
      <c r="Q696716" s="25"/>
      <c r="R696716" s="25"/>
      <c r="S696716" s="25"/>
    </row>
    <row r="696762" spans="17:19" hidden="1" x14ac:dyDescent="0.2">
      <c r="Q696762" s="25"/>
      <c r="R696762" s="25"/>
      <c r="S696762" s="25"/>
    </row>
    <row r="696808" spans="17:19" hidden="1" x14ac:dyDescent="0.2">
      <c r="Q696808" s="25"/>
      <c r="R696808" s="25"/>
      <c r="S696808" s="25"/>
    </row>
    <row r="696854" spans="17:19" hidden="1" x14ac:dyDescent="0.2">
      <c r="Q696854" s="25"/>
      <c r="R696854" s="25"/>
      <c r="S696854" s="25"/>
    </row>
    <row r="696900" spans="17:19" hidden="1" x14ac:dyDescent="0.2">
      <c r="Q696900" s="25"/>
      <c r="R696900" s="25"/>
      <c r="S696900" s="25"/>
    </row>
    <row r="696946" spans="17:19" hidden="1" x14ac:dyDescent="0.2">
      <c r="Q696946" s="25"/>
      <c r="R696946" s="25"/>
      <c r="S696946" s="25"/>
    </row>
    <row r="696992" spans="17:19" hidden="1" x14ac:dyDescent="0.2">
      <c r="Q696992" s="25"/>
      <c r="R696992" s="25"/>
      <c r="S696992" s="25"/>
    </row>
    <row r="697038" spans="17:19" hidden="1" x14ac:dyDescent="0.2">
      <c r="Q697038" s="25"/>
      <c r="R697038" s="25"/>
      <c r="S697038" s="25"/>
    </row>
    <row r="697084" spans="17:19" hidden="1" x14ac:dyDescent="0.2">
      <c r="Q697084" s="25"/>
      <c r="R697084" s="25"/>
      <c r="S697084" s="25"/>
    </row>
    <row r="697130" spans="17:19" hidden="1" x14ac:dyDescent="0.2">
      <c r="Q697130" s="25"/>
      <c r="R697130" s="25"/>
      <c r="S697130" s="25"/>
    </row>
    <row r="697176" spans="17:19" hidden="1" x14ac:dyDescent="0.2">
      <c r="Q697176" s="25"/>
      <c r="R697176" s="25"/>
      <c r="S697176" s="25"/>
    </row>
    <row r="697222" spans="17:19" hidden="1" x14ac:dyDescent="0.2">
      <c r="Q697222" s="25"/>
      <c r="R697222" s="25"/>
      <c r="S697222" s="25"/>
    </row>
    <row r="697268" spans="17:19" hidden="1" x14ac:dyDescent="0.2">
      <c r="Q697268" s="25"/>
      <c r="R697268" s="25"/>
      <c r="S697268" s="25"/>
    </row>
    <row r="697314" spans="17:19" hidden="1" x14ac:dyDescent="0.2">
      <c r="Q697314" s="25"/>
      <c r="R697314" s="25"/>
      <c r="S697314" s="25"/>
    </row>
    <row r="697360" spans="17:19" hidden="1" x14ac:dyDescent="0.2">
      <c r="Q697360" s="25"/>
      <c r="R697360" s="25"/>
      <c r="S697360" s="25"/>
    </row>
    <row r="697406" spans="17:19" hidden="1" x14ac:dyDescent="0.2">
      <c r="Q697406" s="25"/>
      <c r="R697406" s="25"/>
      <c r="S697406" s="25"/>
    </row>
    <row r="697452" spans="17:19" hidden="1" x14ac:dyDescent="0.2">
      <c r="Q697452" s="25"/>
      <c r="R697452" s="25"/>
      <c r="S697452" s="25"/>
    </row>
    <row r="697498" spans="17:19" hidden="1" x14ac:dyDescent="0.2">
      <c r="Q697498" s="25"/>
      <c r="R697498" s="25"/>
      <c r="S697498" s="25"/>
    </row>
    <row r="697544" spans="17:19" hidden="1" x14ac:dyDescent="0.2">
      <c r="Q697544" s="25"/>
      <c r="R697544" s="25"/>
      <c r="S697544" s="25"/>
    </row>
    <row r="697590" spans="17:19" hidden="1" x14ac:dyDescent="0.2">
      <c r="Q697590" s="25"/>
      <c r="R697590" s="25"/>
      <c r="S697590" s="25"/>
    </row>
    <row r="697636" spans="17:19" hidden="1" x14ac:dyDescent="0.2">
      <c r="Q697636" s="25"/>
      <c r="R697636" s="25"/>
      <c r="S697636" s="25"/>
    </row>
    <row r="697682" spans="17:19" hidden="1" x14ac:dyDescent="0.2">
      <c r="Q697682" s="25"/>
      <c r="R697682" s="25"/>
      <c r="S697682" s="25"/>
    </row>
    <row r="697728" spans="17:19" hidden="1" x14ac:dyDescent="0.2">
      <c r="Q697728" s="25"/>
      <c r="R697728" s="25"/>
      <c r="S697728" s="25"/>
    </row>
    <row r="697774" spans="17:19" hidden="1" x14ac:dyDescent="0.2">
      <c r="Q697774" s="25"/>
      <c r="R697774" s="25"/>
      <c r="S697774" s="25"/>
    </row>
    <row r="697820" spans="17:19" hidden="1" x14ac:dyDescent="0.2">
      <c r="Q697820" s="25"/>
      <c r="R697820" s="25"/>
      <c r="S697820" s="25"/>
    </row>
    <row r="697866" spans="17:19" hidden="1" x14ac:dyDescent="0.2">
      <c r="Q697866" s="25"/>
      <c r="R697866" s="25"/>
      <c r="S697866" s="25"/>
    </row>
    <row r="697912" spans="17:19" hidden="1" x14ac:dyDescent="0.2">
      <c r="Q697912" s="25"/>
      <c r="R697912" s="25"/>
      <c r="S697912" s="25"/>
    </row>
    <row r="697958" spans="17:19" hidden="1" x14ac:dyDescent="0.2">
      <c r="Q697958" s="25"/>
      <c r="R697958" s="25"/>
      <c r="S697958" s="25"/>
    </row>
    <row r="698004" spans="17:19" hidden="1" x14ac:dyDescent="0.2">
      <c r="Q698004" s="25"/>
      <c r="R698004" s="25"/>
      <c r="S698004" s="25"/>
    </row>
    <row r="698050" spans="17:19" hidden="1" x14ac:dyDescent="0.2">
      <c r="Q698050" s="25"/>
      <c r="R698050" s="25"/>
      <c r="S698050" s="25"/>
    </row>
    <row r="698096" spans="17:19" hidden="1" x14ac:dyDescent="0.2">
      <c r="Q698096" s="25"/>
      <c r="R698096" s="25"/>
      <c r="S698096" s="25"/>
    </row>
    <row r="698142" spans="17:19" hidden="1" x14ac:dyDescent="0.2">
      <c r="Q698142" s="25"/>
      <c r="R698142" s="25"/>
      <c r="S698142" s="25"/>
    </row>
    <row r="698188" spans="17:19" hidden="1" x14ac:dyDescent="0.2">
      <c r="Q698188" s="25"/>
      <c r="R698188" s="25"/>
      <c r="S698188" s="25"/>
    </row>
    <row r="698234" spans="17:19" hidden="1" x14ac:dyDescent="0.2">
      <c r="Q698234" s="25"/>
      <c r="R698234" s="25"/>
      <c r="S698234" s="25"/>
    </row>
    <row r="698280" spans="17:19" hidden="1" x14ac:dyDescent="0.2">
      <c r="Q698280" s="25"/>
      <c r="R698280" s="25"/>
      <c r="S698280" s="25"/>
    </row>
    <row r="698326" spans="17:19" hidden="1" x14ac:dyDescent="0.2">
      <c r="Q698326" s="25"/>
      <c r="R698326" s="25"/>
      <c r="S698326" s="25"/>
    </row>
    <row r="698372" spans="17:19" hidden="1" x14ac:dyDescent="0.2">
      <c r="Q698372" s="25"/>
      <c r="R698372" s="25"/>
      <c r="S698372" s="25"/>
    </row>
    <row r="698418" spans="17:19" hidden="1" x14ac:dyDescent="0.2">
      <c r="Q698418" s="25"/>
      <c r="R698418" s="25"/>
      <c r="S698418" s="25"/>
    </row>
    <row r="698464" spans="17:19" hidden="1" x14ac:dyDescent="0.2">
      <c r="Q698464" s="25"/>
      <c r="R698464" s="25"/>
      <c r="S698464" s="25"/>
    </row>
    <row r="698510" spans="17:19" hidden="1" x14ac:dyDescent="0.2">
      <c r="Q698510" s="25"/>
      <c r="R698510" s="25"/>
      <c r="S698510" s="25"/>
    </row>
    <row r="698556" spans="17:19" hidden="1" x14ac:dyDescent="0.2">
      <c r="Q698556" s="25"/>
      <c r="R698556" s="25"/>
      <c r="S698556" s="25"/>
    </row>
    <row r="698602" spans="17:19" hidden="1" x14ac:dyDescent="0.2">
      <c r="Q698602" s="25"/>
      <c r="R698602" s="25"/>
      <c r="S698602" s="25"/>
    </row>
    <row r="698648" spans="17:19" hidden="1" x14ac:dyDescent="0.2">
      <c r="Q698648" s="25"/>
      <c r="R698648" s="25"/>
      <c r="S698648" s="25"/>
    </row>
    <row r="698694" spans="17:19" hidden="1" x14ac:dyDescent="0.2">
      <c r="Q698694" s="25"/>
      <c r="R698694" s="25"/>
      <c r="S698694" s="25"/>
    </row>
    <row r="698740" spans="17:19" hidden="1" x14ac:dyDescent="0.2">
      <c r="Q698740" s="25"/>
      <c r="R698740" s="25"/>
      <c r="S698740" s="25"/>
    </row>
    <row r="698786" spans="17:19" hidden="1" x14ac:dyDescent="0.2">
      <c r="Q698786" s="25"/>
      <c r="R698786" s="25"/>
      <c r="S698786" s="25"/>
    </row>
    <row r="698832" spans="17:19" hidden="1" x14ac:dyDescent="0.2">
      <c r="Q698832" s="25"/>
      <c r="R698832" s="25"/>
      <c r="S698832" s="25"/>
    </row>
    <row r="698878" spans="17:19" hidden="1" x14ac:dyDescent="0.2">
      <c r="Q698878" s="25"/>
      <c r="R698878" s="25"/>
      <c r="S698878" s="25"/>
    </row>
    <row r="698924" spans="17:19" hidden="1" x14ac:dyDescent="0.2">
      <c r="Q698924" s="25"/>
      <c r="R698924" s="25"/>
      <c r="S698924" s="25"/>
    </row>
    <row r="698970" spans="17:19" hidden="1" x14ac:dyDescent="0.2">
      <c r="Q698970" s="25"/>
      <c r="R698970" s="25"/>
      <c r="S698970" s="25"/>
    </row>
    <row r="699016" spans="17:19" hidden="1" x14ac:dyDescent="0.2">
      <c r="Q699016" s="25"/>
      <c r="R699016" s="25"/>
      <c r="S699016" s="25"/>
    </row>
    <row r="699062" spans="17:19" hidden="1" x14ac:dyDescent="0.2">
      <c r="Q699062" s="25"/>
      <c r="R699062" s="25"/>
      <c r="S699062" s="25"/>
    </row>
    <row r="699108" spans="17:19" hidden="1" x14ac:dyDescent="0.2">
      <c r="Q699108" s="25"/>
      <c r="R699108" s="25"/>
      <c r="S699108" s="25"/>
    </row>
    <row r="699154" spans="17:19" hidden="1" x14ac:dyDescent="0.2">
      <c r="Q699154" s="25"/>
      <c r="R699154" s="25"/>
      <c r="S699154" s="25"/>
    </row>
    <row r="699200" spans="17:19" hidden="1" x14ac:dyDescent="0.2">
      <c r="Q699200" s="25"/>
      <c r="R699200" s="25"/>
      <c r="S699200" s="25"/>
    </row>
    <row r="699246" spans="17:19" hidden="1" x14ac:dyDescent="0.2">
      <c r="Q699246" s="25"/>
      <c r="R699246" s="25"/>
      <c r="S699246" s="25"/>
    </row>
    <row r="699292" spans="17:19" hidden="1" x14ac:dyDescent="0.2">
      <c r="Q699292" s="25"/>
      <c r="R699292" s="25"/>
      <c r="S699292" s="25"/>
    </row>
    <row r="699338" spans="17:19" hidden="1" x14ac:dyDescent="0.2">
      <c r="Q699338" s="25"/>
      <c r="R699338" s="25"/>
      <c r="S699338" s="25"/>
    </row>
    <row r="699384" spans="17:19" hidden="1" x14ac:dyDescent="0.2">
      <c r="Q699384" s="25"/>
      <c r="R699384" s="25"/>
      <c r="S699384" s="25"/>
    </row>
    <row r="699430" spans="17:19" hidden="1" x14ac:dyDescent="0.2">
      <c r="Q699430" s="25"/>
      <c r="R699430" s="25"/>
      <c r="S699430" s="25"/>
    </row>
    <row r="699476" spans="17:19" hidden="1" x14ac:dyDescent="0.2">
      <c r="Q699476" s="25"/>
      <c r="R699476" s="25"/>
      <c r="S699476" s="25"/>
    </row>
    <row r="699522" spans="17:19" hidden="1" x14ac:dyDescent="0.2">
      <c r="Q699522" s="25"/>
      <c r="R699522" s="25"/>
      <c r="S699522" s="25"/>
    </row>
    <row r="699568" spans="17:19" hidden="1" x14ac:dyDescent="0.2">
      <c r="Q699568" s="25"/>
      <c r="R699568" s="25"/>
      <c r="S699568" s="25"/>
    </row>
    <row r="699614" spans="17:19" hidden="1" x14ac:dyDescent="0.2">
      <c r="Q699614" s="25"/>
      <c r="R699614" s="25"/>
      <c r="S699614" s="25"/>
    </row>
    <row r="699660" spans="17:19" hidden="1" x14ac:dyDescent="0.2">
      <c r="Q699660" s="25"/>
      <c r="R699660" s="25"/>
      <c r="S699660" s="25"/>
    </row>
    <row r="699706" spans="17:19" hidden="1" x14ac:dyDescent="0.2">
      <c r="Q699706" s="25"/>
      <c r="R699706" s="25"/>
      <c r="S699706" s="25"/>
    </row>
    <row r="699752" spans="17:19" hidden="1" x14ac:dyDescent="0.2">
      <c r="Q699752" s="25"/>
      <c r="R699752" s="25"/>
      <c r="S699752" s="25"/>
    </row>
    <row r="699798" spans="17:19" hidden="1" x14ac:dyDescent="0.2">
      <c r="Q699798" s="25"/>
      <c r="R699798" s="25"/>
      <c r="S699798" s="25"/>
    </row>
    <row r="699844" spans="17:19" hidden="1" x14ac:dyDescent="0.2">
      <c r="Q699844" s="25"/>
      <c r="R699844" s="25"/>
      <c r="S699844" s="25"/>
    </row>
    <row r="699890" spans="17:19" hidden="1" x14ac:dyDescent="0.2">
      <c r="Q699890" s="25"/>
      <c r="R699890" s="25"/>
      <c r="S699890" s="25"/>
    </row>
    <row r="699936" spans="17:19" hidden="1" x14ac:dyDescent="0.2">
      <c r="Q699936" s="25"/>
      <c r="R699936" s="25"/>
      <c r="S699936" s="25"/>
    </row>
    <row r="699982" spans="17:19" hidden="1" x14ac:dyDescent="0.2">
      <c r="Q699982" s="25"/>
      <c r="R699982" s="25"/>
      <c r="S699982" s="25"/>
    </row>
    <row r="700028" spans="17:19" hidden="1" x14ac:dyDescent="0.2">
      <c r="Q700028" s="25"/>
      <c r="R700028" s="25"/>
      <c r="S700028" s="25"/>
    </row>
    <row r="700074" spans="17:19" hidden="1" x14ac:dyDescent="0.2">
      <c r="Q700074" s="25"/>
      <c r="R700074" s="25"/>
      <c r="S700074" s="25"/>
    </row>
    <row r="700120" spans="17:19" hidden="1" x14ac:dyDescent="0.2">
      <c r="Q700120" s="25"/>
      <c r="R700120" s="25"/>
      <c r="S700120" s="25"/>
    </row>
    <row r="700166" spans="17:19" hidden="1" x14ac:dyDescent="0.2">
      <c r="Q700166" s="25"/>
      <c r="R700166" s="25"/>
      <c r="S700166" s="25"/>
    </row>
    <row r="700212" spans="17:19" hidden="1" x14ac:dyDescent="0.2">
      <c r="Q700212" s="25"/>
      <c r="R700212" s="25"/>
      <c r="S700212" s="25"/>
    </row>
    <row r="700258" spans="17:19" hidden="1" x14ac:dyDescent="0.2">
      <c r="Q700258" s="25"/>
      <c r="R700258" s="25"/>
      <c r="S700258" s="25"/>
    </row>
    <row r="700304" spans="17:19" hidden="1" x14ac:dyDescent="0.2">
      <c r="Q700304" s="25"/>
      <c r="R700304" s="25"/>
      <c r="S700304" s="25"/>
    </row>
    <row r="700350" spans="17:19" hidden="1" x14ac:dyDescent="0.2">
      <c r="Q700350" s="25"/>
      <c r="R700350" s="25"/>
      <c r="S700350" s="25"/>
    </row>
    <row r="700396" spans="17:19" hidden="1" x14ac:dyDescent="0.2">
      <c r="Q700396" s="25"/>
      <c r="R700396" s="25"/>
      <c r="S700396" s="25"/>
    </row>
    <row r="700442" spans="17:19" hidden="1" x14ac:dyDescent="0.2">
      <c r="Q700442" s="25"/>
      <c r="R700442" s="25"/>
      <c r="S700442" s="25"/>
    </row>
    <row r="700488" spans="17:19" hidden="1" x14ac:dyDescent="0.2">
      <c r="Q700488" s="25"/>
      <c r="R700488" s="25"/>
      <c r="S700488" s="25"/>
    </row>
    <row r="700534" spans="17:19" hidden="1" x14ac:dyDescent="0.2">
      <c r="Q700534" s="25"/>
      <c r="R700534" s="25"/>
      <c r="S700534" s="25"/>
    </row>
    <row r="700580" spans="17:19" hidden="1" x14ac:dyDescent="0.2">
      <c r="Q700580" s="25"/>
      <c r="R700580" s="25"/>
      <c r="S700580" s="25"/>
    </row>
    <row r="700626" spans="17:19" hidden="1" x14ac:dyDescent="0.2">
      <c r="Q700626" s="25"/>
      <c r="R700626" s="25"/>
      <c r="S700626" s="25"/>
    </row>
    <row r="700672" spans="17:19" hidden="1" x14ac:dyDescent="0.2">
      <c r="Q700672" s="25"/>
      <c r="R700672" s="25"/>
      <c r="S700672" s="25"/>
    </row>
    <row r="700718" spans="17:19" hidden="1" x14ac:dyDescent="0.2">
      <c r="Q700718" s="25"/>
      <c r="R700718" s="25"/>
      <c r="S700718" s="25"/>
    </row>
    <row r="700764" spans="17:19" hidden="1" x14ac:dyDescent="0.2">
      <c r="Q700764" s="25"/>
      <c r="R700764" s="25"/>
      <c r="S700764" s="25"/>
    </row>
    <row r="700810" spans="17:19" hidden="1" x14ac:dyDescent="0.2">
      <c r="Q700810" s="25"/>
      <c r="R700810" s="25"/>
      <c r="S700810" s="25"/>
    </row>
    <row r="700856" spans="17:19" hidden="1" x14ac:dyDescent="0.2">
      <c r="Q700856" s="25"/>
      <c r="R700856" s="25"/>
      <c r="S700856" s="25"/>
    </row>
    <row r="700902" spans="17:19" hidden="1" x14ac:dyDescent="0.2">
      <c r="Q700902" s="25"/>
      <c r="R700902" s="25"/>
      <c r="S700902" s="25"/>
    </row>
    <row r="700948" spans="17:19" hidden="1" x14ac:dyDescent="0.2">
      <c r="Q700948" s="25"/>
      <c r="R700948" s="25"/>
      <c r="S700948" s="25"/>
    </row>
    <row r="700994" spans="17:19" hidden="1" x14ac:dyDescent="0.2">
      <c r="Q700994" s="25"/>
      <c r="R700994" s="25"/>
      <c r="S700994" s="25"/>
    </row>
    <row r="701040" spans="17:19" hidden="1" x14ac:dyDescent="0.2">
      <c r="Q701040" s="25"/>
      <c r="R701040" s="25"/>
      <c r="S701040" s="25"/>
    </row>
    <row r="701086" spans="17:19" hidden="1" x14ac:dyDescent="0.2">
      <c r="Q701086" s="25"/>
      <c r="R701086" s="25"/>
      <c r="S701086" s="25"/>
    </row>
    <row r="701132" spans="17:19" hidden="1" x14ac:dyDescent="0.2">
      <c r="Q701132" s="25"/>
      <c r="R701132" s="25"/>
      <c r="S701132" s="25"/>
    </row>
    <row r="701178" spans="17:19" hidden="1" x14ac:dyDescent="0.2">
      <c r="Q701178" s="25"/>
      <c r="R701178" s="25"/>
      <c r="S701178" s="25"/>
    </row>
    <row r="701224" spans="17:19" hidden="1" x14ac:dyDescent="0.2">
      <c r="Q701224" s="25"/>
      <c r="R701224" s="25"/>
      <c r="S701224" s="25"/>
    </row>
    <row r="701270" spans="17:19" hidden="1" x14ac:dyDescent="0.2">
      <c r="Q701270" s="25"/>
      <c r="R701270" s="25"/>
      <c r="S701270" s="25"/>
    </row>
    <row r="701316" spans="17:19" hidden="1" x14ac:dyDescent="0.2">
      <c r="Q701316" s="25"/>
      <c r="R701316" s="25"/>
      <c r="S701316" s="25"/>
    </row>
    <row r="701362" spans="17:19" hidden="1" x14ac:dyDescent="0.2">
      <c r="Q701362" s="25"/>
      <c r="R701362" s="25"/>
      <c r="S701362" s="25"/>
    </row>
    <row r="701408" spans="17:19" hidden="1" x14ac:dyDescent="0.2">
      <c r="Q701408" s="25"/>
      <c r="R701408" s="25"/>
      <c r="S701408" s="25"/>
    </row>
    <row r="701454" spans="17:19" hidden="1" x14ac:dyDescent="0.2">
      <c r="Q701454" s="25"/>
      <c r="R701454" s="25"/>
      <c r="S701454" s="25"/>
    </row>
    <row r="701500" spans="17:19" hidden="1" x14ac:dyDescent="0.2">
      <c r="Q701500" s="25"/>
      <c r="R701500" s="25"/>
      <c r="S701500" s="25"/>
    </row>
    <row r="701546" spans="17:19" hidden="1" x14ac:dyDescent="0.2">
      <c r="Q701546" s="25"/>
      <c r="R701546" s="25"/>
      <c r="S701546" s="25"/>
    </row>
    <row r="701592" spans="17:19" hidden="1" x14ac:dyDescent="0.2">
      <c r="Q701592" s="25"/>
      <c r="R701592" s="25"/>
      <c r="S701592" s="25"/>
    </row>
    <row r="701638" spans="17:19" hidden="1" x14ac:dyDescent="0.2">
      <c r="Q701638" s="25"/>
      <c r="R701638" s="25"/>
      <c r="S701638" s="25"/>
    </row>
    <row r="701684" spans="17:19" hidden="1" x14ac:dyDescent="0.2">
      <c r="Q701684" s="25"/>
      <c r="R701684" s="25"/>
      <c r="S701684" s="25"/>
    </row>
    <row r="701730" spans="17:19" hidden="1" x14ac:dyDescent="0.2">
      <c r="Q701730" s="25"/>
      <c r="R701730" s="25"/>
      <c r="S701730" s="25"/>
    </row>
    <row r="701776" spans="17:19" hidden="1" x14ac:dyDescent="0.2">
      <c r="Q701776" s="25"/>
      <c r="R701776" s="25"/>
      <c r="S701776" s="25"/>
    </row>
    <row r="701822" spans="17:19" hidden="1" x14ac:dyDescent="0.2">
      <c r="Q701822" s="25"/>
      <c r="R701822" s="25"/>
      <c r="S701822" s="25"/>
    </row>
    <row r="701868" spans="17:19" hidden="1" x14ac:dyDescent="0.2">
      <c r="Q701868" s="25"/>
      <c r="R701868" s="25"/>
      <c r="S701868" s="25"/>
    </row>
    <row r="701914" spans="17:19" hidden="1" x14ac:dyDescent="0.2">
      <c r="Q701914" s="25"/>
      <c r="R701914" s="25"/>
      <c r="S701914" s="25"/>
    </row>
    <row r="701960" spans="17:19" hidden="1" x14ac:dyDescent="0.2">
      <c r="Q701960" s="25"/>
      <c r="R701960" s="25"/>
      <c r="S701960" s="25"/>
    </row>
    <row r="702006" spans="17:19" hidden="1" x14ac:dyDescent="0.2">
      <c r="Q702006" s="25"/>
      <c r="R702006" s="25"/>
      <c r="S702006" s="25"/>
    </row>
    <row r="702052" spans="17:19" hidden="1" x14ac:dyDescent="0.2">
      <c r="Q702052" s="25"/>
      <c r="R702052" s="25"/>
      <c r="S702052" s="25"/>
    </row>
    <row r="702098" spans="17:19" hidden="1" x14ac:dyDescent="0.2">
      <c r="Q702098" s="25"/>
      <c r="R702098" s="25"/>
      <c r="S702098" s="25"/>
    </row>
    <row r="702144" spans="17:19" hidden="1" x14ac:dyDescent="0.2">
      <c r="Q702144" s="25"/>
      <c r="R702144" s="25"/>
      <c r="S702144" s="25"/>
    </row>
    <row r="702190" spans="17:19" hidden="1" x14ac:dyDescent="0.2">
      <c r="Q702190" s="25"/>
      <c r="R702190" s="25"/>
      <c r="S702190" s="25"/>
    </row>
    <row r="702236" spans="17:19" hidden="1" x14ac:dyDescent="0.2">
      <c r="Q702236" s="25"/>
      <c r="R702236" s="25"/>
      <c r="S702236" s="25"/>
    </row>
    <row r="702282" spans="17:19" hidden="1" x14ac:dyDescent="0.2">
      <c r="Q702282" s="25"/>
      <c r="R702282" s="25"/>
      <c r="S702282" s="25"/>
    </row>
    <row r="702328" spans="17:19" hidden="1" x14ac:dyDescent="0.2">
      <c r="Q702328" s="25"/>
      <c r="R702328" s="25"/>
      <c r="S702328" s="25"/>
    </row>
    <row r="702374" spans="17:19" hidden="1" x14ac:dyDescent="0.2">
      <c r="Q702374" s="25"/>
      <c r="R702374" s="25"/>
      <c r="S702374" s="25"/>
    </row>
    <row r="702420" spans="17:19" hidden="1" x14ac:dyDescent="0.2">
      <c r="Q702420" s="25"/>
      <c r="R702420" s="25"/>
      <c r="S702420" s="25"/>
    </row>
    <row r="702466" spans="17:19" hidden="1" x14ac:dyDescent="0.2">
      <c r="Q702466" s="25"/>
      <c r="R702466" s="25"/>
      <c r="S702466" s="25"/>
    </row>
    <row r="702512" spans="17:19" hidden="1" x14ac:dyDescent="0.2">
      <c r="Q702512" s="25"/>
      <c r="R702512" s="25"/>
      <c r="S702512" s="25"/>
    </row>
    <row r="702558" spans="17:19" hidden="1" x14ac:dyDescent="0.2">
      <c r="Q702558" s="25"/>
      <c r="R702558" s="25"/>
      <c r="S702558" s="25"/>
    </row>
    <row r="702604" spans="17:19" hidden="1" x14ac:dyDescent="0.2">
      <c r="Q702604" s="25"/>
      <c r="R702604" s="25"/>
      <c r="S702604" s="25"/>
    </row>
    <row r="702650" spans="17:19" hidden="1" x14ac:dyDescent="0.2">
      <c r="Q702650" s="25"/>
      <c r="R702650" s="25"/>
      <c r="S702650" s="25"/>
    </row>
    <row r="702696" spans="17:19" hidden="1" x14ac:dyDescent="0.2">
      <c r="Q702696" s="25"/>
      <c r="R702696" s="25"/>
      <c r="S702696" s="25"/>
    </row>
    <row r="702742" spans="17:19" hidden="1" x14ac:dyDescent="0.2">
      <c r="Q702742" s="25"/>
      <c r="R702742" s="25"/>
      <c r="S702742" s="25"/>
    </row>
    <row r="702788" spans="17:19" hidden="1" x14ac:dyDescent="0.2">
      <c r="Q702788" s="25"/>
      <c r="R702788" s="25"/>
      <c r="S702788" s="25"/>
    </row>
    <row r="702834" spans="17:19" hidden="1" x14ac:dyDescent="0.2">
      <c r="Q702834" s="25"/>
      <c r="R702834" s="25"/>
      <c r="S702834" s="25"/>
    </row>
    <row r="702880" spans="17:19" hidden="1" x14ac:dyDescent="0.2">
      <c r="Q702880" s="25"/>
      <c r="R702880" s="25"/>
      <c r="S702880" s="25"/>
    </row>
    <row r="702926" spans="17:19" hidden="1" x14ac:dyDescent="0.2">
      <c r="Q702926" s="25"/>
      <c r="R702926" s="25"/>
      <c r="S702926" s="25"/>
    </row>
    <row r="702972" spans="17:19" hidden="1" x14ac:dyDescent="0.2">
      <c r="Q702972" s="25"/>
      <c r="R702972" s="25"/>
      <c r="S702972" s="25"/>
    </row>
    <row r="703018" spans="17:19" hidden="1" x14ac:dyDescent="0.2">
      <c r="Q703018" s="25"/>
      <c r="R703018" s="25"/>
      <c r="S703018" s="25"/>
    </row>
    <row r="703064" spans="17:19" hidden="1" x14ac:dyDescent="0.2">
      <c r="Q703064" s="25"/>
      <c r="R703064" s="25"/>
      <c r="S703064" s="25"/>
    </row>
    <row r="703110" spans="17:19" hidden="1" x14ac:dyDescent="0.2">
      <c r="Q703110" s="25"/>
      <c r="R703110" s="25"/>
      <c r="S703110" s="25"/>
    </row>
    <row r="703156" spans="17:19" hidden="1" x14ac:dyDescent="0.2">
      <c r="Q703156" s="25"/>
      <c r="R703156" s="25"/>
      <c r="S703156" s="25"/>
    </row>
    <row r="703202" spans="17:19" hidden="1" x14ac:dyDescent="0.2">
      <c r="Q703202" s="25"/>
      <c r="R703202" s="25"/>
      <c r="S703202" s="25"/>
    </row>
    <row r="703248" spans="17:19" hidden="1" x14ac:dyDescent="0.2">
      <c r="Q703248" s="25"/>
      <c r="R703248" s="25"/>
      <c r="S703248" s="25"/>
    </row>
    <row r="703294" spans="17:19" hidden="1" x14ac:dyDescent="0.2">
      <c r="Q703294" s="25"/>
      <c r="R703294" s="25"/>
      <c r="S703294" s="25"/>
    </row>
    <row r="703340" spans="17:19" hidden="1" x14ac:dyDescent="0.2">
      <c r="Q703340" s="25"/>
      <c r="R703340" s="25"/>
      <c r="S703340" s="25"/>
    </row>
    <row r="703386" spans="17:19" hidden="1" x14ac:dyDescent="0.2">
      <c r="Q703386" s="25"/>
      <c r="R703386" s="25"/>
      <c r="S703386" s="25"/>
    </row>
    <row r="703432" spans="17:19" hidden="1" x14ac:dyDescent="0.2">
      <c r="Q703432" s="25"/>
      <c r="R703432" s="25"/>
      <c r="S703432" s="25"/>
    </row>
    <row r="703478" spans="17:19" hidden="1" x14ac:dyDescent="0.2">
      <c r="Q703478" s="25"/>
      <c r="R703478" s="25"/>
      <c r="S703478" s="25"/>
    </row>
    <row r="703524" spans="17:19" hidden="1" x14ac:dyDescent="0.2">
      <c r="Q703524" s="25"/>
      <c r="R703524" s="25"/>
      <c r="S703524" s="25"/>
    </row>
    <row r="703570" spans="17:19" hidden="1" x14ac:dyDescent="0.2">
      <c r="Q703570" s="25"/>
      <c r="R703570" s="25"/>
      <c r="S703570" s="25"/>
    </row>
    <row r="703616" spans="17:19" hidden="1" x14ac:dyDescent="0.2">
      <c r="Q703616" s="25"/>
      <c r="R703616" s="25"/>
      <c r="S703616" s="25"/>
    </row>
    <row r="703662" spans="17:19" hidden="1" x14ac:dyDescent="0.2">
      <c r="Q703662" s="25"/>
      <c r="R703662" s="25"/>
      <c r="S703662" s="25"/>
    </row>
    <row r="703708" spans="17:19" hidden="1" x14ac:dyDescent="0.2">
      <c r="Q703708" s="25"/>
      <c r="R703708" s="25"/>
      <c r="S703708" s="25"/>
    </row>
    <row r="703754" spans="17:19" hidden="1" x14ac:dyDescent="0.2">
      <c r="Q703754" s="25"/>
      <c r="R703754" s="25"/>
      <c r="S703754" s="25"/>
    </row>
    <row r="703800" spans="17:19" hidden="1" x14ac:dyDescent="0.2">
      <c r="Q703800" s="25"/>
      <c r="R703800" s="25"/>
      <c r="S703800" s="25"/>
    </row>
    <row r="703846" spans="17:19" hidden="1" x14ac:dyDescent="0.2">
      <c r="Q703846" s="25"/>
      <c r="R703846" s="25"/>
      <c r="S703846" s="25"/>
    </row>
    <row r="703892" spans="17:19" hidden="1" x14ac:dyDescent="0.2">
      <c r="Q703892" s="25"/>
      <c r="R703892" s="25"/>
      <c r="S703892" s="25"/>
    </row>
    <row r="703938" spans="17:19" hidden="1" x14ac:dyDescent="0.2">
      <c r="Q703938" s="25"/>
      <c r="R703938" s="25"/>
      <c r="S703938" s="25"/>
    </row>
    <row r="703984" spans="17:19" hidden="1" x14ac:dyDescent="0.2">
      <c r="Q703984" s="25"/>
      <c r="R703984" s="25"/>
      <c r="S703984" s="25"/>
    </row>
    <row r="704030" spans="17:19" hidden="1" x14ac:dyDescent="0.2">
      <c r="Q704030" s="25"/>
      <c r="R704030" s="25"/>
      <c r="S704030" s="25"/>
    </row>
    <row r="704076" spans="17:19" hidden="1" x14ac:dyDescent="0.2">
      <c r="Q704076" s="25"/>
      <c r="R704076" s="25"/>
      <c r="S704076" s="25"/>
    </row>
    <row r="704122" spans="17:19" hidden="1" x14ac:dyDescent="0.2">
      <c r="Q704122" s="25"/>
      <c r="R704122" s="25"/>
      <c r="S704122" s="25"/>
    </row>
    <row r="704168" spans="17:19" hidden="1" x14ac:dyDescent="0.2">
      <c r="Q704168" s="25"/>
      <c r="R704168" s="25"/>
      <c r="S704168" s="25"/>
    </row>
    <row r="704214" spans="17:19" hidden="1" x14ac:dyDescent="0.2">
      <c r="Q704214" s="25"/>
      <c r="R704214" s="25"/>
      <c r="S704214" s="25"/>
    </row>
    <row r="704260" spans="17:19" hidden="1" x14ac:dyDescent="0.2">
      <c r="Q704260" s="25"/>
      <c r="R704260" s="25"/>
      <c r="S704260" s="25"/>
    </row>
    <row r="704306" spans="17:19" hidden="1" x14ac:dyDescent="0.2">
      <c r="Q704306" s="25"/>
      <c r="R704306" s="25"/>
      <c r="S704306" s="25"/>
    </row>
    <row r="704352" spans="17:19" hidden="1" x14ac:dyDescent="0.2">
      <c r="Q704352" s="25"/>
      <c r="R704352" s="25"/>
      <c r="S704352" s="25"/>
    </row>
    <row r="704398" spans="17:19" hidden="1" x14ac:dyDescent="0.2">
      <c r="Q704398" s="25"/>
      <c r="R704398" s="25"/>
      <c r="S704398" s="25"/>
    </row>
    <row r="704444" spans="17:19" hidden="1" x14ac:dyDescent="0.2">
      <c r="Q704444" s="25"/>
      <c r="R704444" s="25"/>
      <c r="S704444" s="25"/>
    </row>
    <row r="704490" spans="17:19" hidden="1" x14ac:dyDescent="0.2">
      <c r="Q704490" s="25"/>
      <c r="R704490" s="25"/>
      <c r="S704490" s="25"/>
    </row>
    <row r="704536" spans="17:19" hidden="1" x14ac:dyDescent="0.2">
      <c r="Q704536" s="25"/>
      <c r="R704536" s="25"/>
      <c r="S704536" s="25"/>
    </row>
    <row r="704582" spans="17:19" hidden="1" x14ac:dyDescent="0.2">
      <c r="Q704582" s="25"/>
      <c r="R704582" s="25"/>
      <c r="S704582" s="25"/>
    </row>
    <row r="704628" spans="17:19" hidden="1" x14ac:dyDescent="0.2">
      <c r="Q704628" s="25"/>
      <c r="R704628" s="25"/>
      <c r="S704628" s="25"/>
    </row>
    <row r="704674" spans="17:19" hidden="1" x14ac:dyDescent="0.2">
      <c r="Q704674" s="25"/>
      <c r="R704674" s="25"/>
      <c r="S704674" s="25"/>
    </row>
    <row r="704720" spans="17:19" hidden="1" x14ac:dyDescent="0.2">
      <c r="Q704720" s="25"/>
      <c r="R704720" s="25"/>
      <c r="S704720" s="25"/>
    </row>
    <row r="704766" spans="17:19" hidden="1" x14ac:dyDescent="0.2">
      <c r="Q704766" s="25"/>
      <c r="R704766" s="25"/>
      <c r="S704766" s="25"/>
    </row>
    <row r="704812" spans="17:19" hidden="1" x14ac:dyDescent="0.2">
      <c r="Q704812" s="25"/>
      <c r="R704812" s="25"/>
      <c r="S704812" s="25"/>
    </row>
    <row r="704858" spans="17:19" hidden="1" x14ac:dyDescent="0.2">
      <c r="Q704858" s="25"/>
      <c r="R704858" s="25"/>
      <c r="S704858" s="25"/>
    </row>
    <row r="704904" spans="17:19" hidden="1" x14ac:dyDescent="0.2">
      <c r="Q704904" s="25"/>
      <c r="R704904" s="25"/>
      <c r="S704904" s="25"/>
    </row>
    <row r="704950" spans="17:19" hidden="1" x14ac:dyDescent="0.2">
      <c r="Q704950" s="25"/>
      <c r="R704950" s="25"/>
      <c r="S704950" s="25"/>
    </row>
    <row r="704996" spans="17:19" hidden="1" x14ac:dyDescent="0.2">
      <c r="Q704996" s="25"/>
      <c r="R704996" s="25"/>
      <c r="S704996" s="25"/>
    </row>
    <row r="705042" spans="17:19" hidden="1" x14ac:dyDescent="0.2">
      <c r="Q705042" s="25"/>
      <c r="R705042" s="25"/>
      <c r="S705042" s="25"/>
    </row>
    <row r="705088" spans="17:19" hidden="1" x14ac:dyDescent="0.2">
      <c r="Q705088" s="25"/>
      <c r="R705088" s="25"/>
      <c r="S705088" s="25"/>
    </row>
    <row r="705134" spans="17:19" hidden="1" x14ac:dyDescent="0.2">
      <c r="Q705134" s="25"/>
      <c r="R705134" s="25"/>
      <c r="S705134" s="25"/>
    </row>
    <row r="705180" spans="17:19" hidden="1" x14ac:dyDescent="0.2">
      <c r="Q705180" s="25"/>
      <c r="R705180" s="25"/>
      <c r="S705180" s="25"/>
    </row>
    <row r="705226" spans="17:19" hidden="1" x14ac:dyDescent="0.2">
      <c r="Q705226" s="25"/>
      <c r="R705226" s="25"/>
      <c r="S705226" s="25"/>
    </row>
    <row r="705272" spans="17:19" hidden="1" x14ac:dyDescent="0.2">
      <c r="Q705272" s="25"/>
      <c r="R705272" s="25"/>
      <c r="S705272" s="25"/>
    </row>
    <row r="705318" spans="17:19" hidden="1" x14ac:dyDescent="0.2">
      <c r="Q705318" s="25"/>
      <c r="R705318" s="25"/>
      <c r="S705318" s="25"/>
    </row>
    <row r="705364" spans="17:19" hidden="1" x14ac:dyDescent="0.2">
      <c r="Q705364" s="25"/>
      <c r="R705364" s="25"/>
      <c r="S705364" s="25"/>
    </row>
    <row r="705410" spans="17:19" hidden="1" x14ac:dyDescent="0.2">
      <c r="Q705410" s="25"/>
      <c r="R705410" s="25"/>
      <c r="S705410" s="25"/>
    </row>
    <row r="705456" spans="17:19" hidden="1" x14ac:dyDescent="0.2">
      <c r="Q705456" s="25"/>
      <c r="R705456" s="25"/>
      <c r="S705456" s="25"/>
    </row>
    <row r="705502" spans="17:19" hidden="1" x14ac:dyDescent="0.2">
      <c r="Q705502" s="25"/>
      <c r="R705502" s="25"/>
      <c r="S705502" s="25"/>
    </row>
    <row r="705548" spans="17:19" hidden="1" x14ac:dyDescent="0.2">
      <c r="Q705548" s="25"/>
      <c r="R705548" s="25"/>
      <c r="S705548" s="25"/>
    </row>
    <row r="705594" spans="17:19" hidden="1" x14ac:dyDescent="0.2">
      <c r="Q705594" s="25"/>
      <c r="R705594" s="25"/>
      <c r="S705594" s="25"/>
    </row>
    <row r="705640" spans="17:19" hidden="1" x14ac:dyDescent="0.2">
      <c r="Q705640" s="25"/>
      <c r="R705640" s="25"/>
      <c r="S705640" s="25"/>
    </row>
    <row r="705686" spans="17:19" hidden="1" x14ac:dyDescent="0.2">
      <c r="Q705686" s="25"/>
      <c r="R705686" s="25"/>
      <c r="S705686" s="25"/>
    </row>
    <row r="705732" spans="17:19" hidden="1" x14ac:dyDescent="0.2">
      <c r="Q705732" s="25"/>
      <c r="R705732" s="25"/>
      <c r="S705732" s="25"/>
    </row>
    <row r="705778" spans="17:19" hidden="1" x14ac:dyDescent="0.2">
      <c r="Q705778" s="25"/>
      <c r="R705778" s="25"/>
      <c r="S705778" s="25"/>
    </row>
    <row r="705824" spans="17:19" hidden="1" x14ac:dyDescent="0.2">
      <c r="Q705824" s="25"/>
      <c r="R705824" s="25"/>
      <c r="S705824" s="25"/>
    </row>
    <row r="705870" spans="17:19" hidden="1" x14ac:dyDescent="0.2">
      <c r="Q705870" s="25"/>
      <c r="R705870" s="25"/>
      <c r="S705870" s="25"/>
    </row>
    <row r="705916" spans="17:19" hidden="1" x14ac:dyDescent="0.2">
      <c r="Q705916" s="25"/>
      <c r="R705916" s="25"/>
      <c r="S705916" s="25"/>
    </row>
    <row r="705962" spans="17:19" hidden="1" x14ac:dyDescent="0.2">
      <c r="Q705962" s="25"/>
      <c r="R705962" s="25"/>
      <c r="S705962" s="25"/>
    </row>
    <row r="706008" spans="17:19" hidden="1" x14ac:dyDescent="0.2">
      <c r="Q706008" s="25"/>
      <c r="R706008" s="25"/>
      <c r="S706008" s="25"/>
    </row>
    <row r="706054" spans="17:19" hidden="1" x14ac:dyDescent="0.2">
      <c r="Q706054" s="25"/>
      <c r="R706054" s="25"/>
      <c r="S706054" s="25"/>
    </row>
    <row r="706100" spans="17:19" hidden="1" x14ac:dyDescent="0.2">
      <c r="Q706100" s="25"/>
      <c r="R706100" s="25"/>
      <c r="S706100" s="25"/>
    </row>
    <row r="706146" spans="17:19" hidden="1" x14ac:dyDescent="0.2">
      <c r="Q706146" s="25"/>
      <c r="R706146" s="25"/>
      <c r="S706146" s="25"/>
    </row>
    <row r="706192" spans="17:19" hidden="1" x14ac:dyDescent="0.2">
      <c r="Q706192" s="25"/>
      <c r="R706192" s="25"/>
      <c r="S706192" s="25"/>
    </row>
    <row r="706238" spans="17:19" hidden="1" x14ac:dyDescent="0.2">
      <c r="Q706238" s="25"/>
      <c r="R706238" s="25"/>
      <c r="S706238" s="25"/>
    </row>
    <row r="706284" spans="17:19" hidden="1" x14ac:dyDescent="0.2">
      <c r="Q706284" s="25"/>
      <c r="R706284" s="25"/>
      <c r="S706284" s="25"/>
    </row>
    <row r="706330" spans="17:19" hidden="1" x14ac:dyDescent="0.2">
      <c r="Q706330" s="25"/>
      <c r="R706330" s="25"/>
      <c r="S706330" s="25"/>
    </row>
    <row r="706376" spans="17:19" hidden="1" x14ac:dyDescent="0.2">
      <c r="Q706376" s="25"/>
      <c r="R706376" s="25"/>
      <c r="S706376" s="25"/>
    </row>
    <row r="706422" spans="17:19" hidden="1" x14ac:dyDescent="0.2">
      <c r="Q706422" s="25"/>
      <c r="R706422" s="25"/>
      <c r="S706422" s="25"/>
    </row>
    <row r="706468" spans="17:19" hidden="1" x14ac:dyDescent="0.2">
      <c r="Q706468" s="25"/>
      <c r="R706468" s="25"/>
      <c r="S706468" s="25"/>
    </row>
    <row r="706514" spans="17:19" hidden="1" x14ac:dyDescent="0.2">
      <c r="Q706514" s="25"/>
      <c r="R706514" s="25"/>
      <c r="S706514" s="25"/>
    </row>
    <row r="706560" spans="17:19" hidden="1" x14ac:dyDescent="0.2">
      <c r="Q706560" s="25"/>
      <c r="R706560" s="25"/>
      <c r="S706560" s="25"/>
    </row>
    <row r="706606" spans="17:19" hidden="1" x14ac:dyDescent="0.2">
      <c r="Q706606" s="25"/>
      <c r="R706606" s="25"/>
      <c r="S706606" s="25"/>
    </row>
    <row r="706652" spans="17:19" hidden="1" x14ac:dyDescent="0.2">
      <c r="Q706652" s="25"/>
      <c r="R706652" s="25"/>
      <c r="S706652" s="25"/>
    </row>
    <row r="706698" spans="17:19" hidden="1" x14ac:dyDescent="0.2">
      <c r="Q706698" s="25"/>
      <c r="R706698" s="25"/>
      <c r="S706698" s="25"/>
    </row>
    <row r="706744" spans="17:19" hidden="1" x14ac:dyDescent="0.2">
      <c r="Q706744" s="25"/>
      <c r="R706744" s="25"/>
      <c r="S706744" s="25"/>
    </row>
    <row r="706790" spans="17:19" hidden="1" x14ac:dyDescent="0.2">
      <c r="Q706790" s="25"/>
      <c r="R706790" s="25"/>
      <c r="S706790" s="25"/>
    </row>
    <row r="706836" spans="17:19" hidden="1" x14ac:dyDescent="0.2">
      <c r="Q706836" s="25"/>
      <c r="R706836" s="25"/>
      <c r="S706836" s="25"/>
    </row>
    <row r="706882" spans="17:19" hidden="1" x14ac:dyDescent="0.2">
      <c r="Q706882" s="25"/>
      <c r="R706882" s="25"/>
      <c r="S706882" s="25"/>
    </row>
    <row r="706928" spans="17:19" hidden="1" x14ac:dyDescent="0.2">
      <c r="Q706928" s="25"/>
      <c r="R706928" s="25"/>
      <c r="S706928" s="25"/>
    </row>
    <row r="706974" spans="17:19" hidden="1" x14ac:dyDescent="0.2">
      <c r="Q706974" s="25"/>
      <c r="R706974" s="25"/>
      <c r="S706974" s="25"/>
    </row>
    <row r="707020" spans="17:19" hidden="1" x14ac:dyDescent="0.2">
      <c r="Q707020" s="25"/>
      <c r="R707020" s="25"/>
      <c r="S707020" s="25"/>
    </row>
    <row r="707066" spans="17:19" hidden="1" x14ac:dyDescent="0.2">
      <c r="Q707066" s="25"/>
      <c r="R707066" s="25"/>
      <c r="S707066" s="25"/>
    </row>
    <row r="707112" spans="17:19" hidden="1" x14ac:dyDescent="0.2">
      <c r="Q707112" s="25"/>
      <c r="R707112" s="25"/>
      <c r="S707112" s="25"/>
    </row>
    <row r="707158" spans="17:19" hidden="1" x14ac:dyDescent="0.2">
      <c r="Q707158" s="25"/>
      <c r="R707158" s="25"/>
      <c r="S707158" s="25"/>
    </row>
    <row r="707204" spans="17:19" hidden="1" x14ac:dyDescent="0.2">
      <c r="Q707204" s="25"/>
      <c r="R707204" s="25"/>
      <c r="S707204" s="25"/>
    </row>
    <row r="707250" spans="17:19" hidden="1" x14ac:dyDescent="0.2">
      <c r="Q707250" s="25"/>
      <c r="R707250" s="25"/>
      <c r="S707250" s="25"/>
    </row>
    <row r="707296" spans="17:19" hidden="1" x14ac:dyDescent="0.2">
      <c r="Q707296" s="25"/>
      <c r="R707296" s="25"/>
      <c r="S707296" s="25"/>
    </row>
    <row r="707342" spans="17:19" hidden="1" x14ac:dyDescent="0.2">
      <c r="Q707342" s="25"/>
      <c r="R707342" s="25"/>
      <c r="S707342" s="25"/>
    </row>
    <row r="707388" spans="17:19" hidden="1" x14ac:dyDescent="0.2">
      <c r="Q707388" s="25"/>
      <c r="R707388" s="25"/>
      <c r="S707388" s="25"/>
    </row>
    <row r="707434" spans="17:19" hidden="1" x14ac:dyDescent="0.2">
      <c r="Q707434" s="25"/>
      <c r="R707434" s="25"/>
      <c r="S707434" s="25"/>
    </row>
    <row r="707480" spans="17:19" hidden="1" x14ac:dyDescent="0.2">
      <c r="Q707480" s="25"/>
      <c r="R707480" s="25"/>
      <c r="S707480" s="25"/>
    </row>
    <row r="707526" spans="17:19" hidden="1" x14ac:dyDescent="0.2">
      <c r="Q707526" s="25"/>
      <c r="R707526" s="25"/>
      <c r="S707526" s="25"/>
    </row>
    <row r="707572" spans="17:19" hidden="1" x14ac:dyDescent="0.2">
      <c r="Q707572" s="25"/>
      <c r="R707572" s="25"/>
      <c r="S707572" s="25"/>
    </row>
    <row r="707618" spans="17:19" hidden="1" x14ac:dyDescent="0.2">
      <c r="Q707618" s="25"/>
      <c r="R707618" s="25"/>
      <c r="S707618" s="25"/>
    </row>
    <row r="707664" spans="17:19" hidden="1" x14ac:dyDescent="0.2">
      <c r="Q707664" s="25"/>
      <c r="R707664" s="25"/>
      <c r="S707664" s="25"/>
    </row>
    <row r="707710" spans="17:19" hidden="1" x14ac:dyDescent="0.2">
      <c r="Q707710" s="25"/>
      <c r="R707710" s="25"/>
      <c r="S707710" s="25"/>
    </row>
    <row r="707756" spans="17:19" hidden="1" x14ac:dyDescent="0.2">
      <c r="Q707756" s="25"/>
      <c r="R707756" s="25"/>
      <c r="S707756" s="25"/>
    </row>
    <row r="707802" spans="17:19" hidden="1" x14ac:dyDescent="0.2">
      <c r="Q707802" s="25"/>
      <c r="R707802" s="25"/>
      <c r="S707802" s="25"/>
    </row>
    <row r="707848" spans="17:19" hidden="1" x14ac:dyDescent="0.2">
      <c r="Q707848" s="25"/>
      <c r="R707848" s="25"/>
      <c r="S707848" s="25"/>
    </row>
    <row r="707894" spans="17:19" hidden="1" x14ac:dyDescent="0.2">
      <c r="Q707894" s="25"/>
      <c r="R707894" s="25"/>
      <c r="S707894" s="25"/>
    </row>
    <row r="707940" spans="17:19" hidden="1" x14ac:dyDescent="0.2">
      <c r="Q707940" s="25"/>
      <c r="R707940" s="25"/>
      <c r="S707940" s="25"/>
    </row>
    <row r="707986" spans="17:19" hidden="1" x14ac:dyDescent="0.2">
      <c r="Q707986" s="25"/>
      <c r="R707986" s="25"/>
      <c r="S707986" s="25"/>
    </row>
    <row r="708032" spans="17:19" hidden="1" x14ac:dyDescent="0.2">
      <c r="Q708032" s="25"/>
      <c r="R708032" s="25"/>
      <c r="S708032" s="25"/>
    </row>
    <row r="708078" spans="17:19" hidden="1" x14ac:dyDescent="0.2">
      <c r="Q708078" s="25"/>
      <c r="R708078" s="25"/>
      <c r="S708078" s="25"/>
    </row>
    <row r="708124" spans="17:19" hidden="1" x14ac:dyDescent="0.2">
      <c r="Q708124" s="25"/>
      <c r="R708124" s="25"/>
      <c r="S708124" s="25"/>
    </row>
    <row r="708170" spans="17:19" hidden="1" x14ac:dyDescent="0.2">
      <c r="Q708170" s="25"/>
      <c r="R708170" s="25"/>
      <c r="S708170" s="25"/>
    </row>
    <row r="708216" spans="17:19" hidden="1" x14ac:dyDescent="0.2">
      <c r="Q708216" s="25"/>
      <c r="R708216" s="25"/>
      <c r="S708216" s="25"/>
    </row>
    <row r="708262" spans="17:19" hidden="1" x14ac:dyDescent="0.2">
      <c r="Q708262" s="25"/>
      <c r="R708262" s="25"/>
      <c r="S708262" s="25"/>
    </row>
    <row r="708308" spans="17:19" hidden="1" x14ac:dyDescent="0.2">
      <c r="Q708308" s="25"/>
      <c r="R708308" s="25"/>
      <c r="S708308" s="25"/>
    </row>
    <row r="708354" spans="17:19" hidden="1" x14ac:dyDescent="0.2">
      <c r="Q708354" s="25"/>
      <c r="R708354" s="25"/>
      <c r="S708354" s="25"/>
    </row>
    <row r="708400" spans="17:19" hidden="1" x14ac:dyDescent="0.2">
      <c r="Q708400" s="25"/>
      <c r="R708400" s="25"/>
      <c r="S708400" s="25"/>
    </row>
    <row r="708446" spans="17:19" hidden="1" x14ac:dyDescent="0.2">
      <c r="Q708446" s="25"/>
      <c r="R708446" s="25"/>
      <c r="S708446" s="25"/>
    </row>
    <row r="708492" spans="17:19" hidden="1" x14ac:dyDescent="0.2">
      <c r="Q708492" s="25"/>
      <c r="R708492" s="25"/>
      <c r="S708492" s="25"/>
    </row>
    <row r="708538" spans="17:19" hidden="1" x14ac:dyDescent="0.2">
      <c r="Q708538" s="25"/>
      <c r="R708538" s="25"/>
      <c r="S708538" s="25"/>
    </row>
    <row r="708584" spans="17:19" hidden="1" x14ac:dyDescent="0.2">
      <c r="Q708584" s="25"/>
      <c r="R708584" s="25"/>
      <c r="S708584" s="25"/>
    </row>
    <row r="708630" spans="17:19" hidden="1" x14ac:dyDescent="0.2">
      <c r="Q708630" s="25"/>
      <c r="R708630" s="25"/>
      <c r="S708630" s="25"/>
    </row>
    <row r="708676" spans="17:19" hidden="1" x14ac:dyDescent="0.2">
      <c r="Q708676" s="25"/>
      <c r="R708676" s="25"/>
      <c r="S708676" s="25"/>
    </row>
    <row r="708722" spans="17:19" hidden="1" x14ac:dyDescent="0.2">
      <c r="Q708722" s="25"/>
      <c r="R708722" s="25"/>
      <c r="S708722" s="25"/>
    </row>
    <row r="708768" spans="17:19" hidden="1" x14ac:dyDescent="0.2">
      <c r="Q708768" s="25"/>
      <c r="R708768" s="25"/>
      <c r="S708768" s="25"/>
    </row>
    <row r="708814" spans="17:19" hidden="1" x14ac:dyDescent="0.2">
      <c r="Q708814" s="25"/>
      <c r="R708814" s="25"/>
      <c r="S708814" s="25"/>
    </row>
    <row r="708860" spans="17:19" hidden="1" x14ac:dyDescent="0.2">
      <c r="Q708860" s="25"/>
      <c r="R708860" s="25"/>
      <c r="S708860" s="25"/>
    </row>
    <row r="708906" spans="17:19" hidden="1" x14ac:dyDescent="0.2">
      <c r="Q708906" s="25"/>
      <c r="R708906" s="25"/>
      <c r="S708906" s="25"/>
    </row>
    <row r="708952" spans="17:19" hidden="1" x14ac:dyDescent="0.2">
      <c r="Q708952" s="25"/>
      <c r="R708952" s="25"/>
      <c r="S708952" s="25"/>
    </row>
    <row r="708998" spans="17:19" hidden="1" x14ac:dyDescent="0.2">
      <c r="Q708998" s="25"/>
      <c r="R708998" s="25"/>
      <c r="S708998" s="25"/>
    </row>
    <row r="709044" spans="17:19" hidden="1" x14ac:dyDescent="0.2">
      <c r="Q709044" s="25"/>
      <c r="R709044" s="25"/>
      <c r="S709044" s="25"/>
    </row>
    <row r="709090" spans="17:19" hidden="1" x14ac:dyDescent="0.2">
      <c r="Q709090" s="25"/>
      <c r="R709090" s="25"/>
      <c r="S709090" s="25"/>
    </row>
    <row r="709136" spans="17:19" hidden="1" x14ac:dyDescent="0.2">
      <c r="Q709136" s="25"/>
      <c r="R709136" s="25"/>
      <c r="S709136" s="25"/>
    </row>
    <row r="709182" spans="17:19" hidden="1" x14ac:dyDescent="0.2">
      <c r="Q709182" s="25"/>
      <c r="R709182" s="25"/>
      <c r="S709182" s="25"/>
    </row>
    <row r="709228" spans="17:19" hidden="1" x14ac:dyDescent="0.2">
      <c r="Q709228" s="25"/>
      <c r="R709228" s="25"/>
      <c r="S709228" s="25"/>
    </row>
    <row r="709274" spans="17:19" hidden="1" x14ac:dyDescent="0.2">
      <c r="Q709274" s="25"/>
      <c r="R709274" s="25"/>
      <c r="S709274" s="25"/>
    </row>
    <row r="709320" spans="17:19" hidden="1" x14ac:dyDescent="0.2">
      <c r="Q709320" s="25"/>
      <c r="R709320" s="25"/>
      <c r="S709320" s="25"/>
    </row>
    <row r="709366" spans="17:19" hidden="1" x14ac:dyDescent="0.2">
      <c r="Q709366" s="25"/>
      <c r="R709366" s="25"/>
      <c r="S709366" s="25"/>
    </row>
    <row r="709412" spans="17:19" hidden="1" x14ac:dyDescent="0.2">
      <c r="Q709412" s="25"/>
      <c r="R709412" s="25"/>
      <c r="S709412" s="25"/>
    </row>
    <row r="709458" spans="17:19" hidden="1" x14ac:dyDescent="0.2">
      <c r="Q709458" s="25"/>
      <c r="R709458" s="25"/>
      <c r="S709458" s="25"/>
    </row>
    <row r="709504" spans="17:19" hidden="1" x14ac:dyDescent="0.2">
      <c r="Q709504" s="25"/>
      <c r="R709504" s="25"/>
      <c r="S709504" s="25"/>
    </row>
    <row r="709550" spans="17:19" hidden="1" x14ac:dyDescent="0.2">
      <c r="Q709550" s="25"/>
      <c r="R709550" s="25"/>
      <c r="S709550" s="25"/>
    </row>
    <row r="709596" spans="17:19" hidden="1" x14ac:dyDescent="0.2">
      <c r="Q709596" s="25"/>
      <c r="R709596" s="25"/>
      <c r="S709596" s="25"/>
    </row>
    <row r="709642" spans="17:19" hidden="1" x14ac:dyDescent="0.2">
      <c r="Q709642" s="25"/>
      <c r="R709642" s="25"/>
      <c r="S709642" s="25"/>
    </row>
    <row r="709688" spans="17:19" hidden="1" x14ac:dyDescent="0.2">
      <c r="Q709688" s="25"/>
      <c r="R709688" s="25"/>
      <c r="S709688" s="25"/>
    </row>
    <row r="709734" spans="17:19" hidden="1" x14ac:dyDescent="0.2">
      <c r="Q709734" s="25"/>
      <c r="R709734" s="25"/>
      <c r="S709734" s="25"/>
    </row>
    <row r="709780" spans="17:19" hidden="1" x14ac:dyDescent="0.2">
      <c r="Q709780" s="25"/>
      <c r="R709780" s="25"/>
      <c r="S709780" s="25"/>
    </row>
    <row r="709826" spans="17:19" hidden="1" x14ac:dyDescent="0.2">
      <c r="Q709826" s="25"/>
      <c r="R709826" s="25"/>
      <c r="S709826" s="25"/>
    </row>
    <row r="709872" spans="17:19" hidden="1" x14ac:dyDescent="0.2">
      <c r="Q709872" s="25"/>
      <c r="R709872" s="25"/>
      <c r="S709872" s="25"/>
    </row>
    <row r="709918" spans="17:19" hidden="1" x14ac:dyDescent="0.2">
      <c r="Q709918" s="25"/>
      <c r="R709918" s="25"/>
      <c r="S709918" s="25"/>
    </row>
    <row r="709964" spans="17:19" hidden="1" x14ac:dyDescent="0.2">
      <c r="Q709964" s="25"/>
      <c r="R709964" s="25"/>
      <c r="S709964" s="25"/>
    </row>
    <row r="710010" spans="17:19" hidden="1" x14ac:dyDescent="0.2">
      <c r="Q710010" s="25"/>
      <c r="R710010" s="25"/>
      <c r="S710010" s="25"/>
    </row>
    <row r="710056" spans="17:19" hidden="1" x14ac:dyDescent="0.2">
      <c r="Q710056" s="25"/>
      <c r="R710056" s="25"/>
      <c r="S710056" s="25"/>
    </row>
    <row r="710102" spans="17:19" hidden="1" x14ac:dyDescent="0.2">
      <c r="Q710102" s="25"/>
      <c r="R710102" s="25"/>
      <c r="S710102" s="25"/>
    </row>
    <row r="710148" spans="17:19" hidden="1" x14ac:dyDescent="0.2">
      <c r="Q710148" s="25"/>
      <c r="R710148" s="25"/>
      <c r="S710148" s="25"/>
    </row>
    <row r="710194" spans="17:19" hidden="1" x14ac:dyDescent="0.2">
      <c r="Q710194" s="25"/>
      <c r="R710194" s="25"/>
      <c r="S710194" s="25"/>
    </row>
    <row r="710240" spans="17:19" hidden="1" x14ac:dyDescent="0.2">
      <c r="Q710240" s="25"/>
      <c r="R710240" s="25"/>
      <c r="S710240" s="25"/>
    </row>
    <row r="710286" spans="17:19" hidden="1" x14ac:dyDescent="0.2">
      <c r="Q710286" s="25"/>
      <c r="R710286" s="25"/>
      <c r="S710286" s="25"/>
    </row>
    <row r="710332" spans="17:19" hidden="1" x14ac:dyDescent="0.2">
      <c r="Q710332" s="25"/>
      <c r="R710332" s="25"/>
      <c r="S710332" s="25"/>
    </row>
    <row r="710378" spans="17:19" hidden="1" x14ac:dyDescent="0.2">
      <c r="Q710378" s="25"/>
      <c r="R710378" s="25"/>
      <c r="S710378" s="25"/>
    </row>
    <row r="710424" spans="17:19" hidden="1" x14ac:dyDescent="0.2">
      <c r="Q710424" s="25"/>
      <c r="R710424" s="25"/>
      <c r="S710424" s="25"/>
    </row>
    <row r="710470" spans="17:19" hidden="1" x14ac:dyDescent="0.2">
      <c r="Q710470" s="25"/>
      <c r="R710470" s="25"/>
      <c r="S710470" s="25"/>
    </row>
    <row r="710516" spans="17:19" hidden="1" x14ac:dyDescent="0.2">
      <c r="Q710516" s="25"/>
      <c r="R710516" s="25"/>
      <c r="S710516" s="25"/>
    </row>
    <row r="710562" spans="17:19" hidden="1" x14ac:dyDescent="0.2">
      <c r="Q710562" s="25"/>
      <c r="R710562" s="25"/>
      <c r="S710562" s="25"/>
    </row>
    <row r="710608" spans="17:19" hidden="1" x14ac:dyDescent="0.2">
      <c r="Q710608" s="25"/>
      <c r="R710608" s="25"/>
      <c r="S710608" s="25"/>
    </row>
    <row r="710654" spans="17:19" hidden="1" x14ac:dyDescent="0.2">
      <c r="Q710654" s="25"/>
      <c r="R710654" s="25"/>
      <c r="S710654" s="25"/>
    </row>
    <row r="710700" spans="17:19" hidden="1" x14ac:dyDescent="0.2">
      <c r="Q710700" s="25"/>
      <c r="R710700" s="25"/>
      <c r="S710700" s="25"/>
    </row>
    <row r="710746" spans="17:19" hidden="1" x14ac:dyDescent="0.2">
      <c r="Q710746" s="25"/>
      <c r="R710746" s="25"/>
      <c r="S710746" s="25"/>
    </row>
    <row r="710792" spans="17:19" hidden="1" x14ac:dyDescent="0.2">
      <c r="Q710792" s="25"/>
      <c r="R710792" s="25"/>
      <c r="S710792" s="25"/>
    </row>
    <row r="710838" spans="17:19" hidden="1" x14ac:dyDescent="0.2">
      <c r="Q710838" s="25"/>
      <c r="R710838" s="25"/>
      <c r="S710838" s="25"/>
    </row>
    <row r="710884" spans="17:19" hidden="1" x14ac:dyDescent="0.2">
      <c r="Q710884" s="25"/>
      <c r="R710884" s="25"/>
      <c r="S710884" s="25"/>
    </row>
    <row r="710930" spans="17:19" hidden="1" x14ac:dyDescent="0.2">
      <c r="Q710930" s="25"/>
      <c r="R710930" s="25"/>
      <c r="S710930" s="25"/>
    </row>
    <row r="710976" spans="17:19" hidden="1" x14ac:dyDescent="0.2">
      <c r="Q710976" s="25"/>
      <c r="R710976" s="25"/>
      <c r="S710976" s="25"/>
    </row>
    <row r="711022" spans="17:19" hidden="1" x14ac:dyDescent="0.2">
      <c r="Q711022" s="25"/>
      <c r="R711022" s="25"/>
      <c r="S711022" s="25"/>
    </row>
    <row r="711068" spans="17:19" hidden="1" x14ac:dyDescent="0.2">
      <c r="Q711068" s="25"/>
      <c r="R711068" s="25"/>
      <c r="S711068" s="25"/>
    </row>
    <row r="711114" spans="17:19" hidden="1" x14ac:dyDescent="0.2">
      <c r="Q711114" s="25"/>
      <c r="R711114" s="25"/>
      <c r="S711114" s="25"/>
    </row>
    <row r="711160" spans="17:19" hidden="1" x14ac:dyDescent="0.2">
      <c r="Q711160" s="25"/>
      <c r="R711160" s="25"/>
      <c r="S711160" s="25"/>
    </row>
    <row r="711206" spans="17:19" hidden="1" x14ac:dyDescent="0.2">
      <c r="Q711206" s="25"/>
      <c r="R711206" s="25"/>
      <c r="S711206" s="25"/>
    </row>
    <row r="711252" spans="17:19" hidden="1" x14ac:dyDescent="0.2">
      <c r="Q711252" s="25"/>
      <c r="R711252" s="25"/>
      <c r="S711252" s="25"/>
    </row>
    <row r="711298" spans="17:19" hidden="1" x14ac:dyDescent="0.2">
      <c r="Q711298" s="25"/>
      <c r="R711298" s="25"/>
      <c r="S711298" s="25"/>
    </row>
    <row r="711344" spans="17:19" hidden="1" x14ac:dyDescent="0.2">
      <c r="Q711344" s="25"/>
      <c r="R711344" s="25"/>
      <c r="S711344" s="25"/>
    </row>
    <row r="711390" spans="17:19" hidden="1" x14ac:dyDescent="0.2">
      <c r="Q711390" s="25"/>
      <c r="R711390" s="25"/>
      <c r="S711390" s="25"/>
    </row>
    <row r="711436" spans="17:19" hidden="1" x14ac:dyDescent="0.2">
      <c r="Q711436" s="25"/>
      <c r="R711436" s="25"/>
      <c r="S711436" s="25"/>
    </row>
    <row r="711482" spans="17:19" hidden="1" x14ac:dyDescent="0.2">
      <c r="Q711482" s="25"/>
      <c r="R711482" s="25"/>
      <c r="S711482" s="25"/>
    </row>
    <row r="711528" spans="17:19" hidden="1" x14ac:dyDescent="0.2">
      <c r="Q711528" s="25"/>
      <c r="R711528" s="25"/>
      <c r="S711528" s="25"/>
    </row>
    <row r="711574" spans="17:19" hidden="1" x14ac:dyDescent="0.2">
      <c r="Q711574" s="25"/>
      <c r="R711574" s="25"/>
      <c r="S711574" s="25"/>
    </row>
    <row r="711620" spans="17:19" hidden="1" x14ac:dyDescent="0.2">
      <c r="Q711620" s="25"/>
      <c r="R711620" s="25"/>
      <c r="S711620" s="25"/>
    </row>
    <row r="711666" spans="17:19" hidden="1" x14ac:dyDescent="0.2">
      <c r="Q711666" s="25"/>
      <c r="R711666" s="25"/>
      <c r="S711666" s="25"/>
    </row>
    <row r="711712" spans="17:19" hidden="1" x14ac:dyDescent="0.2">
      <c r="Q711712" s="25"/>
      <c r="R711712" s="25"/>
      <c r="S711712" s="25"/>
    </row>
    <row r="711758" spans="17:19" hidden="1" x14ac:dyDescent="0.2">
      <c r="Q711758" s="25"/>
      <c r="R711758" s="25"/>
      <c r="S711758" s="25"/>
    </row>
    <row r="711804" spans="17:19" hidden="1" x14ac:dyDescent="0.2">
      <c r="Q711804" s="25"/>
      <c r="R711804" s="25"/>
      <c r="S711804" s="25"/>
    </row>
    <row r="711850" spans="17:19" hidden="1" x14ac:dyDescent="0.2">
      <c r="Q711850" s="25"/>
      <c r="R711850" s="25"/>
      <c r="S711850" s="25"/>
    </row>
    <row r="711896" spans="17:19" hidden="1" x14ac:dyDescent="0.2">
      <c r="Q711896" s="25"/>
      <c r="R711896" s="25"/>
      <c r="S711896" s="25"/>
    </row>
    <row r="711942" spans="17:19" hidden="1" x14ac:dyDescent="0.2">
      <c r="Q711942" s="25"/>
      <c r="R711942" s="25"/>
      <c r="S711942" s="25"/>
    </row>
    <row r="711988" spans="17:19" hidden="1" x14ac:dyDescent="0.2">
      <c r="Q711988" s="25"/>
      <c r="R711988" s="25"/>
      <c r="S711988" s="25"/>
    </row>
    <row r="712034" spans="17:19" hidden="1" x14ac:dyDescent="0.2">
      <c r="Q712034" s="25"/>
      <c r="R712034" s="25"/>
      <c r="S712034" s="25"/>
    </row>
    <row r="712080" spans="17:19" hidden="1" x14ac:dyDescent="0.2">
      <c r="Q712080" s="25"/>
      <c r="R712080" s="25"/>
      <c r="S712080" s="25"/>
    </row>
    <row r="712126" spans="17:19" hidden="1" x14ac:dyDescent="0.2">
      <c r="Q712126" s="25"/>
      <c r="R712126" s="25"/>
      <c r="S712126" s="25"/>
    </row>
    <row r="712172" spans="17:19" hidden="1" x14ac:dyDescent="0.2">
      <c r="Q712172" s="25"/>
      <c r="R712172" s="25"/>
      <c r="S712172" s="25"/>
    </row>
    <row r="712218" spans="17:19" hidden="1" x14ac:dyDescent="0.2">
      <c r="Q712218" s="25"/>
      <c r="R712218" s="25"/>
      <c r="S712218" s="25"/>
    </row>
    <row r="712264" spans="17:19" hidden="1" x14ac:dyDescent="0.2">
      <c r="Q712264" s="25"/>
      <c r="R712264" s="25"/>
      <c r="S712264" s="25"/>
    </row>
    <row r="712310" spans="17:19" hidden="1" x14ac:dyDescent="0.2">
      <c r="Q712310" s="25"/>
      <c r="R712310" s="25"/>
      <c r="S712310" s="25"/>
    </row>
    <row r="712356" spans="17:19" hidden="1" x14ac:dyDescent="0.2">
      <c r="Q712356" s="25"/>
      <c r="R712356" s="25"/>
      <c r="S712356" s="25"/>
    </row>
    <row r="712402" spans="17:19" hidden="1" x14ac:dyDescent="0.2">
      <c r="Q712402" s="25"/>
      <c r="R712402" s="25"/>
      <c r="S712402" s="25"/>
    </row>
    <row r="712448" spans="17:19" hidden="1" x14ac:dyDescent="0.2">
      <c r="Q712448" s="25"/>
      <c r="R712448" s="25"/>
      <c r="S712448" s="25"/>
    </row>
    <row r="712494" spans="17:19" hidden="1" x14ac:dyDescent="0.2">
      <c r="Q712494" s="25"/>
      <c r="R712494" s="25"/>
      <c r="S712494" s="25"/>
    </row>
    <row r="712540" spans="17:19" hidden="1" x14ac:dyDescent="0.2">
      <c r="Q712540" s="25"/>
      <c r="R712540" s="25"/>
      <c r="S712540" s="25"/>
    </row>
    <row r="712586" spans="17:19" hidden="1" x14ac:dyDescent="0.2">
      <c r="Q712586" s="25"/>
      <c r="R712586" s="25"/>
      <c r="S712586" s="25"/>
    </row>
    <row r="712632" spans="17:19" hidden="1" x14ac:dyDescent="0.2">
      <c r="Q712632" s="25"/>
      <c r="R712632" s="25"/>
      <c r="S712632" s="25"/>
    </row>
    <row r="712678" spans="17:19" hidden="1" x14ac:dyDescent="0.2">
      <c r="Q712678" s="25"/>
      <c r="R712678" s="25"/>
      <c r="S712678" s="25"/>
    </row>
    <row r="712724" spans="17:19" hidden="1" x14ac:dyDescent="0.2">
      <c r="Q712724" s="25"/>
      <c r="R712724" s="25"/>
      <c r="S712724" s="25"/>
    </row>
    <row r="712770" spans="17:19" hidden="1" x14ac:dyDescent="0.2">
      <c r="Q712770" s="25"/>
      <c r="R712770" s="25"/>
      <c r="S712770" s="25"/>
    </row>
    <row r="712816" spans="17:19" hidden="1" x14ac:dyDescent="0.2">
      <c r="Q712816" s="25"/>
      <c r="R712816" s="25"/>
      <c r="S712816" s="25"/>
    </row>
    <row r="712862" spans="17:19" hidden="1" x14ac:dyDescent="0.2">
      <c r="Q712862" s="25"/>
      <c r="R712862" s="25"/>
      <c r="S712862" s="25"/>
    </row>
    <row r="712908" spans="17:19" hidden="1" x14ac:dyDescent="0.2">
      <c r="Q712908" s="25"/>
      <c r="R712908" s="25"/>
      <c r="S712908" s="25"/>
    </row>
    <row r="712954" spans="17:19" hidden="1" x14ac:dyDescent="0.2">
      <c r="Q712954" s="25"/>
      <c r="R712954" s="25"/>
      <c r="S712954" s="25"/>
    </row>
    <row r="713000" spans="17:19" hidden="1" x14ac:dyDescent="0.2">
      <c r="Q713000" s="25"/>
      <c r="R713000" s="25"/>
      <c r="S713000" s="25"/>
    </row>
    <row r="713046" spans="17:19" hidden="1" x14ac:dyDescent="0.2">
      <c r="Q713046" s="25"/>
      <c r="R713046" s="25"/>
      <c r="S713046" s="25"/>
    </row>
    <row r="713092" spans="17:19" hidden="1" x14ac:dyDescent="0.2">
      <c r="Q713092" s="25"/>
      <c r="R713092" s="25"/>
      <c r="S713092" s="25"/>
    </row>
    <row r="713138" spans="17:19" hidden="1" x14ac:dyDescent="0.2">
      <c r="Q713138" s="25"/>
      <c r="R713138" s="25"/>
      <c r="S713138" s="25"/>
    </row>
    <row r="713184" spans="17:19" hidden="1" x14ac:dyDescent="0.2">
      <c r="Q713184" s="25"/>
      <c r="R713184" s="25"/>
      <c r="S713184" s="25"/>
    </row>
    <row r="713230" spans="17:19" hidden="1" x14ac:dyDescent="0.2">
      <c r="Q713230" s="25"/>
      <c r="R713230" s="25"/>
      <c r="S713230" s="25"/>
    </row>
    <row r="713276" spans="17:19" hidden="1" x14ac:dyDescent="0.2">
      <c r="Q713276" s="25"/>
      <c r="R713276" s="25"/>
      <c r="S713276" s="25"/>
    </row>
    <row r="713322" spans="17:19" hidden="1" x14ac:dyDescent="0.2">
      <c r="Q713322" s="25"/>
      <c r="R713322" s="25"/>
      <c r="S713322" s="25"/>
    </row>
    <row r="713368" spans="17:19" hidden="1" x14ac:dyDescent="0.2">
      <c r="Q713368" s="25"/>
      <c r="R713368" s="25"/>
      <c r="S713368" s="25"/>
    </row>
    <row r="713414" spans="17:19" hidden="1" x14ac:dyDescent="0.2">
      <c r="Q713414" s="25"/>
      <c r="R713414" s="25"/>
      <c r="S713414" s="25"/>
    </row>
    <row r="713460" spans="17:19" hidden="1" x14ac:dyDescent="0.2">
      <c r="Q713460" s="25"/>
      <c r="R713460" s="25"/>
      <c r="S713460" s="25"/>
    </row>
    <row r="713506" spans="17:19" hidden="1" x14ac:dyDescent="0.2">
      <c r="Q713506" s="25"/>
      <c r="R713506" s="25"/>
      <c r="S713506" s="25"/>
    </row>
    <row r="713552" spans="17:19" hidden="1" x14ac:dyDescent="0.2">
      <c r="Q713552" s="25"/>
      <c r="R713552" s="25"/>
      <c r="S713552" s="25"/>
    </row>
    <row r="713598" spans="17:19" hidden="1" x14ac:dyDescent="0.2">
      <c r="Q713598" s="25"/>
      <c r="R713598" s="25"/>
      <c r="S713598" s="25"/>
    </row>
    <row r="713644" spans="17:19" hidden="1" x14ac:dyDescent="0.2">
      <c r="Q713644" s="25"/>
      <c r="R713644" s="25"/>
      <c r="S713644" s="25"/>
    </row>
    <row r="713690" spans="17:19" hidden="1" x14ac:dyDescent="0.2">
      <c r="Q713690" s="25"/>
      <c r="R713690" s="25"/>
      <c r="S713690" s="25"/>
    </row>
    <row r="713736" spans="17:19" hidden="1" x14ac:dyDescent="0.2">
      <c r="Q713736" s="25"/>
      <c r="R713736" s="25"/>
      <c r="S713736" s="25"/>
    </row>
    <row r="713782" spans="17:19" hidden="1" x14ac:dyDescent="0.2">
      <c r="Q713782" s="25"/>
      <c r="R713782" s="25"/>
      <c r="S713782" s="25"/>
    </row>
    <row r="713828" spans="17:19" hidden="1" x14ac:dyDescent="0.2">
      <c r="Q713828" s="25"/>
      <c r="R713828" s="25"/>
      <c r="S713828" s="25"/>
    </row>
    <row r="713874" spans="17:19" hidden="1" x14ac:dyDescent="0.2">
      <c r="Q713874" s="25"/>
      <c r="R713874" s="25"/>
      <c r="S713874" s="25"/>
    </row>
    <row r="713920" spans="17:19" hidden="1" x14ac:dyDescent="0.2">
      <c r="Q713920" s="25"/>
      <c r="R713920" s="25"/>
      <c r="S713920" s="25"/>
    </row>
    <row r="713966" spans="17:19" hidden="1" x14ac:dyDescent="0.2">
      <c r="Q713966" s="25"/>
      <c r="R713966" s="25"/>
      <c r="S713966" s="25"/>
    </row>
    <row r="714012" spans="17:19" hidden="1" x14ac:dyDescent="0.2">
      <c r="Q714012" s="25"/>
      <c r="R714012" s="25"/>
      <c r="S714012" s="25"/>
    </row>
    <row r="714058" spans="17:19" hidden="1" x14ac:dyDescent="0.2">
      <c r="Q714058" s="25"/>
      <c r="R714058" s="25"/>
      <c r="S714058" s="25"/>
    </row>
    <row r="714104" spans="17:19" hidden="1" x14ac:dyDescent="0.2">
      <c r="Q714104" s="25"/>
      <c r="R714104" s="25"/>
      <c r="S714104" s="25"/>
    </row>
    <row r="714150" spans="17:19" hidden="1" x14ac:dyDescent="0.2">
      <c r="Q714150" s="25"/>
      <c r="R714150" s="25"/>
      <c r="S714150" s="25"/>
    </row>
    <row r="714196" spans="17:19" hidden="1" x14ac:dyDescent="0.2">
      <c r="Q714196" s="25"/>
      <c r="R714196" s="25"/>
      <c r="S714196" s="25"/>
    </row>
    <row r="714242" spans="17:19" hidden="1" x14ac:dyDescent="0.2">
      <c r="Q714242" s="25"/>
      <c r="R714242" s="25"/>
      <c r="S714242" s="25"/>
    </row>
    <row r="714288" spans="17:19" hidden="1" x14ac:dyDescent="0.2">
      <c r="Q714288" s="25"/>
      <c r="R714288" s="25"/>
      <c r="S714288" s="25"/>
    </row>
    <row r="714334" spans="17:19" hidden="1" x14ac:dyDescent="0.2">
      <c r="Q714334" s="25"/>
      <c r="R714334" s="25"/>
      <c r="S714334" s="25"/>
    </row>
    <row r="714380" spans="17:19" hidden="1" x14ac:dyDescent="0.2">
      <c r="Q714380" s="25"/>
      <c r="R714380" s="25"/>
      <c r="S714380" s="25"/>
    </row>
    <row r="714426" spans="17:19" hidden="1" x14ac:dyDescent="0.2">
      <c r="Q714426" s="25"/>
      <c r="R714426" s="25"/>
      <c r="S714426" s="25"/>
    </row>
    <row r="714472" spans="17:19" hidden="1" x14ac:dyDescent="0.2">
      <c r="Q714472" s="25"/>
      <c r="R714472" s="25"/>
      <c r="S714472" s="25"/>
    </row>
    <row r="714518" spans="17:19" hidden="1" x14ac:dyDescent="0.2">
      <c r="Q714518" s="25"/>
      <c r="R714518" s="25"/>
      <c r="S714518" s="25"/>
    </row>
    <row r="714564" spans="17:19" hidden="1" x14ac:dyDescent="0.2">
      <c r="Q714564" s="25"/>
      <c r="R714564" s="25"/>
      <c r="S714564" s="25"/>
    </row>
    <row r="714610" spans="17:19" hidden="1" x14ac:dyDescent="0.2">
      <c r="Q714610" s="25"/>
      <c r="R714610" s="25"/>
      <c r="S714610" s="25"/>
    </row>
    <row r="714656" spans="17:19" hidden="1" x14ac:dyDescent="0.2">
      <c r="Q714656" s="25"/>
      <c r="R714656" s="25"/>
      <c r="S714656" s="25"/>
    </row>
    <row r="714702" spans="17:19" hidden="1" x14ac:dyDescent="0.2">
      <c r="Q714702" s="25"/>
      <c r="R714702" s="25"/>
      <c r="S714702" s="25"/>
    </row>
    <row r="714748" spans="17:19" hidden="1" x14ac:dyDescent="0.2">
      <c r="Q714748" s="25"/>
      <c r="R714748" s="25"/>
      <c r="S714748" s="25"/>
    </row>
    <row r="714794" spans="17:19" hidden="1" x14ac:dyDescent="0.2">
      <c r="Q714794" s="25"/>
      <c r="R714794" s="25"/>
      <c r="S714794" s="25"/>
    </row>
    <row r="714840" spans="17:19" hidden="1" x14ac:dyDescent="0.2">
      <c r="Q714840" s="25"/>
      <c r="R714840" s="25"/>
      <c r="S714840" s="25"/>
    </row>
    <row r="714886" spans="17:19" hidden="1" x14ac:dyDescent="0.2">
      <c r="Q714886" s="25"/>
      <c r="R714886" s="25"/>
      <c r="S714886" s="25"/>
    </row>
    <row r="714932" spans="17:19" hidden="1" x14ac:dyDescent="0.2">
      <c r="Q714932" s="25"/>
      <c r="R714932" s="25"/>
      <c r="S714932" s="25"/>
    </row>
    <row r="714978" spans="17:19" hidden="1" x14ac:dyDescent="0.2">
      <c r="Q714978" s="25"/>
      <c r="R714978" s="25"/>
      <c r="S714978" s="25"/>
    </row>
    <row r="715024" spans="17:19" hidden="1" x14ac:dyDescent="0.2">
      <c r="Q715024" s="25"/>
      <c r="R715024" s="25"/>
      <c r="S715024" s="25"/>
    </row>
    <row r="715070" spans="17:19" hidden="1" x14ac:dyDescent="0.2">
      <c r="Q715070" s="25"/>
      <c r="R715070" s="25"/>
      <c r="S715070" s="25"/>
    </row>
    <row r="715116" spans="17:19" hidden="1" x14ac:dyDescent="0.2">
      <c r="Q715116" s="25"/>
      <c r="R715116" s="25"/>
      <c r="S715116" s="25"/>
    </row>
    <row r="715162" spans="17:19" hidden="1" x14ac:dyDescent="0.2">
      <c r="Q715162" s="25"/>
      <c r="R715162" s="25"/>
      <c r="S715162" s="25"/>
    </row>
    <row r="715208" spans="17:19" hidden="1" x14ac:dyDescent="0.2">
      <c r="Q715208" s="25"/>
      <c r="R715208" s="25"/>
      <c r="S715208" s="25"/>
    </row>
    <row r="715254" spans="17:19" hidden="1" x14ac:dyDescent="0.2">
      <c r="Q715254" s="25"/>
      <c r="R715254" s="25"/>
      <c r="S715254" s="25"/>
    </row>
    <row r="715300" spans="17:19" hidden="1" x14ac:dyDescent="0.2">
      <c r="Q715300" s="25"/>
      <c r="R715300" s="25"/>
      <c r="S715300" s="25"/>
    </row>
    <row r="715346" spans="17:19" hidden="1" x14ac:dyDescent="0.2">
      <c r="Q715346" s="25"/>
      <c r="R715346" s="25"/>
      <c r="S715346" s="25"/>
    </row>
    <row r="715392" spans="17:19" hidden="1" x14ac:dyDescent="0.2">
      <c r="Q715392" s="25"/>
      <c r="R715392" s="25"/>
      <c r="S715392" s="25"/>
    </row>
    <row r="715438" spans="17:19" hidden="1" x14ac:dyDescent="0.2">
      <c r="Q715438" s="25"/>
      <c r="R715438" s="25"/>
      <c r="S715438" s="25"/>
    </row>
    <row r="715484" spans="17:19" hidden="1" x14ac:dyDescent="0.2">
      <c r="Q715484" s="25"/>
      <c r="R715484" s="25"/>
      <c r="S715484" s="25"/>
    </row>
    <row r="715530" spans="17:19" hidden="1" x14ac:dyDescent="0.2">
      <c r="Q715530" s="25"/>
      <c r="R715530" s="25"/>
      <c r="S715530" s="25"/>
    </row>
    <row r="715576" spans="17:19" hidden="1" x14ac:dyDescent="0.2">
      <c r="Q715576" s="25"/>
      <c r="R715576" s="25"/>
      <c r="S715576" s="25"/>
    </row>
    <row r="715622" spans="17:19" hidden="1" x14ac:dyDescent="0.2">
      <c r="Q715622" s="25"/>
      <c r="R715622" s="25"/>
      <c r="S715622" s="25"/>
    </row>
    <row r="715668" spans="17:19" hidden="1" x14ac:dyDescent="0.2">
      <c r="Q715668" s="25"/>
      <c r="R715668" s="25"/>
      <c r="S715668" s="25"/>
    </row>
    <row r="715714" spans="17:19" hidden="1" x14ac:dyDescent="0.2">
      <c r="Q715714" s="25"/>
      <c r="R715714" s="25"/>
      <c r="S715714" s="25"/>
    </row>
    <row r="715760" spans="17:19" hidden="1" x14ac:dyDescent="0.2">
      <c r="Q715760" s="25"/>
      <c r="R715760" s="25"/>
      <c r="S715760" s="25"/>
    </row>
    <row r="715806" spans="17:19" hidden="1" x14ac:dyDescent="0.2">
      <c r="Q715806" s="25"/>
      <c r="R715806" s="25"/>
      <c r="S715806" s="25"/>
    </row>
    <row r="715852" spans="17:19" hidden="1" x14ac:dyDescent="0.2">
      <c r="Q715852" s="25"/>
      <c r="R715852" s="25"/>
      <c r="S715852" s="25"/>
    </row>
    <row r="715898" spans="17:19" hidden="1" x14ac:dyDescent="0.2">
      <c r="Q715898" s="25"/>
      <c r="R715898" s="25"/>
      <c r="S715898" s="25"/>
    </row>
    <row r="715944" spans="17:19" hidden="1" x14ac:dyDescent="0.2">
      <c r="Q715944" s="25"/>
      <c r="R715944" s="25"/>
      <c r="S715944" s="25"/>
    </row>
    <row r="715990" spans="17:19" hidden="1" x14ac:dyDescent="0.2">
      <c r="Q715990" s="25"/>
      <c r="R715990" s="25"/>
      <c r="S715990" s="25"/>
    </row>
    <row r="716036" spans="17:19" hidden="1" x14ac:dyDescent="0.2">
      <c r="Q716036" s="25"/>
      <c r="R716036" s="25"/>
      <c r="S716036" s="25"/>
    </row>
    <row r="716082" spans="17:19" hidden="1" x14ac:dyDescent="0.2">
      <c r="Q716082" s="25"/>
      <c r="R716082" s="25"/>
      <c r="S716082" s="25"/>
    </row>
    <row r="716128" spans="17:19" hidden="1" x14ac:dyDescent="0.2">
      <c r="Q716128" s="25"/>
      <c r="R716128" s="25"/>
      <c r="S716128" s="25"/>
    </row>
    <row r="716174" spans="17:19" hidden="1" x14ac:dyDescent="0.2">
      <c r="Q716174" s="25"/>
      <c r="R716174" s="25"/>
      <c r="S716174" s="25"/>
    </row>
    <row r="716220" spans="17:19" hidden="1" x14ac:dyDescent="0.2">
      <c r="Q716220" s="25"/>
      <c r="R716220" s="25"/>
      <c r="S716220" s="25"/>
    </row>
    <row r="716266" spans="17:19" hidden="1" x14ac:dyDescent="0.2">
      <c r="Q716266" s="25"/>
      <c r="R716266" s="25"/>
      <c r="S716266" s="25"/>
    </row>
    <row r="716312" spans="17:19" hidden="1" x14ac:dyDescent="0.2">
      <c r="Q716312" s="25"/>
      <c r="R716312" s="25"/>
      <c r="S716312" s="25"/>
    </row>
    <row r="716358" spans="17:19" hidden="1" x14ac:dyDescent="0.2">
      <c r="Q716358" s="25"/>
      <c r="R716358" s="25"/>
      <c r="S716358" s="25"/>
    </row>
    <row r="716404" spans="17:19" hidden="1" x14ac:dyDescent="0.2">
      <c r="Q716404" s="25"/>
      <c r="R716404" s="25"/>
      <c r="S716404" s="25"/>
    </row>
    <row r="716450" spans="17:19" hidden="1" x14ac:dyDescent="0.2">
      <c r="Q716450" s="25"/>
      <c r="R716450" s="25"/>
      <c r="S716450" s="25"/>
    </row>
    <row r="716496" spans="17:19" hidden="1" x14ac:dyDescent="0.2">
      <c r="Q716496" s="25"/>
      <c r="R716496" s="25"/>
      <c r="S716496" s="25"/>
    </row>
    <row r="716542" spans="17:19" hidden="1" x14ac:dyDescent="0.2">
      <c r="Q716542" s="25"/>
      <c r="R716542" s="25"/>
      <c r="S716542" s="25"/>
    </row>
    <row r="716588" spans="17:19" hidden="1" x14ac:dyDescent="0.2">
      <c r="Q716588" s="25"/>
      <c r="R716588" s="25"/>
      <c r="S716588" s="25"/>
    </row>
    <row r="716634" spans="17:19" hidden="1" x14ac:dyDescent="0.2">
      <c r="Q716634" s="25"/>
      <c r="R716634" s="25"/>
      <c r="S716634" s="25"/>
    </row>
    <row r="716680" spans="17:19" hidden="1" x14ac:dyDescent="0.2">
      <c r="Q716680" s="25"/>
      <c r="R716680" s="25"/>
      <c r="S716680" s="25"/>
    </row>
    <row r="716726" spans="17:19" hidden="1" x14ac:dyDescent="0.2">
      <c r="Q716726" s="25"/>
      <c r="R716726" s="25"/>
      <c r="S716726" s="25"/>
    </row>
    <row r="716772" spans="17:19" hidden="1" x14ac:dyDescent="0.2">
      <c r="Q716772" s="25"/>
      <c r="R716772" s="25"/>
      <c r="S716772" s="25"/>
    </row>
    <row r="716818" spans="17:19" hidden="1" x14ac:dyDescent="0.2">
      <c r="Q716818" s="25"/>
      <c r="R716818" s="25"/>
      <c r="S716818" s="25"/>
    </row>
    <row r="716864" spans="17:19" hidden="1" x14ac:dyDescent="0.2">
      <c r="Q716864" s="25"/>
      <c r="R716864" s="25"/>
      <c r="S716864" s="25"/>
    </row>
    <row r="716910" spans="17:19" hidden="1" x14ac:dyDescent="0.2">
      <c r="Q716910" s="25"/>
      <c r="R716910" s="25"/>
      <c r="S716910" s="25"/>
    </row>
    <row r="716956" spans="17:19" hidden="1" x14ac:dyDescent="0.2">
      <c r="Q716956" s="25"/>
      <c r="R716956" s="25"/>
      <c r="S716956" s="25"/>
    </row>
    <row r="717002" spans="17:19" hidden="1" x14ac:dyDescent="0.2">
      <c r="Q717002" s="25"/>
      <c r="R717002" s="25"/>
      <c r="S717002" s="25"/>
    </row>
    <row r="717048" spans="17:19" hidden="1" x14ac:dyDescent="0.2">
      <c r="Q717048" s="25"/>
      <c r="R717048" s="25"/>
      <c r="S717048" s="25"/>
    </row>
    <row r="717094" spans="17:19" hidden="1" x14ac:dyDescent="0.2">
      <c r="Q717094" s="25"/>
      <c r="R717094" s="25"/>
      <c r="S717094" s="25"/>
    </row>
    <row r="717140" spans="17:19" hidden="1" x14ac:dyDescent="0.2">
      <c r="Q717140" s="25"/>
      <c r="R717140" s="25"/>
      <c r="S717140" s="25"/>
    </row>
    <row r="717186" spans="17:19" hidden="1" x14ac:dyDescent="0.2">
      <c r="Q717186" s="25"/>
      <c r="R717186" s="25"/>
      <c r="S717186" s="25"/>
    </row>
    <row r="717232" spans="17:19" hidden="1" x14ac:dyDescent="0.2">
      <c r="Q717232" s="25"/>
      <c r="R717232" s="25"/>
      <c r="S717232" s="25"/>
    </row>
    <row r="717278" spans="17:19" hidden="1" x14ac:dyDescent="0.2">
      <c r="Q717278" s="25"/>
      <c r="R717278" s="25"/>
      <c r="S717278" s="25"/>
    </row>
    <row r="717324" spans="17:19" hidden="1" x14ac:dyDescent="0.2">
      <c r="Q717324" s="25"/>
      <c r="R717324" s="25"/>
      <c r="S717324" s="25"/>
    </row>
    <row r="717370" spans="17:19" hidden="1" x14ac:dyDescent="0.2">
      <c r="Q717370" s="25"/>
      <c r="R717370" s="25"/>
      <c r="S717370" s="25"/>
    </row>
    <row r="717416" spans="17:19" hidden="1" x14ac:dyDescent="0.2">
      <c r="Q717416" s="25"/>
      <c r="R717416" s="25"/>
      <c r="S717416" s="25"/>
    </row>
    <row r="717462" spans="17:19" hidden="1" x14ac:dyDescent="0.2">
      <c r="Q717462" s="25"/>
      <c r="R717462" s="25"/>
      <c r="S717462" s="25"/>
    </row>
    <row r="717508" spans="17:19" hidden="1" x14ac:dyDescent="0.2">
      <c r="Q717508" s="25"/>
      <c r="R717508" s="25"/>
      <c r="S717508" s="25"/>
    </row>
    <row r="717554" spans="17:19" hidden="1" x14ac:dyDescent="0.2">
      <c r="Q717554" s="25"/>
      <c r="R717554" s="25"/>
      <c r="S717554" s="25"/>
    </row>
    <row r="717600" spans="17:19" hidden="1" x14ac:dyDescent="0.2">
      <c r="Q717600" s="25"/>
      <c r="R717600" s="25"/>
      <c r="S717600" s="25"/>
    </row>
    <row r="717646" spans="17:19" hidden="1" x14ac:dyDescent="0.2">
      <c r="Q717646" s="25"/>
      <c r="R717646" s="25"/>
      <c r="S717646" s="25"/>
    </row>
    <row r="717692" spans="17:19" hidden="1" x14ac:dyDescent="0.2">
      <c r="Q717692" s="25"/>
      <c r="R717692" s="25"/>
      <c r="S717692" s="25"/>
    </row>
    <row r="717738" spans="17:19" hidden="1" x14ac:dyDescent="0.2">
      <c r="Q717738" s="25"/>
      <c r="R717738" s="25"/>
      <c r="S717738" s="25"/>
    </row>
    <row r="717784" spans="17:19" hidden="1" x14ac:dyDescent="0.2">
      <c r="Q717784" s="25"/>
      <c r="R717784" s="25"/>
      <c r="S717784" s="25"/>
    </row>
    <row r="717830" spans="17:19" hidden="1" x14ac:dyDescent="0.2">
      <c r="Q717830" s="25"/>
      <c r="R717830" s="25"/>
      <c r="S717830" s="25"/>
    </row>
    <row r="717876" spans="17:19" hidden="1" x14ac:dyDescent="0.2">
      <c r="Q717876" s="25"/>
      <c r="R717876" s="25"/>
      <c r="S717876" s="25"/>
    </row>
    <row r="717922" spans="17:19" hidden="1" x14ac:dyDescent="0.2">
      <c r="Q717922" s="25"/>
      <c r="R717922" s="25"/>
      <c r="S717922" s="25"/>
    </row>
    <row r="717968" spans="17:19" hidden="1" x14ac:dyDescent="0.2">
      <c r="Q717968" s="25"/>
      <c r="R717968" s="25"/>
      <c r="S717968" s="25"/>
    </row>
    <row r="718014" spans="17:19" hidden="1" x14ac:dyDescent="0.2">
      <c r="Q718014" s="25"/>
      <c r="R718014" s="25"/>
      <c r="S718014" s="25"/>
    </row>
    <row r="718060" spans="17:19" hidden="1" x14ac:dyDescent="0.2">
      <c r="Q718060" s="25"/>
      <c r="R718060" s="25"/>
      <c r="S718060" s="25"/>
    </row>
    <row r="718106" spans="17:19" hidden="1" x14ac:dyDescent="0.2">
      <c r="Q718106" s="25"/>
      <c r="R718106" s="25"/>
      <c r="S718106" s="25"/>
    </row>
    <row r="718152" spans="17:19" hidden="1" x14ac:dyDescent="0.2">
      <c r="Q718152" s="25"/>
      <c r="R718152" s="25"/>
      <c r="S718152" s="25"/>
    </row>
    <row r="718198" spans="17:19" hidden="1" x14ac:dyDescent="0.2">
      <c r="Q718198" s="25"/>
      <c r="R718198" s="25"/>
      <c r="S718198" s="25"/>
    </row>
    <row r="718244" spans="17:19" hidden="1" x14ac:dyDescent="0.2">
      <c r="Q718244" s="25"/>
      <c r="R718244" s="25"/>
      <c r="S718244" s="25"/>
    </row>
    <row r="718290" spans="17:19" hidden="1" x14ac:dyDescent="0.2">
      <c r="Q718290" s="25"/>
      <c r="R718290" s="25"/>
      <c r="S718290" s="25"/>
    </row>
    <row r="718336" spans="17:19" hidden="1" x14ac:dyDescent="0.2">
      <c r="Q718336" s="25"/>
      <c r="R718336" s="25"/>
      <c r="S718336" s="25"/>
    </row>
    <row r="718382" spans="17:19" hidden="1" x14ac:dyDescent="0.2">
      <c r="Q718382" s="25"/>
      <c r="R718382" s="25"/>
      <c r="S718382" s="25"/>
    </row>
    <row r="718428" spans="17:19" hidden="1" x14ac:dyDescent="0.2">
      <c r="Q718428" s="25"/>
      <c r="R718428" s="25"/>
      <c r="S718428" s="25"/>
    </row>
    <row r="718474" spans="17:19" hidden="1" x14ac:dyDescent="0.2">
      <c r="Q718474" s="25"/>
      <c r="R718474" s="25"/>
      <c r="S718474" s="25"/>
    </row>
    <row r="718520" spans="17:19" hidden="1" x14ac:dyDescent="0.2">
      <c r="Q718520" s="25"/>
      <c r="R718520" s="25"/>
      <c r="S718520" s="25"/>
    </row>
    <row r="718566" spans="17:19" hidden="1" x14ac:dyDescent="0.2">
      <c r="Q718566" s="25"/>
      <c r="R718566" s="25"/>
      <c r="S718566" s="25"/>
    </row>
    <row r="718612" spans="17:19" hidden="1" x14ac:dyDescent="0.2">
      <c r="Q718612" s="25"/>
      <c r="R718612" s="25"/>
      <c r="S718612" s="25"/>
    </row>
    <row r="718658" spans="17:19" hidden="1" x14ac:dyDescent="0.2">
      <c r="Q718658" s="25"/>
      <c r="R718658" s="25"/>
      <c r="S718658" s="25"/>
    </row>
    <row r="718704" spans="17:19" hidden="1" x14ac:dyDescent="0.2">
      <c r="Q718704" s="25"/>
      <c r="R718704" s="25"/>
      <c r="S718704" s="25"/>
    </row>
    <row r="718750" spans="17:19" hidden="1" x14ac:dyDescent="0.2">
      <c r="Q718750" s="25"/>
      <c r="R718750" s="25"/>
      <c r="S718750" s="25"/>
    </row>
    <row r="718796" spans="17:19" hidden="1" x14ac:dyDescent="0.2">
      <c r="Q718796" s="25"/>
      <c r="R718796" s="25"/>
      <c r="S718796" s="25"/>
    </row>
    <row r="718842" spans="17:19" hidden="1" x14ac:dyDescent="0.2">
      <c r="Q718842" s="25"/>
      <c r="R718842" s="25"/>
      <c r="S718842" s="25"/>
    </row>
    <row r="718888" spans="17:19" hidden="1" x14ac:dyDescent="0.2">
      <c r="Q718888" s="25"/>
      <c r="R718888" s="25"/>
      <c r="S718888" s="25"/>
    </row>
    <row r="718934" spans="17:19" hidden="1" x14ac:dyDescent="0.2">
      <c r="Q718934" s="25"/>
      <c r="R718934" s="25"/>
      <c r="S718934" s="25"/>
    </row>
    <row r="718980" spans="17:19" hidden="1" x14ac:dyDescent="0.2">
      <c r="Q718980" s="25"/>
      <c r="R718980" s="25"/>
      <c r="S718980" s="25"/>
    </row>
    <row r="719026" spans="17:19" hidden="1" x14ac:dyDescent="0.2">
      <c r="Q719026" s="25"/>
      <c r="R719026" s="25"/>
      <c r="S719026" s="25"/>
    </row>
    <row r="719072" spans="17:19" hidden="1" x14ac:dyDescent="0.2">
      <c r="Q719072" s="25"/>
      <c r="R719072" s="25"/>
      <c r="S719072" s="25"/>
    </row>
    <row r="719118" spans="17:19" hidden="1" x14ac:dyDescent="0.2">
      <c r="Q719118" s="25"/>
      <c r="R719118" s="25"/>
      <c r="S719118" s="25"/>
    </row>
    <row r="719164" spans="17:19" hidden="1" x14ac:dyDescent="0.2">
      <c r="Q719164" s="25"/>
      <c r="R719164" s="25"/>
      <c r="S719164" s="25"/>
    </row>
    <row r="719210" spans="17:19" hidden="1" x14ac:dyDescent="0.2">
      <c r="Q719210" s="25"/>
      <c r="R719210" s="25"/>
      <c r="S719210" s="25"/>
    </row>
    <row r="719256" spans="17:19" hidden="1" x14ac:dyDescent="0.2">
      <c r="Q719256" s="25"/>
      <c r="R719256" s="25"/>
      <c r="S719256" s="25"/>
    </row>
    <row r="719302" spans="17:19" hidden="1" x14ac:dyDescent="0.2">
      <c r="Q719302" s="25"/>
      <c r="R719302" s="25"/>
      <c r="S719302" s="25"/>
    </row>
    <row r="719348" spans="17:19" hidden="1" x14ac:dyDescent="0.2">
      <c r="Q719348" s="25"/>
      <c r="R719348" s="25"/>
      <c r="S719348" s="25"/>
    </row>
    <row r="719394" spans="17:19" hidden="1" x14ac:dyDescent="0.2">
      <c r="Q719394" s="25"/>
      <c r="R719394" s="25"/>
      <c r="S719394" s="25"/>
    </row>
    <row r="719440" spans="17:19" hidden="1" x14ac:dyDescent="0.2">
      <c r="Q719440" s="25"/>
      <c r="R719440" s="25"/>
      <c r="S719440" s="25"/>
    </row>
    <row r="719486" spans="17:19" hidden="1" x14ac:dyDescent="0.2">
      <c r="Q719486" s="25"/>
      <c r="R719486" s="25"/>
      <c r="S719486" s="25"/>
    </row>
    <row r="719532" spans="17:19" hidden="1" x14ac:dyDescent="0.2">
      <c r="Q719532" s="25"/>
      <c r="R719532" s="25"/>
      <c r="S719532" s="25"/>
    </row>
    <row r="719578" spans="17:19" hidden="1" x14ac:dyDescent="0.2">
      <c r="Q719578" s="25"/>
      <c r="R719578" s="25"/>
      <c r="S719578" s="25"/>
    </row>
    <row r="719624" spans="17:19" hidden="1" x14ac:dyDescent="0.2">
      <c r="Q719624" s="25"/>
      <c r="R719624" s="25"/>
      <c r="S719624" s="25"/>
    </row>
    <row r="719670" spans="17:19" hidden="1" x14ac:dyDescent="0.2">
      <c r="Q719670" s="25"/>
      <c r="R719670" s="25"/>
      <c r="S719670" s="25"/>
    </row>
    <row r="719716" spans="17:19" hidden="1" x14ac:dyDescent="0.2">
      <c r="Q719716" s="25"/>
      <c r="R719716" s="25"/>
      <c r="S719716" s="25"/>
    </row>
    <row r="719762" spans="17:19" hidden="1" x14ac:dyDescent="0.2">
      <c r="Q719762" s="25"/>
      <c r="R719762" s="25"/>
      <c r="S719762" s="25"/>
    </row>
    <row r="719808" spans="17:19" hidden="1" x14ac:dyDescent="0.2">
      <c r="Q719808" s="25"/>
      <c r="R719808" s="25"/>
      <c r="S719808" s="25"/>
    </row>
    <row r="719854" spans="17:19" hidden="1" x14ac:dyDescent="0.2">
      <c r="Q719854" s="25"/>
      <c r="R719854" s="25"/>
      <c r="S719854" s="25"/>
    </row>
    <row r="719900" spans="17:19" hidden="1" x14ac:dyDescent="0.2">
      <c r="Q719900" s="25"/>
      <c r="R719900" s="25"/>
      <c r="S719900" s="25"/>
    </row>
    <row r="719946" spans="17:19" hidden="1" x14ac:dyDescent="0.2">
      <c r="Q719946" s="25"/>
      <c r="R719946" s="25"/>
      <c r="S719946" s="25"/>
    </row>
    <row r="719992" spans="17:19" hidden="1" x14ac:dyDescent="0.2">
      <c r="Q719992" s="25"/>
      <c r="R719992" s="25"/>
      <c r="S719992" s="25"/>
    </row>
    <row r="720038" spans="17:19" hidden="1" x14ac:dyDescent="0.2">
      <c r="Q720038" s="25"/>
      <c r="R720038" s="25"/>
      <c r="S720038" s="25"/>
    </row>
    <row r="720084" spans="17:19" hidden="1" x14ac:dyDescent="0.2">
      <c r="Q720084" s="25"/>
      <c r="R720084" s="25"/>
      <c r="S720084" s="25"/>
    </row>
    <row r="720130" spans="17:19" hidden="1" x14ac:dyDescent="0.2">
      <c r="Q720130" s="25"/>
      <c r="R720130" s="25"/>
      <c r="S720130" s="25"/>
    </row>
    <row r="720176" spans="17:19" hidden="1" x14ac:dyDescent="0.2">
      <c r="Q720176" s="25"/>
      <c r="R720176" s="25"/>
      <c r="S720176" s="25"/>
    </row>
    <row r="720222" spans="17:19" hidden="1" x14ac:dyDescent="0.2">
      <c r="Q720222" s="25"/>
      <c r="R720222" s="25"/>
      <c r="S720222" s="25"/>
    </row>
    <row r="720268" spans="17:19" hidden="1" x14ac:dyDescent="0.2">
      <c r="Q720268" s="25"/>
      <c r="R720268" s="25"/>
      <c r="S720268" s="25"/>
    </row>
    <row r="720314" spans="17:19" hidden="1" x14ac:dyDescent="0.2">
      <c r="Q720314" s="25"/>
      <c r="R720314" s="25"/>
      <c r="S720314" s="25"/>
    </row>
    <row r="720360" spans="17:19" hidden="1" x14ac:dyDescent="0.2">
      <c r="Q720360" s="25"/>
      <c r="R720360" s="25"/>
      <c r="S720360" s="25"/>
    </row>
    <row r="720406" spans="17:19" hidden="1" x14ac:dyDescent="0.2">
      <c r="Q720406" s="25"/>
      <c r="R720406" s="25"/>
      <c r="S720406" s="25"/>
    </row>
    <row r="720452" spans="17:19" hidden="1" x14ac:dyDescent="0.2">
      <c r="Q720452" s="25"/>
      <c r="R720452" s="25"/>
      <c r="S720452" s="25"/>
    </row>
    <row r="720498" spans="17:19" hidden="1" x14ac:dyDescent="0.2">
      <c r="Q720498" s="25"/>
      <c r="R720498" s="25"/>
      <c r="S720498" s="25"/>
    </row>
    <row r="720544" spans="17:19" hidden="1" x14ac:dyDescent="0.2">
      <c r="Q720544" s="25"/>
      <c r="R720544" s="25"/>
      <c r="S720544" s="25"/>
    </row>
    <row r="720590" spans="17:19" hidden="1" x14ac:dyDescent="0.2">
      <c r="Q720590" s="25"/>
      <c r="R720590" s="25"/>
      <c r="S720590" s="25"/>
    </row>
    <row r="720636" spans="17:19" hidden="1" x14ac:dyDescent="0.2">
      <c r="Q720636" s="25"/>
      <c r="R720636" s="25"/>
      <c r="S720636" s="25"/>
    </row>
    <row r="720682" spans="17:19" hidden="1" x14ac:dyDescent="0.2">
      <c r="Q720682" s="25"/>
      <c r="R720682" s="25"/>
      <c r="S720682" s="25"/>
    </row>
    <row r="720728" spans="17:19" hidden="1" x14ac:dyDescent="0.2">
      <c r="Q720728" s="25"/>
      <c r="R720728" s="25"/>
      <c r="S720728" s="25"/>
    </row>
    <row r="720774" spans="17:19" hidden="1" x14ac:dyDescent="0.2">
      <c r="Q720774" s="25"/>
      <c r="R720774" s="25"/>
      <c r="S720774" s="25"/>
    </row>
    <row r="720820" spans="17:19" hidden="1" x14ac:dyDescent="0.2">
      <c r="Q720820" s="25"/>
      <c r="R720820" s="25"/>
      <c r="S720820" s="25"/>
    </row>
    <row r="720866" spans="17:19" hidden="1" x14ac:dyDescent="0.2">
      <c r="Q720866" s="25"/>
      <c r="R720866" s="25"/>
      <c r="S720866" s="25"/>
    </row>
    <row r="720912" spans="17:19" hidden="1" x14ac:dyDescent="0.2">
      <c r="Q720912" s="25"/>
      <c r="R720912" s="25"/>
      <c r="S720912" s="25"/>
    </row>
    <row r="720958" spans="17:19" hidden="1" x14ac:dyDescent="0.2">
      <c r="Q720958" s="25"/>
      <c r="R720958" s="25"/>
      <c r="S720958" s="25"/>
    </row>
    <row r="721004" spans="17:19" hidden="1" x14ac:dyDescent="0.2">
      <c r="Q721004" s="25"/>
      <c r="R721004" s="25"/>
      <c r="S721004" s="25"/>
    </row>
    <row r="721050" spans="17:19" hidden="1" x14ac:dyDescent="0.2">
      <c r="Q721050" s="25"/>
      <c r="R721050" s="25"/>
      <c r="S721050" s="25"/>
    </row>
    <row r="721096" spans="17:19" hidden="1" x14ac:dyDescent="0.2">
      <c r="Q721096" s="25"/>
      <c r="R721096" s="25"/>
      <c r="S721096" s="25"/>
    </row>
    <row r="721142" spans="17:19" hidden="1" x14ac:dyDescent="0.2">
      <c r="Q721142" s="25"/>
      <c r="R721142" s="25"/>
      <c r="S721142" s="25"/>
    </row>
    <row r="721188" spans="17:19" hidden="1" x14ac:dyDescent="0.2">
      <c r="Q721188" s="25"/>
      <c r="R721188" s="25"/>
      <c r="S721188" s="25"/>
    </row>
    <row r="721234" spans="17:19" hidden="1" x14ac:dyDescent="0.2">
      <c r="Q721234" s="25"/>
      <c r="R721234" s="25"/>
      <c r="S721234" s="25"/>
    </row>
    <row r="721280" spans="17:19" hidden="1" x14ac:dyDescent="0.2">
      <c r="Q721280" s="25"/>
      <c r="R721280" s="25"/>
      <c r="S721280" s="25"/>
    </row>
    <row r="721326" spans="17:19" hidden="1" x14ac:dyDescent="0.2">
      <c r="Q721326" s="25"/>
      <c r="R721326" s="25"/>
      <c r="S721326" s="25"/>
    </row>
    <row r="721372" spans="17:19" hidden="1" x14ac:dyDescent="0.2">
      <c r="Q721372" s="25"/>
      <c r="R721372" s="25"/>
      <c r="S721372" s="25"/>
    </row>
    <row r="721418" spans="17:19" hidden="1" x14ac:dyDescent="0.2">
      <c r="Q721418" s="25"/>
      <c r="R721418" s="25"/>
      <c r="S721418" s="25"/>
    </row>
    <row r="721464" spans="17:19" hidden="1" x14ac:dyDescent="0.2">
      <c r="Q721464" s="25"/>
      <c r="R721464" s="25"/>
      <c r="S721464" s="25"/>
    </row>
    <row r="721510" spans="17:19" hidden="1" x14ac:dyDescent="0.2">
      <c r="Q721510" s="25"/>
      <c r="R721510" s="25"/>
      <c r="S721510" s="25"/>
    </row>
    <row r="721556" spans="17:19" hidden="1" x14ac:dyDescent="0.2">
      <c r="Q721556" s="25"/>
      <c r="R721556" s="25"/>
      <c r="S721556" s="25"/>
    </row>
    <row r="721602" spans="17:19" hidden="1" x14ac:dyDescent="0.2">
      <c r="Q721602" s="25"/>
      <c r="R721602" s="25"/>
      <c r="S721602" s="25"/>
    </row>
    <row r="721648" spans="17:19" hidden="1" x14ac:dyDescent="0.2">
      <c r="Q721648" s="25"/>
      <c r="R721648" s="25"/>
      <c r="S721648" s="25"/>
    </row>
    <row r="721694" spans="17:19" hidden="1" x14ac:dyDescent="0.2">
      <c r="Q721694" s="25"/>
      <c r="R721694" s="25"/>
      <c r="S721694" s="25"/>
    </row>
    <row r="721740" spans="17:19" hidden="1" x14ac:dyDescent="0.2">
      <c r="Q721740" s="25"/>
      <c r="R721740" s="25"/>
      <c r="S721740" s="25"/>
    </row>
    <row r="721786" spans="17:19" hidden="1" x14ac:dyDescent="0.2">
      <c r="Q721786" s="25"/>
      <c r="R721786" s="25"/>
      <c r="S721786" s="25"/>
    </row>
    <row r="721832" spans="17:19" hidden="1" x14ac:dyDescent="0.2">
      <c r="Q721832" s="25"/>
      <c r="R721832" s="25"/>
      <c r="S721832" s="25"/>
    </row>
    <row r="721878" spans="17:19" hidden="1" x14ac:dyDescent="0.2">
      <c r="Q721878" s="25"/>
      <c r="R721878" s="25"/>
      <c r="S721878" s="25"/>
    </row>
    <row r="721924" spans="17:19" hidden="1" x14ac:dyDescent="0.2">
      <c r="Q721924" s="25"/>
      <c r="R721924" s="25"/>
      <c r="S721924" s="25"/>
    </row>
    <row r="721970" spans="17:19" hidden="1" x14ac:dyDescent="0.2">
      <c r="Q721970" s="25"/>
      <c r="R721970" s="25"/>
      <c r="S721970" s="25"/>
    </row>
    <row r="722016" spans="17:19" hidden="1" x14ac:dyDescent="0.2">
      <c r="Q722016" s="25"/>
      <c r="R722016" s="25"/>
      <c r="S722016" s="25"/>
    </row>
    <row r="722062" spans="17:19" hidden="1" x14ac:dyDescent="0.2">
      <c r="Q722062" s="25"/>
      <c r="R722062" s="25"/>
      <c r="S722062" s="25"/>
    </row>
    <row r="722108" spans="17:19" hidden="1" x14ac:dyDescent="0.2">
      <c r="Q722108" s="25"/>
      <c r="R722108" s="25"/>
      <c r="S722108" s="25"/>
    </row>
    <row r="722154" spans="17:19" hidden="1" x14ac:dyDescent="0.2">
      <c r="Q722154" s="25"/>
      <c r="R722154" s="25"/>
      <c r="S722154" s="25"/>
    </row>
    <row r="722200" spans="17:19" hidden="1" x14ac:dyDescent="0.2">
      <c r="Q722200" s="25"/>
      <c r="R722200" s="25"/>
      <c r="S722200" s="25"/>
    </row>
    <row r="722246" spans="17:19" hidden="1" x14ac:dyDescent="0.2">
      <c r="Q722246" s="25"/>
      <c r="R722246" s="25"/>
      <c r="S722246" s="25"/>
    </row>
    <row r="722292" spans="17:19" hidden="1" x14ac:dyDescent="0.2">
      <c r="Q722292" s="25"/>
      <c r="R722292" s="25"/>
      <c r="S722292" s="25"/>
    </row>
    <row r="722338" spans="17:19" hidden="1" x14ac:dyDescent="0.2">
      <c r="Q722338" s="25"/>
      <c r="R722338" s="25"/>
      <c r="S722338" s="25"/>
    </row>
    <row r="722384" spans="17:19" hidden="1" x14ac:dyDescent="0.2">
      <c r="Q722384" s="25"/>
      <c r="R722384" s="25"/>
      <c r="S722384" s="25"/>
    </row>
    <row r="722430" spans="17:19" hidden="1" x14ac:dyDescent="0.2">
      <c r="Q722430" s="25"/>
      <c r="R722430" s="25"/>
      <c r="S722430" s="25"/>
    </row>
    <row r="722476" spans="17:19" hidden="1" x14ac:dyDescent="0.2">
      <c r="Q722476" s="25"/>
      <c r="R722476" s="25"/>
      <c r="S722476" s="25"/>
    </row>
    <row r="722522" spans="17:19" hidden="1" x14ac:dyDescent="0.2">
      <c r="Q722522" s="25"/>
      <c r="R722522" s="25"/>
      <c r="S722522" s="25"/>
    </row>
    <row r="722568" spans="17:19" hidden="1" x14ac:dyDescent="0.2">
      <c r="Q722568" s="25"/>
      <c r="R722568" s="25"/>
      <c r="S722568" s="25"/>
    </row>
    <row r="722614" spans="17:19" hidden="1" x14ac:dyDescent="0.2">
      <c r="Q722614" s="25"/>
      <c r="R722614" s="25"/>
      <c r="S722614" s="25"/>
    </row>
    <row r="722660" spans="17:19" hidden="1" x14ac:dyDescent="0.2">
      <c r="Q722660" s="25"/>
      <c r="R722660" s="25"/>
      <c r="S722660" s="25"/>
    </row>
    <row r="722706" spans="17:19" hidden="1" x14ac:dyDescent="0.2">
      <c r="Q722706" s="25"/>
      <c r="R722706" s="25"/>
      <c r="S722706" s="25"/>
    </row>
    <row r="722752" spans="17:19" hidden="1" x14ac:dyDescent="0.2">
      <c r="Q722752" s="25"/>
      <c r="R722752" s="25"/>
      <c r="S722752" s="25"/>
    </row>
    <row r="722798" spans="17:19" hidden="1" x14ac:dyDescent="0.2">
      <c r="Q722798" s="25"/>
      <c r="R722798" s="25"/>
      <c r="S722798" s="25"/>
    </row>
    <row r="722844" spans="17:19" hidden="1" x14ac:dyDescent="0.2">
      <c r="Q722844" s="25"/>
      <c r="R722844" s="25"/>
      <c r="S722844" s="25"/>
    </row>
    <row r="722890" spans="17:19" hidden="1" x14ac:dyDescent="0.2">
      <c r="Q722890" s="25"/>
      <c r="R722890" s="25"/>
      <c r="S722890" s="25"/>
    </row>
    <row r="722936" spans="17:19" hidden="1" x14ac:dyDescent="0.2">
      <c r="Q722936" s="25"/>
      <c r="R722936" s="25"/>
      <c r="S722936" s="25"/>
    </row>
    <row r="722982" spans="17:19" hidden="1" x14ac:dyDescent="0.2">
      <c r="Q722982" s="25"/>
      <c r="R722982" s="25"/>
      <c r="S722982" s="25"/>
    </row>
    <row r="723028" spans="17:19" hidden="1" x14ac:dyDescent="0.2">
      <c r="Q723028" s="25"/>
      <c r="R723028" s="25"/>
      <c r="S723028" s="25"/>
    </row>
    <row r="723074" spans="17:19" hidden="1" x14ac:dyDescent="0.2">
      <c r="Q723074" s="25"/>
      <c r="R723074" s="25"/>
      <c r="S723074" s="25"/>
    </row>
    <row r="723120" spans="17:19" hidden="1" x14ac:dyDescent="0.2">
      <c r="Q723120" s="25"/>
      <c r="R723120" s="25"/>
      <c r="S723120" s="25"/>
    </row>
    <row r="723166" spans="17:19" hidden="1" x14ac:dyDescent="0.2">
      <c r="Q723166" s="25"/>
      <c r="R723166" s="25"/>
      <c r="S723166" s="25"/>
    </row>
    <row r="723212" spans="17:19" hidden="1" x14ac:dyDescent="0.2">
      <c r="Q723212" s="25"/>
      <c r="R723212" s="25"/>
      <c r="S723212" s="25"/>
    </row>
    <row r="723258" spans="17:19" hidden="1" x14ac:dyDescent="0.2">
      <c r="Q723258" s="25"/>
      <c r="R723258" s="25"/>
      <c r="S723258" s="25"/>
    </row>
    <row r="723304" spans="17:19" hidden="1" x14ac:dyDescent="0.2">
      <c r="Q723304" s="25"/>
      <c r="R723304" s="25"/>
      <c r="S723304" s="25"/>
    </row>
    <row r="723350" spans="17:19" hidden="1" x14ac:dyDescent="0.2">
      <c r="Q723350" s="25"/>
      <c r="R723350" s="25"/>
      <c r="S723350" s="25"/>
    </row>
    <row r="723396" spans="17:19" hidden="1" x14ac:dyDescent="0.2">
      <c r="Q723396" s="25"/>
      <c r="R723396" s="25"/>
      <c r="S723396" s="25"/>
    </row>
    <row r="723442" spans="17:19" hidden="1" x14ac:dyDescent="0.2">
      <c r="Q723442" s="25"/>
      <c r="R723442" s="25"/>
      <c r="S723442" s="25"/>
    </row>
    <row r="723488" spans="17:19" hidden="1" x14ac:dyDescent="0.2">
      <c r="Q723488" s="25"/>
      <c r="R723488" s="25"/>
      <c r="S723488" s="25"/>
    </row>
    <row r="723534" spans="17:19" hidden="1" x14ac:dyDescent="0.2">
      <c r="Q723534" s="25"/>
      <c r="R723534" s="25"/>
      <c r="S723534" s="25"/>
    </row>
    <row r="723580" spans="17:19" hidden="1" x14ac:dyDescent="0.2">
      <c r="Q723580" s="25"/>
      <c r="R723580" s="25"/>
      <c r="S723580" s="25"/>
    </row>
    <row r="723626" spans="17:19" hidden="1" x14ac:dyDescent="0.2">
      <c r="Q723626" s="25"/>
      <c r="R723626" s="25"/>
      <c r="S723626" s="25"/>
    </row>
    <row r="723672" spans="17:19" hidden="1" x14ac:dyDescent="0.2">
      <c r="Q723672" s="25"/>
      <c r="R723672" s="25"/>
      <c r="S723672" s="25"/>
    </row>
    <row r="723718" spans="17:19" hidden="1" x14ac:dyDescent="0.2">
      <c r="Q723718" s="25"/>
      <c r="R723718" s="25"/>
      <c r="S723718" s="25"/>
    </row>
    <row r="723764" spans="17:19" hidden="1" x14ac:dyDescent="0.2">
      <c r="Q723764" s="25"/>
      <c r="R723764" s="25"/>
      <c r="S723764" s="25"/>
    </row>
    <row r="723810" spans="17:19" hidden="1" x14ac:dyDescent="0.2">
      <c r="Q723810" s="25"/>
      <c r="R723810" s="25"/>
      <c r="S723810" s="25"/>
    </row>
    <row r="723856" spans="17:19" hidden="1" x14ac:dyDescent="0.2">
      <c r="Q723856" s="25"/>
      <c r="R723856" s="25"/>
      <c r="S723856" s="25"/>
    </row>
    <row r="723902" spans="17:19" hidden="1" x14ac:dyDescent="0.2">
      <c r="Q723902" s="25"/>
      <c r="R723902" s="25"/>
      <c r="S723902" s="25"/>
    </row>
    <row r="723948" spans="17:19" hidden="1" x14ac:dyDescent="0.2">
      <c r="Q723948" s="25"/>
      <c r="R723948" s="25"/>
      <c r="S723948" s="25"/>
    </row>
    <row r="723994" spans="17:19" hidden="1" x14ac:dyDescent="0.2">
      <c r="Q723994" s="25"/>
      <c r="R723994" s="25"/>
      <c r="S723994" s="25"/>
    </row>
    <row r="724040" spans="17:19" hidden="1" x14ac:dyDescent="0.2">
      <c r="Q724040" s="25"/>
      <c r="R724040" s="25"/>
      <c r="S724040" s="25"/>
    </row>
    <row r="724086" spans="17:19" hidden="1" x14ac:dyDescent="0.2">
      <c r="Q724086" s="25"/>
      <c r="R724086" s="25"/>
      <c r="S724086" s="25"/>
    </row>
    <row r="724132" spans="17:19" hidden="1" x14ac:dyDescent="0.2">
      <c r="Q724132" s="25"/>
      <c r="R724132" s="25"/>
      <c r="S724132" s="25"/>
    </row>
    <row r="724178" spans="17:19" hidden="1" x14ac:dyDescent="0.2">
      <c r="Q724178" s="25"/>
      <c r="R724178" s="25"/>
      <c r="S724178" s="25"/>
    </row>
    <row r="724224" spans="17:19" hidden="1" x14ac:dyDescent="0.2">
      <c r="Q724224" s="25"/>
      <c r="R724224" s="25"/>
      <c r="S724224" s="25"/>
    </row>
    <row r="724270" spans="17:19" hidden="1" x14ac:dyDescent="0.2">
      <c r="Q724270" s="25"/>
      <c r="R724270" s="25"/>
      <c r="S724270" s="25"/>
    </row>
    <row r="724316" spans="17:19" hidden="1" x14ac:dyDescent="0.2">
      <c r="Q724316" s="25"/>
      <c r="R724316" s="25"/>
      <c r="S724316" s="25"/>
    </row>
    <row r="724362" spans="17:19" hidden="1" x14ac:dyDescent="0.2">
      <c r="Q724362" s="25"/>
      <c r="R724362" s="25"/>
      <c r="S724362" s="25"/>
    </row>
    <row r="724408" spans="17:19" hidden="1" x14ac:dyDescent="0.2">
      <c r="Q724408" s="25"/>
      <c r="R724408" s="25"/>
      <c r="S724408" s="25"/>
    </row>
    <row r="724454" spans="17:19" hidden="1" x14ac:dyDescent="0.2">
      <c r="Q724454" s="25"/>
      <c r="R724454" s="25"/>
      <c r="S724454" s="25"/>
    </row>
    <row r="724500" spans="17:19" hidden="1" x14ac:dyDescent="0.2">
      <c r="Q724500" s="25"/>
      <c r="R724500" s="25"/>
      <c r="S724500" s="25"/>
    </row>
    <row r="724546" spans="17:19" hidden="1" x14ac:dyDescent="0.2">
      <c r="Q724546" s="25"/>
      <c r="R724546" s="25"/>
      <c r="S724546" s="25"/>
    </row>
    <row r="724592" spans="17:19" hidden="1" x14ac:dyDescent="0.2">
      <c r="Q724592" s="25"/>
      <c r="R724592" s="25"/>
      <c r="S724592" s="25"/>
    </row>
    <row r="724638" spans="17:19" hidden="1" x14ac:dyDescent="0.2">
      <c r="Q724638" s="25"/>
      <c r="R724638" s="25"/>
      <c r="S724638" s="25"/>
    </row>
    <row r="724684" spans="17:19" hidden="1" x14ac:dyDescent="0.2">
      <c r="Q724684" s="25"/>
      <c r="R724684" s="25"/>
      <c r="S724684" s="25"/>
    </row>
    <row r="724730" spans="17:19" hidden="1" x14ac:dyDescent="0.2">
      <c r="Q724730" s="25"/>
      <c r="R724730" s="25"/>
      <c r="S724730" s="25"/>
    </row>
    <row r="724776" spans="17:19" hidden="1" x14ac:dyDescent="0.2">
      <c r="Q724776" s="25"/>
      <c r="R724776" s="25"/>
      <c r="S724776" s="25"/>
    </row>
    <row r="724822" spans="17:19" hidden="1" x14ac:dyDescent="0.2">
      <c r="Q724822" s="25"/>
      <c r="R724822" s="25"/>
      <c r="S724822" s="25"/>
    </row>
    <row r="724868" spans="17:19" hidden="1" x14ac:dyDescent="0.2">
      <c r="Q724868" s="25"/>
      <c r="R724868" s="25"/>
      <c r="S724868" s="25"/>
    </row>
    <row r="724914" spans="17:19" hidden="1" x14ac:dyDescent="0.2">
      <c r="Q724914" s="25"/>
      <c r="R724914" s="25"/>
      <c r="S724914" s="25"/>
    </row>
    <row r="724960" spans="17:19" hidden="1" x14ac:dyDescent="0.2">
      <c r="Q724960" s="25"/>
      <c r="R724960" s="25"/>
      <c r="S724960" s="25"/>
    </row>
    <row r="725006" spans="17:19" hidden="1" x14ac:dyDescent="0.2">
      <c r="Q725006" s="25"/>
      <c r="R725006" s="25"/>
      <c r="S725006" s="25"/>
    </row>
    <row r="725052" spans="17:19" hidden="1" x14ac:dyDescent="0.2">
      <c r="Q725052" s="25"/>
      <c r="R725052" s="25"/>
      <c r="S725052" s="25"/>
    </row>
    <row r="725098" spans="17:19" hidden="1" x14ac:dyDescent="0.2">
      <c r="Q725098" s="25"/>
      <c r="R725098" s="25"/>
      <c r="S725098" s="25"/>
    </row>
    <row r="725144" spans="17:19" hidden="1" x14ac:dyDescent="0.2">
      <c r="Q725144" s="25"/>
      <c r="R725144" s="25"/>
      <c r="S725144" s="25"/>
    </row>
    <row r="725190" spans="17:19" hidden="1" x14ac:dyDescent="0.2">
      <c r="Q725190" s="25"/>
      <c r="R725190" s="25"/>
      <c r="S725190" s="25"/>
    </row>
    <row r="725236" spans="17:19" hidden="1" x14ac:dyDescent="0.2">
      <c r="Q725236" s="25"/>
      <c r="R725236" s="25"/>
      <c r="S725236" s="25"/>
    </row>
    <row r="725282" spans="17:19" hidden="1" x14ac:dyDescent="0.2">
      <c r="Q725282" s="25"/>
      <c r="R725282" s="25"/>
      <c r="S725282" s="25"/>
    </row>
    <row r="725328" spans="17:19" hidden="1" x14ac:dyDescent="0.2">
      <c r="Q725328" s="25"/>
      <c r="R725328" s="25"/>
      <c r="S725328" s="25"/>
    </row>
    <row r="725374" spans="17:19" hidden="1" x14ac:dyDescent="0.2">
      <c r="Q725374" s="25"/>
      <c r="R725374" s="25"/>
      <c r="S725374" s="25"/>
    </row>
    <row r="725420" spans="17:19" hidden="1" x14ac:dyDescent="0.2">
      <c r="Q725420" s="25"/>
      <c r="R725420" s="25"/>
      <c r="S725420" s="25"/>
    </row>
    <row r="725466" spans="17:19" hidden="1" x14ac:dyDescent="0.2">
      <c r="Q725466" s="25"/>
      <c r="R725466" s="25"/>
      <c r="S725466" s="25"/>
    </row>
    <row r="725512" spans="17:19" hidden="1" x14ac:dyDescent="0.2">
      <c r="Q725512" s="25"/>
      <c r="R725512" s="25"/>
      <c r="S725512" s="25"/>
    </row>
    <row r="725558" spans="17:19" hidden="1" x14ac:dyDescent="0.2">
      <c r="Q725558" s="25"/>
      <c r="R725558" s="25"/>
      <c r="S725558" s="25"/>
    </row>
    <row r="725604" spans="17:19" hidden="1" x14ac:dyDescent="0.2">
      <c r="Q725604" s="25"/>
      <c r="R725604" s="25"/>
      <c r="S725604" s="25"/>
    </row>
    <row r="725650" spans="17:19" hidden="1" x14ac:dyDescent="0.2">
      <c r="Q725650" s="25"/>
      <c r="R725650" s="25"/>
      <c r="S725650" s="25"/>
    </row>
    <row r="725696" spans="17:19" hidden="1" x14ac:dyDescent="0.2">
      <c r="Q725696" s="25"/>
      <c r="R725696" s="25"/>
      <c r="S725696" s="25"/>
    </row>
    <row r="725742" spans="17:19" hidden="1" x14ac:dyDescent="0.2">
      <c r="Q725742" s="25"/>
      <c r="R725742" s="25"/>
      <c r="S725742" s="25"/>
    </row>
    <row r="725788" spans="17:19" hidden="1" x14ac:dyDescent="0.2">
      <c r="Q725788" s="25"/>
      <c r="R725788" s="25"/>
      <c r="S725788" s="25"/>
    </row>
    <row r="725834" spans="17:19" hidden="1" x14ac:dyDescent="0.2">
      <c r="Q725834" s="25"/>
      <c r="R725834" s="25"/>
      <c r="S725834" s="25"/>
    </row>
    <row r="725880" spans="17:19" hidden="1" x14ac:dyDescent="0.2">
      <c r="Q725880" s="25"/>
      <c r="R725880" s="25"/>
      <c r="S725880" s="25"/>
    </row>
    <row r="725926" spans="17:19" hidden="1" x14ac:dyDescent="0.2">
      <c r="Q725926" s="25"/>
      <c r="R725926" s="25"/>
      <c r="S725926" s="25"/>
    </row>
    <row r="725972" spans="17:19" hidden="1" x14ac:dyDescent="0.2">
      <c r="Q725972" s="25"/>
      <c r="R725972" s="25"/>
      <c r="S725972" s="25"/>
    </row>
    <row r="726018" spans="17:19" hidden="1" x14ac:dyDescent="0.2">
      <c r="Q726018" s="25"/>
      <c r="R726018" s="25"/>
      <c r="S726018" s="25"/>
    </row>
    <row r="726064" spans="17:19" hidden="1" x14ac:dyDescent="0.2">
      <c r="Q726064" s="25"/>
      <c r="R726064" s="25"/>
      <c r="S726064" s="25"/>
    </row>
    <row r="726110" spans="17:19" hidden="1" x14ac:dyDescent="0.2">
      <c r="Q726110" s="25"/>
      <c r="R726110" s="25"/>
      <c r="S726110" s="25"/>
    </row>
    <row r="726156" spans="17:19" hidden="1" x14ac:dyDescent="0.2">
      <c r="Q726156" s="25"/>
      <c r="R726156" s="25"/>
      <c r="S726156" s="25"/>
    </row>
    <row r="726202" spans="17:19" hidden="1" x14ac:dyDescent="0.2">
      <c r="Q726202" s="25"/>
      <c r="R726202" s="25"/>
      <c r="S726202" s="25"/>
    </row>
    <row r="726248" spans="17:19" hidden="1" x14ac:dyDescent="0.2">
      <c r="Q726248" s="25"/>
      <c r="R726248" s="25"/>
      <c r="S726248" s="25"/>
    </row>
    <row r="726294" spans="17:19" hidden="1" x14ac:dyDescent="0.2">
      <c r="Q726294" s="25"/>
      <c r="R726294" s="25"/>
      <c r="S726294" s="25"/>
    </row>
    <row r="726340" spans="17:19" hidden="1" x14ac:dyDescent="0.2">
      <c r="Q726340" s="25"/>
      <c r="R726340" s="25"/>
      <c r="S726340" s="25"/>
    </row>
    <row r="726386" spans="17:19" hidden="1" x14ac:dyDescent="0.2">
      <c r="Q726386" s="25"/>
      <c r="R726386" s="25"/>
      <c r="S726386" s="25"/>
    </row>
    <row r="726432" spans="17:19" hidden="1" x14ac:dyDescent="0.2">
      <c r="Q726432" s="25"/>
      <c r="R726432" s="25"/>
      <c r="S726432" s="25"/>
    </row>
    <row r="726478" spans="17:19" hidden="1" x14ac:dyDescent="0.2">
      <c r="Q726478" s="25"/>
      <c r="R726478" s="25"/>
      <c r="S726478" s="25"/>
    </row>
    <row r="726524" spans="17:19" hidden="1" x14ac:dyDescent="0.2">
      <c r="Q726524" s="25"/>
      <c r="R726524" s="25"/>
      <c r="S726524" s="25"/>
    </row>
    <row r="726570" spans="17:19" hidden="1" x14ac:dyDescent="0.2">
      <c r="Q726570" s="25"/>
      <c r="R726570" s="25"/>
      <c r="S726570" s="25"/>
    </row>
    <row r="726616" spans="17:19" hidden="1" x14ac:dyDescent="0.2">
      <c r="Q726616" s="25"/>
      <c r="R726616" s="25"/>
      <c r="S726616" s="25"/>
    </row>
    <row r="726662" spans="17:19" hidden="1" x14ac:dyDescent="0.2">
      <c r="Q726662" s="25"/>
      <c r="R726662" s="25"/>
      <c r="S726662" s="25"/>
    </row>
    <row r="726708" spans="17:19" hidden="1" x14ac:dyDescent="0.2">
      <c r="Q726708" s="25"/>
      <c r="R726708" s="25"/>
      <c r="S726708" s="25"/>
    </row>
    <row r="726754" spans="17:19" hidden="1" x14ac:dyDescent="0.2">
      <c r="Q726754" s="25"/>
      <c r="R726754" s="25"/>
      <c r="S726754" s="25"/>
    </row>
    <row r="726800" spans="17:19" hidden="1" x14ac:dyDescent="0.2">
      <c r="Q726800" s="25"/>
      <c r="R726800" s="25"/>
      <c r="S726800" s="25"/>
    </row>
    <row r="726846" spans="17:19" hidden="1" x14ac:dyDescent="0.2">
      <c r="Q726846" s="25"/>
      <c r="R726846" s="25"/>
      <c r="S726846" s="25"/>
    </row>
    <row r="726892" spans="17:19" hidden="1" x14ac:dyDescent="0.2">
      <c r="Q726892" s="25"/>
      <c r="R726892" s="25"/>
      <c r="S726892" s="25"/>
    </row>
    <row r="726938" spans="17:19" hidden="1" x14ac:dyDescent="0.2">
      <c r="Q726938" s="25"/>
      <c r="R726938" s="25"/>
      <c r="S726938" s="25"/>
    </row>
    <row r="726984" spans="17:19" hidden="1" x14ac:dyDescent="0.2">
      <c r="Q726984" s="25"/>
      <c r="R726984" s="25"/>
      <c r="S726984" s="25"/>
    </row>
    <row r="727030" spans="17:19" hidden="1" x14ac:dyDescent="0.2">
      <c r="Q727030" s="25"/>
      <c r="R727030" s="25"/>
      <c r="S727030" s="25"/>
    </row>
    <row r="727076" spans="17:19" hidden="1" x14ac:dyDescent="0.2">
      <c r="Q727076" s="25"/>
      <c r="R727076" s="25"/>
      <c r="S727076" s="25"/>
    </row>
    <row r="727122" spans="17:19" hidden="1" x14ac:dyDescent="0.2">
      <c r="Q727122" s="25"/>
      <c r="R727122" s="25"/>
      <c r="S727122" s="25"/>
    </row>
    <row r="727168" spans="17:19" hidden="1" x14ac:dyDescent="0.2">
      <c r="Q727168" s="25"/>
      <c r="R727168" s="25"/>
      <c r="S727168" s="25"/>
    </row>
    <row r="727214" spans="17:19" hidden="1" x14ac:dyDescent="0.2">
      <c r="Q727214" s="25"/>
      <c r="R727214" s="25"/>
      <c r="S727214" s="25"/>
    </row>
    <row r="727260" spans="17:19" hidden="1" x14ac:dyDescent="0.2">
      <c r="Q727260" s="25"/>
      <c r="R727260" s="25"/>
      <c r="S727260" s="25"/>
    </row>
    <row r="727306" spans="17:19" hidden="1" x14ac:dyDescent="0.2">
      <c r="Q727306" s="25"/>
      <c r="R727306" s="25"/>
      <c r="S727306" s="25"/>
    </row>
    <row r="727352" spans="17:19" hidden="1" x14ac:dyDescent="0.2">
      <c r="Q727352" s="25"/>
      <c r="R727352" s="25"/>
      <c r="S727352" s="25"/>
    </row>
    <row r="727398" spans="17:19" hidden="1" x14ac:dyDescent="0.2">
      <c r="Q727398" s="25"/>
      <c r="R727398" s="25"/>
      <c r="S727398" s="25"/>
    </row>
    <row r="727444" spans="17:19" hidden="1" x14ac:dyDescent="0.2">
      <c r="Q727444" s="25"/>
      <c r="R727444" s="25"/>
      <c r="S727444" s="25"/>
    </row>
    <row r="727490" spans="17:19" hidden="1" x14ac:dyDescent="0.2">
      <c r="Q727490" s="25"/>
      <c r="R727490" s="25"/>
      <c r="S727490" s="25"/>
    </row>
    <row r="727536" spans="17:19" hidden="1" x14ac:dyDescent="0.2">
      <c r="Q727536" s="25"/>
      <c r="R727536" s="25"/>
      <c r="S727536" s="25"/>
    </row>
    <row r="727582" spans="17:19" hidden="1" x14ac:dyDescent="0.2">
      <c r="Q727582" s="25"/>
      <c r="R727582" s="25"/>
      <c r="S727582" s="25"/>
    </row>
    <row r="727628" spans="17:19" hidden="1" x14ac:dyDescent="0.2">
      <c r="Q727628" s="25"/>
      <c r="R727628" s="25"/>
      <c r="S727628" s="25"/>
    </row>
    <row r="727674" spans="17:19" hidden="1" x14ac:dyDescent="0.2">
      <c r="Q727674" s="25"/>
      <c r="R727674" s="25"/>
      <c r="S727674" s="25"/>
    </row>
    <row r="727720" spans="17:19" hidden="1" x14ac:dyDescent="0.2">
      <c r="Q727720" s="25"/>
      <c r="R727720" s="25"/>
      <c r="S727720" s="25"/>
    </row>
    <row r="727766" spans="17:19" hidden="1" x14ac:dyDescent="0.2">
      <c r="Q727766" s="25"/>
      <c r="R727766" s="25"/>
      <c r="S727766" s="25"/>
    </row>
    <row r="727812" spans="17:19" hidden="1" x14ac:dyDescent="0.2">
      <c r="Q727812" s="25"/>
      <c r="R727812" s="25"/>
      <c r="S727812" s="25"/>
    </row>
    <row r="727858" spans="17:19" hidden="1" x14ac:dyDescent="0.2">
      <c r="Q727858" s="25"/>
      <c r="R727858" s="25"/>
      <c r="S727858" s="25"/>
    </row>
    <row r="727904" spans="17:19" hidden="1" x14ac:dyDescent="0.2">
      <c r="Q727904" s="25"/>
      <c r="R727904" s="25"/>
      <c r="S727904" s="25"/>
    </row>
    <row r="727950" spans="17:19" hidden="1" x14ac:dyDescent="0.2">
      <c r="Q727950" s="25"/>
      <c r="R727950" s="25"/>
      <c r="S727950" s="25"/>
    </row>
    <row r="727996" spans="17:19" hidden="1" x14ac:dyDescent="0.2">
      <c r="Q727996" s="25"/>
      <c r="R727996" s="25"/>
      <c r="S727996" s="25"/>
    </row>
    <row r="728042" spans="17:19" hidden="1" x14ac:dyDescent="0.2">
      <c r="Q728042" s="25"/>
      <c r="R728042" s="25"/>
      <c r="S728042" s="25"/>
    </row>
    <row r="728088" spans="17:19" hidden="1" x14ac:dyDescent="0.2">
      <c r="Q728088" s="25"/>
      <c r="R728088" s="25"/>
      <c r="S728088" s="25"/>
    </row>
    <row r="728134" spans="17:19" hidden="1" x14ac:dyDescent="0.2">
      <c r="Q728134" s="25"/>
      <c r="R728134" s="25"/>
      <c r="S728134" s="25"/>
    </row>
    <row r="728180" spans="17:19" hidden="1" x14ac:dyDescent="0.2">
      <c r="Q728180" s="25"/>
      <c r="R728180" s="25"/>
      <c r="S728180" s="25"/>
    </row>
    <row r="728226" spans="17:19" hidden="1" x14ac:dyDescent="0.2">
      <c r="Q728226" s="25"/>
      <c r="R728226" s="25"/>
      <c r="S728226" s="25"/>
    </row>
    <row r="728272" spans="17:19" hidden="1" x14ac:dyDescent="0.2">
      <c r="Q728272" s="25"/>
      <c r="R728272" s="25"/>
      <c r="S728272" s="25"/>
    </row>
    <row r="728318" spans="17:19" hidden="1" x14ac:dyDescent="0.2">
      <c r="Q728318" s="25"/>
      <c r="R728318" s="25"/>
      <c r="S728318" s="25"/>
    </row>
    <row r="728364" spans="17:19" hidden="1" x14ac:dyDescent="0.2">
      <c r="Q728364" s="25"/>
      <c r="R728364" s="25"/>
      <c r="S728364" s="25"/>
    </row>
    <row r="728410" spans="17:19" hidden="1" x14ac:dyDescent="0.2">
      <c r="Q728410" s="25"/>
      <c r="R728410" s="25"/>
      <c r="S728410" s="25"/>
    </row>
    <row r="728456" spans="17:19" hidden="1" x14ac:dyDescent="0.2">
      <c r="Q728456" s="25"/>
      <c r="R728456" s="25"/>
      <c r="S728456" s="25"/>
    </row>
    <row r="728502" spans="17:19" hidden="1" x14ac:dyDescent="0.2">
      <c r="Q728502" s="25"/>
      <c r="R728502" s="25"/>
      <c r="S728502" s="25"/>
    </row>
    <row r="728548" spans="17:19" hidden="1" x14ac:dyDescent="0.2">
      <c r="Q728548" s="25"/>
      <c r="R728548" s="25"/>
      <c r="S728548" s="25"/>
    </row>
    <row r="728594" spans="17:19" hidden="1" x14ac:dyDescent="0.2">
      <c r="Q728594" s="25"/>
      <c r="R728594" s="25"/>
      <c r="S728594" s="25"/>
    </row>
    <row r="728640" spans="17:19" hidden="1" x14ac:dyDescent="0.2">
      <c r="Q728640" s="25"/>
      <c r="R728640" s="25"/>
      <c r="S728640" s="25"/>
    </row>
    <row r="728686" spans="17:19" hidden="1" x14ac:dyDescent="0.2">
      <c r="Q728686" s="25"/>
      <c r="R728686" s="25"/>
      <c r="S728686" s="25"/>
    </row>
    <row r="728732" spans="17:19" hidden="1" x14ac:dyDescent="0.2">
      <c r="Q728732" s="25"/>
      <c r="R728732" s="25"/>
      <c r="S728732" s="25"/>
    </row>
    <row r="728778" spans="17:19" hidden="1" x14ac:dyDescent="0.2">
      <c r="Q728778" s="25"/>
      <c r="R728778" s="25"/>
      <c r="S728778" s="25"/>
    </row>
    <row r="728824" spans="17:19" hidden="1" x14ac:dyDescent="0.2">
      <c r="Q728824" s="25"/>
      <c r="R728824" s="25"/>
      <c r="S728824" s="25"/>
    </row>
    <row r="728870" spans="17:19" hidden="1" x14ac:dyDescent="0.2">
      <c r="Q728870" s="25"/>
      <c r="R728870" s="25"/>
      <c r="S728870" s="25"/>
    </row>
    <row r="728916" spans="17:19" hidden="1" x14ac:dyDescent="0.2">
      <c r="Q728916" s="25"/>
      <c r="R728916" s="25"/>
      <c r="S728916" s="25"/>
    </row>
    <row r="728962" spans="17:19" hidden="1" x14ac:dyDescent="0.2">
      <c r="Q728962" s="25"/>
      <c r="R728962" s="25"/>
      <c r="S728962" s="25"/>
    </row>
    <row r="729008" spans="17:19" hidden="1" x14ac:dyDescent="0.2">
      <c r="Q729008" s="25"/>
      <c r="R729008" s="25"/>
      <c r="S729008" s="25"/>
    </row>
    <row r="729054" spans="17:19" hidden="1" x14ac:dyDescent="0.2">
      <c r="Q729054" s="25"/>
      <c r="R729054" s="25"/>
      <c r="S729054" s="25"/>
    </row>
    <row r="729100" spans="17:19" hidden="1" x14ac:dyDescent="0.2">
      <c r="Q729100" s="25"/>
      <c r="R729100" s="25"/>
      <c r="S729100" s="25"/>
    </row>
    <row r="729146" spans="17:19" hidden="1" x14ac:dyDescent="0.2">
      <c r="Q729146" s="25"/>
      <c r="R729146" s="25"/>
      <c r="S729146" s="25"/>
    </row>
    <row r="729192" spans="17:19" hidden="1" x14ac:dyDescent="0.2">
      <c r="Q729192" s="25"/>
      <c r="R729192" s="25"/>
      <c r="S729192" s="25"/>
    </row>
    <row r="729238" spans="17:19" hidden="1" x14ac:dyDescent="0.2">
      <c r="Q729238" s="25"/>
      <c r="R729238" s="25"/>
      <c r="S729238" s="25"/>
    </row>
    <row r="729284" spans="17:19" hidden="1" x14ac:dyDescent="0.2">
      <c r="Q729284" s="25"/>
      <c r="R729284" s="25"/>
      <c r="S729284" s="25"/>
    </row>
    <row r="729330" spans="17:19" hidden="1" x14ac:dyDescent="0.2">
      <c r="Q729330" s="25"/>
      <c r="R729330" s="25"/>
      <c r="S729330" s="25"/>
    </row>
    <row r="729376" spans="17:19" hidden="1" x14ac:dyDescent="0.2">
      <c r="Q729376" s="25"/>
      <c r="R729376" s="25"/>
      <c r="S729376" s="25"/>
    </row>
    <row r="729422" spans="17:19" hidden="1" x14ac:dyDescent="0.2">
      <c r="Q729422" s="25"/>
      <c r="R729422" s="25"/>
      <c r="S729422" s="25"/>
    </row>
    <row r="729468" spans="17:19" hidden="1" x14ac:dyDescent="0.2">
      <c r="Q729468" s="25"/>
      <c r="R729468" s="25"/>
      <c r="S729468" s="25"/>
    </row>
    <row r="729514" spans="17:19" hidden="1" x14ac:dyDescent="0.2">
      <c r="Q729514" s="25"/>
      <c r="R729514" s="25"/>
      <c r="S729514" s="25"/>
    </row>
    <row r="729560" spans="17:19" hidden="1" x14ac:dyDescent="0.2">
      <c r="Q729560" s="25"/>
      <c r="R729560" s="25"/>
      <c r="S729560" s="25"/>
    </row>
    <row r="729606" spans="17:19" hidden="1" x14ac:dyDescent="0.2">
      <c r="Q729606" s="25"/>
      <c r="R729606" s="25"/>
      <c r="S729606" s="25"/>
    </row>
    <row r="729652" spans="17:19" hidden="1" x14ac:dyDescent="0.2">
      <c r="Q729652" s="25"/>
      <c r="R729652" s="25"/>
      <c r="S729652" s="25"/>
    </row>
    <row r="729698" spans="17:19" hidden="1" x14ac:dyDescent="0.2">
      <c r="Q729698" s="25"/>
      <c r="R729698" s="25"/>
      <c r="S729698" s="25"/>
    </row>
    <row r="729744" spans="17:19" hidden="1" x14ac:dyDescent="0.2">
      <c r="Q729744" s="25"/>
      <c r="R729744" s="25"/>
      <c r="S729744" s="25"/>
    </row>
    <row r="729790" spans="17:19" hidden="1" x14ac:dyDescent="0.2">
      <c r="Q729790" s="25"/>
      <c r="R729790" s="25"/>
      <c r="S729790" s="25"/>
    </row>
    <row r="729836" spans="17:19" hidden="1" x14ac:dyDescent="0.2">
      <c r="Q729836" s="25"/>
      <c r="R729836" s="25"/>
      <c r="S729836" s="25"/>
    </row>
    <row r="729882" spans="17:19" hidden="1" x14ac:dyDescent="0.2">
      <c r="Q729882" s="25"/>
      <c r="R729882" s="25"/>
      <c r="S729882" s="25"/>
    </row>
    <row r="729928" spans="17:19" hidden="1" x14ac:dyDescent="0.2">
      <c r="Q729928" s="25"/>
      <c r="R729928" s="25"/>
      <c r="S729928" s="25"/>
    </row>
    <row r="729974" spans="17:19" hidden="1" x14ac:dyDescent="0.2">
      <c r="Q729974" s="25"/>
      <c r="R729974" s="25"/>
      <c r="S729974" s="25"/>
    </row>
    <row r="730020" spans="17:19" hidden="1" x14ac:dyDescent="0.2">
      <c r="Q730020" s="25"/>
      <c r="R730020" s="25"/>
      <c r="S730020" s="25"/>
    </row>
    <row r="730066" spans="17:19" hidden="1" x14ac:dyDescent="0.2">
      <c r="Q730066" s="25"/>
      <c r="R730066" s="25"/>
      <c r="S730066" s="25"/>
    </row>
    <row r="730112" spans="17:19" hidden="1" x14ac:dyDescent="0.2">
      <c r="Q730112" s="25"/>
      <c r="R730112" s="25"/>
      <c r="S730112" s="25"/>
    </row>
    <row r="730158" spans="17:19" hidden="1" x14ac:dyDescent="0.2">
      <c r="Q730158" s="25"/>
      <c r="R730158" s="25"/>
      <c r="S730158" s="25"/>
    </row>
    <row r="730204" spans="17:19" hidden="1" x14ac:dyDescent="0.2">
      <c r="Q730204" s="25"/>
      <c r="R730204" s="25"/>
      <c r="S730204" s="25"/>
    </row>
    <row r="730250" spans="17:19" hidden="1" x14ac:dyDescent="0.2">
      <c r="Q730250" s="25"/>
      <c r="R730250" s="25"/>
      <c r="S730250" s="25"/>
    </row>
    <row r="730296" spans="17:19" hidden="1" x14ac:dyDescent="0.2">
      <c r="Q730296" s="25"/>
      <c r="R730296" s="25"/>
      <c r="S730296" s="25"/>
    </row>
    <row r="730342" spans="17:19" hidden="1" x14ac:dyDescent="0.2">
      <c r="Q730342" s="25"/>
      <c r="R730342" s="25"/>
      <c r="S730342" s="25"/>
    </row>
    <row r="730388" spans="17:19" hidden="1" x14ac:dyDescent="0.2">
      <c r="Q730388" s="25"/>
      <c r="R730388" s="25"/>
      <c r="S730388" s="25"/>
    </row>
    <row r="730434" spans="17:19" hidden="1" x14ac:dyDescent="0.2">
      <c r="Q730434" s="25"/>
      <c r="R730434" s="25"/>
      <c r="S730434" s="25"/>
    </row>
    <row r="730480" spans="17:19" hidden="1" x14ac:dyDescent="0.2">
      <c r="Q730480" s="25"/>
      <c r="R730480" s="25"/>
      <c r="S730480" s="25"/>
    </row>
    <row r="730526" spans="17:19" hidden="1" x14ac:dyDescent="0.2">
      <c r="Q730526" s="25"/>
      <c r="R730526" s="25"/>
      <c r="S730526" s="25"/>
    </row>
    <row r="730572" spans="17:19" hidden="1" x14ac:dyDescent="0.2">
      <c r="Q730572" s="25"/>
      <c r="R730572" s="25"/>
      <c r="S730572" s="25"/>
    </row>
    <row r="730618" spans="17:19" hidden="1" x14ac:dyDescent="0.2">
      <c r="Q730618" s="25"/>
      <c r="R730618" s="25"/>
      <c r="S730618" s="25"/>
    </row>
    <row r="730664" spans="17:19" hidden="1" x14ac:dyDescent="0.2">
      <c r="Q730664" s="25"/>
      <c r="R730664" s="25"/>
      <c r="S730664" s="25"/>
    </row>
    <row r="730710" spans="17:19" hidden="1" x14ac:dyDescent="0.2">
      <c r="Q730710" s="25"/>
      <c r="R730710" s="25"/>
      <c r="S730710" s="25"/>
    </row>
    <row r="730756" spans="17:19" hidden="1" x14ac:dyDescent="0.2">
      <c r="Q730756" s="25"/>
      <c r="R730756" s="25"/>
      <c r="S730756" s="25"/>
    </row>
    <row r="730802" spans="17:19" hidden="1" x14ac:dyDescent="0.2">
      <c r="Q730802" s="25"/>
      <c r="R730802" s="25"/>
      <c r="S730802" s="25"/>
    </row>
    <row r="730848" spans="17:19" hidden="1" x14ac:dyDescent="0.2">
      <c r="Q730848" s="25"/>
      <c r="R730848" s="25"/>
      <c r="S730848" s="25"/>
    </row>
    <row r="730894" spans="17:19" hidden="1" x14ac:dyDescent="0.2">
      <c r="Q730894" s="25"/>
      <c r="R730894" s="25"/>
      <c r="S730894" s="25"/>
    </row>
    <row r="730940" spans="17:19" hidden="1" x14ac:dyDescent="0.2">
      <c r="Q730940" s="25"/>
      <c r="R730940" s="25"/>
      <c r="S730940" s="25"/>
    </row>
    <row r="730986" spans="17:19" hidden="1" x14ac:dyDescent="0.2">
      <c r="Q730986" s="25"/>
      <c r="R730986" s="25"/>
      <c r="S730986" s="25"/>
    </row>
    <row r="731032" spans="17:19" hidden="1" x14ac:dyDescent="0.2">
      <c r="Q731032" s="25"/>
      <c r="R731032" s="25"/>
      <c r="S731032" s="25"/>
    </row>
    <row r="731078" spans="17:19" hidden="1" x14ac:dyDescent="0.2">
      <c r="Q731078" s="25"/>
      <c r="R731078" s="25"/>
      <c r="S731078" s="25"/>
    </row>
    <row r="731124" spans="17:19" hidden="1" x14ac:dyDescent="0.2">
      <c r="Q731124" s="25"/>
      <c r="R731124" s="25"/>
      <c r="S731124" s="25"/>
    </row>
    <row r="731170" spans="17:19" hidden="1" x14ac:dyDescent="0.2">
      <c r="Q731170" s="25"/>
      <c r="R731170" s="25"/>
      <c r="S731170" s="25"/>
    </row>
    <row r="731216" spans="17:19" hidden="1" x14ac:dyDescent="0.2">
      <c r="Q731216" s="25"/>
      <c r="R731216" s="25"/>
      <c r="S731216" s="25"/>
    </row>
    <row r="731262" spans="17:19" hidden="1" x14ac:dyDescent="0.2">
      <c r="Q731262" s="25"/>
      <c r="R731262" s="25"/>
      <c r="S731262" s="25"/>
    </row>
    <row r="731308" spans="17:19" hidden="1" x14ac:dyDescent="0.2">
      <c r="Q731308" s="25"/>
      <c r="R731308" s="25"/>
      <c r="S731308" s="25"/>
    </row>
    <row r="731354" spans="17:19" hidden="1" x14ac:dyDescent="0.2">
      <c r="Q731354" s="25"/>
      <c r="R731354" s="25"/>
      <c r="S731354" s="25"/>
    </row>
    <row r="731400" spans="17:19" hidden="1" x14ac:dyDescent="0.2">
      <c r="Q731400" s="25"/>
      <c r="R731400" s="25"/>
      <c r="S731400" s="25"/>
    </row>
    <row r="731446" spans="17:19" hidden="1" x14ac:dyDescent="0.2">
      <c r="Q731446" s="25"/>
      <c r="R731446" s="25"/>
      <c r="S731446" s="25"/>
    </row>
    <row r="731492" spans="17:19" hidden="1" x14ac:dyDescent="0.2">
      <c r="Q731492" s="25"/>
      <c r="R731492" s="25"/>
      <c r="S731492" s="25"/>
    </row>
    <row r="731538" spans="17:19" hidden="1" x14ac:dyDescent="0.2">
      <c r="Q731538" s="25"/>
      <c r="R731538" s="25"/>
      <c r="S731538" s="25"/>
    </row>
    <row r="731584" spans="17:19" hidden="1" x14ac:dyDescent="0.2">
      <c r="Q731584" s="25"/>
      <c r="R731584" s="25"/>
      <c r="S731584" s="25"/>
    </row>
    <row r="731630" spans="17:19" hidden="1" x14ac:dyDescent="0.2">
      <c r="Q731630" s="25"/>
      <c r="R731630" s="25"/>
      <c r="S731630" s="25"/>
    </row>
    <row r="731676" spans="17:19" hidden="1" x14ac:dyDescent="0.2">
      <c r="Q731676" s="25"/>
      <c r="R731676" s="25"/>
      <c r="S731676" s="25"/>
    </row>
    <row r="731722" spans="17:19" hidden="1" x14ac:dyDescent="0.2">
      <c r="Q731722" s="25"/>
      <c r="R731722" s="25"/>
      <c r="S731722" s="25"/>
    </row>
    <row r="731768" spans="17:19" hidden="1" x14ac:dyDescent="0.2">
      <c r="Q731768" s="25"/>
      <c r="R731768" s="25"/>
      <c r="S731768" s="25"/>
    </row>
    <row r="731814" spans="17:19" hidden="1" x14ac:dyDescent="0.2">
      <c r="Q731814" s="25"/>
      <c r="R731814" s="25"/>
      <c r="S731814" s="25"/>
    </row>
    <row r="731860" spans="17:19" hidden="1" x14ac:dyDescent="0.2">
      <c r="Q731860" s="25"/>
      <c r="R731860" s="25"/>
      <c r="S731860" s="25"/>
    </row>
    <row r="731906" spans="17:19" hidden="1" x14ac:dyDescent="0.2">
      <c r="Q731906" s="25"/>
      <c r="R731906" s="25"/>
      <c r="S731906" s="25"/>
    </row>
    <row r="731952" spans="17:19" hidden="1" x14ac:dyDescent="0.2">
      <c r="Q731952" s="25"/>
      <c r="R731952" s="25"/>
      <c r="S731952" s="25"/>
    </row>
    <row r="731998" spans="17:19" hidden="1" x14ac:dyDescent="0.2">
      <c r="Q731998" s="25"/>
      <c r="R731998" s="25"/>
      <c r="S731998" s="25"/>
    </row>
    <row r="732044" spans="17:19" hidden="1" x14ac:dyDescent="0.2">
      <c r="Q732044" s="25"/>
      <c r="R732044" s="25"/>
      <c r="S732044" s="25"/>
    </row>
    <row r="732090" spans="17:19" hidden="1" x14ac:dyDescent="0.2">
      <c r="Q732090" s="25"/>
      <c r="R732090" s="25"/>
      <c r="S732090" s="25"/>
    </row>
    <row r="732136" spans="17:19" hidden="1" x14ac:dyDescent="0.2">
      <c r="Q732136" s="25"/>
      <c r="R732136" s="25"/>
      <c r="S732136" s="25"/>
    </row>
    <row r="732182" spans="17:19" hidden="1" x14ac:dyDescent="0.2">
      <c r="Q732182" s="25"/>
      <c r="R732182" s="25"/>
      <c r="S732182" s="25"/>
    </row>
    <row r="732228" spans="17:19" hidden="1" x14ac:dyDescent="0.2">
      <c r="Q732228" s="25"/>
      <c r="R732228" s="25"/>
      <c r="S732228" s="25"/>
    </row>
    <row r="732274" spans="17:19" hidden="1" x14ac:dyDescent="0.2">
      <c r="Q732274" s="25"/>
      <c r="R732274" s="25"/>
      <c r="S732274" s="25"/>
    </row>
    <row r="732320" spans="17:19" hidden="1" x14ac:dyDescent="0.2">
      <c r="Q732320" s="25"/>
      <c r="R732320" s="25"/>
      <c r="S732320" s="25"/>
    </row>
    <row r="732366" spans="17:19" hidden="1" x14ac:dyDescent="0.2">
      <c r="Q732366" s="25"/>
      <c r="R732366" s="25"/>
      <c r="S732366" s="25"/>
    </row>
    <row r="732412" spans="17:19" hidden="1" x14ac:dyDescent="0.2">
      <c r="Q732412" s="25"/>
      <c r="R732412" s="25"/>
      <c r="S732412" s="25"/>
    </row>
    <row r="732458" spans="17:19" hidden="1" x14ac:dyDescent="0.2">
      <c r="Q732458" s="25"/>
      <c r="R732458" s="25"/>
      <c r="S732458" s="25"/>
    </row>
    <row r="732504" spans="17:19" hidden="1" x14ac:dyDescent="0.2">
      <c r="Q732504" s="25"/>
      <c r="R732504" s="25"/>
      <c r="S732504" s="25"/>
    </row>
    <row r="732550" spans="17:19" hidden="1" x14ac:dyDescent="0.2">
      <c r="Q732550" s="25"/>
      <c r="R732550" s="25"/>
      <c r="S732550" s="25"/>
    </row>
    <row r="732596" spans="17:19" hidden="1" x14ac:dyDescent="0.2">
      <c r="Q732596" s="25"/>
      <c r="R732596" s="25"/>
      <c r="S732596" s="25"/>
    </row>
    <row r="732642" spans="17:19" hidden="1" x14ac:dyDescent="0.2">
      <c r="Q732642" s="25"/>
      <c r="R732642" s="25"/>
      <c r="S732642" s="25"/>
    </row>
    <row r="732688" spans="17:19" hidden="1" x14ac:dyDescent="0.2">
      <c r="Q732688" s="25"/>
      <c r="R732688" s="25"/>
      <c r="S732688" s="25"/>
    </row>
    <row r="732734" spans="17:19" hidden="1" x14ac:dyDescent="0.2">
      <c r="Q732734" s="25"/>
      <c r="R732734" s="25"/>
      <c r="S732734" s="25"/>
    </row>
    <row r="732780" spans="17:19" hidden="1" x14ac:dyDescent="0.2">
      <c r="Q732780" s="25"/>
      <c r="R732780" s="25"/>
      <c r="S732780" s="25"/>
    </row>
    <row r="732826" spans="17:19" hidden="1" x14ac:dyDescent="0.2">
      <c r="Q732826" s="25"/>
      <c r="R732826" s="25"/>
      <c r="S732826" s="25"/>
    </row>
    <row r="732872" spans="17:19" hidden="1" x14ac:dyDescent="0.2">
      <c r="Q732872" s="25"/>
      <c r="R732872" s="25"/>
      <c r="S732872" s="25"/>
    </row>
    <row r="732918" spans="17:19" hidden="1" x14ac:dyDescent="0.2">
      <c r="Q732918" s="25"/>
      <c r="R732918" s="25"/>
      <c r="S732918" s="25"/>
    </row>
    <row r="732964" spans="17:19" hidden="1" x14ac:dyDescent="0.2">
      <c r="Q732964" s="25"/>
      <c r="R732964" s="25"/>
      <c r="S732964" s="25"/>
    </row>
    <row r="733010" spans="17:19" hidden="1" x14ac:dyDescent="0.2">
      <c r="Q733010" s="25"/>
      <c r="R733010" s="25"/>
      <c r="S733010" s="25"/>
    </row>
    <row r="733056" spans="17:19" hidden="1" x14ac:dyDescent="0.2">
      <c r="Q733056" s="25"/>
      <c r="R733056" s="25"/>
      <c r="S733056" s="25"/>
    </row>
    <row r="733102" spans="17:19" hidden="1" x14ac:dyDescent="0.2">
      <c r="Q733102" s="25"/>
      <c r="R733102" s="25"/>
      <c r="S733102" s="25"/>
    </row>
    <row r="733148" spans="17:19" hidden="1" x14ac:dyDescent="0.2">
      <c r="Q733148" s="25"/>
      <c r="R733148" s="25"/>
      <c r="S733148" s="25"/>
    </row>
    <row r="733194" spans="17:19" hidden="1" x14ac:dyDescent="0.2">
      <c r="Q733194" s="25"/>
      <c r="R733194" s="25"/>
      <c r="S733194" s="25"/>
    </row>
    <row r="733240" spans="17:19" hidden="1" x14ac:dyDescent="0.2">
      <c r="Q733240" s="25"/>
      <c r="R733240" s="25"/>
      <c r="S733240" s="25"/>
    </row>
    <row r="733286" spans="17:19" hidden="1" x14ac:dyDescent="0.2">
      <c r="Q733286" s="25"/>
      <c r="R733286" s="25"/>
      <c r="S733286" s="25"/>
    </row>
    <row r="733332" spans="17:19" hidden="1" x14ac:dyDescent="0.2">
      <c r="Q733332" s="25"/>
      <c r="R733332" s="25"/>
      <c r="S733332" s="25"/>
    </row>
    <row r="733378" spans="17:19" hidden="1" x14ac:dyDescent="0.2">
      <c r="Q733378" s="25"/>
      <c r="R733378" s="25"/>
      <c r="S733378" s="25"/>
    </row>
    <row r="733424" spans="17:19" hidden="1" x14ac:dyDescent="0.2">
      <c r="Q733424" s="25"/>
      <c r="R733424" s="25"/>
      <c r="S733424" s="25"/>
    </row>
    <row r="733470" spans="17:19" hidden="1" x14ac:dyDescent="0.2">
      <c r="Q733470" s="25"/>
      <c r="R733470" s="25"/>
      <c r="S733470" s="25"/>
    </row>
    <row r="733516" spans="17:19" hidden="1" x14ac:dyDescent="0.2">
      <c r="Q733516" s="25"/>
      <c r="R733516" s="25"/>
      <c r="S733516" s="25"/>
    </row>
    <row r="733562" spans="17:19" hidden="1" x14ac:dyDescent="0.2">
      <c r="Q733562" s="25"/>
      <c r="R733562" s="25"/>
      <c r="S733562" s="25"/>
    </row>
    <row r="733608" spans="17:19" hidden="1" x14ac:dyDescent="0.2">
      <c r="Q733608" s="25"/>
      <c r="R733608" s="25"/>
      <c r="S733608" s="25"/>
    </row>
    <row r="733654" spans="17:19" hidden="1" x14ac:dyDescent="0.2">
      <c r="Q733654" s="25"/>
      <c r="R733654" s="25"/>
      <c r="S733654" s="25"/>
    </row>
    <row r="733700" spans="17:19" hidden="1" x14ac:dyDescent="0.2">
      <c r="Q733700" s="25"/>
      <c r="R733700" s="25"/>
      <c r="S733700" s="25"/>
    </row>
    <row r="733746" spans="17:19" hidden="1" x14ac:dyDescent="0.2">
      <c r="Q733746" s="25"/>
      <c r="R733746" s="25"/>
      <c r="S733746" s="25"/>
    </row>
    <row r="733792" spans="17:19" hidden="1" x14ac:dyDescent="0.2">
      <c r="Q733792" s="25"/>
      <c r="R733792" s="25"/>
      <c r="S733792" s="25"/>
    </row>
    <row r="733838" spans="17:19" hidden="1" x14ac:dyDescent="0.2">
      <c r="Q733838" s="25"/>
      <c r="R733838" s="25"/>
      <c r="S733838" s="25"/>
    </row>
    <row r="733884" spans="17:19" hidden="1" x14ac:dyDescent="0.2">
      <c r="Q733884" s="25"/>
      <c r="R733884" s="25"/>
      <c r="S733884" s="25"/>
    </row>
    <row r="733930" spans="17:19" hidden="1" x14ac:dyDescent="0.2">
      <c r="Q733930" s="25"/>
      <c r="R733930" s="25"/>
      <c r="S733930" s="25"/>
    </row>
    <row r="733976" spans="17:19" hidden="1" x14ac:dyDescent="0.2">
      <c r="Q733976" s="25"/>
      <c r="R733976" s="25"/>
      <c r="S733976" s="25"/>
    </row>
    <row r="734022" spans="17:19" hidden="1" x14ac:dyDescent="0.2">
      <c r="Q734022" s="25"/>
      <c r="R734022" s="25"/>
      <c r="S734022" s="25"/>
    </row>
    <row r="734068" spans="17:19" hidden="1" x14ac:dyDescent="0.2">
      <c r="Q734068" s="25"/>
      <c r="R734068" s="25"/>
      <c r="S734068" s="25"/>
    </row>
    <row r="734114" spans="17:19" hidden="1" x14ac:dyDescent="0.2">
      <c r="Q734114" s="25"/>
      <c r="R734114" s="25"/>
      <c r="S734114" s="25"/>
    </row>
    <row r="734160" spans="17:19" hidden="1" x14ac:dyDescent="0.2">
      <c r="Q734160" s="25"/>
      <c r="R734160" s="25"/>
      <c r="S734160" s="25"/>
    </row>
    <row r="734206" spans="17:19" hidden="1" x14ac:dyDescent="0.2">
      <c r="Q734206" s="25"/>
      <c r="R734206" s="25"/>
      <c r="S734206" s="25"/>
    </row>
    <row r="734252" spans="17:19" hidden="1" x14ac:dyDescent="0.2">
      <c r="Q734252" s="25"/>
      <c r="R734252" s="25"/>
      <c r="S734252" s="25"/>
    </row>
    <row r="734298" spans="17:19" hidden="1" x14ac:dyDescent="0.2">
      <c r="Q734298" s="25"/>
      <c r="R734298" s="25"/>
      <c r="S734298" s="25"/>
    </row>
    <row r="734344" spans="17:19" hidden="1" x14ac:dyDescent="0.2">
      <c r="Q734344" s="25"/>
      <c r="R734344" s="25"/>
      <c r="S734344" s="25"/>
    </row>
    <row r="734390" spans="17:19" hidden="1" x14ac:dyDescent="0.2">
      <c r="Q734390" s="25"/>
      <c r="R734390" s="25"/>
      <c r="S734390" s="25"/>
    </row>
    <row r="734436" spans="17:19" hidden="1" x14ac:dyDescent="0.2">
      <c r="Q734436" s="25"/>
      <c r="R734436" s="25"/>
      <c r="S734436" s="25"/>
    </row>
    <row r="734482" spans="17:19" hidden="1" x14ac:dyDescent="0.2">
      <c r="Q734482" s="25"/>
      <c r="R734482" s="25"/>
      <c r="S734482" s="25"/>
    </row>
    <row r="734528" spans="17:19" hidden="1" x14ac:dyDescent="0.2">
      <c r="Q734528" s="25"/>
      <c r="R734528" s="25"/>
      <c r="S734528" s="25"/>
    </row>
    <row r="734574" spans="17:19" hidden="1" x14ac:dyDescent="0.2">
      <c r="Q734574" s="25"/>
      <c r="R734574" s="25"/>
      <c r="S734574" s="25"/>
    </row>
    <row r="734620" spans="17:19" hidden="1" x14ac:dyDescent="0.2">
      <c r="Q734620" s="25"/>
      <c r="R734620" s="25"/>
      <c r="S734620" s="25"/>
    </row>
    <row r="734666" spans="17:19" hidden="1" x14ac:dyDescent="0.2">
      <c r="Q734666" s="25"/>
      <c r="R734666" s="25"/>
      <c r="S734666" s="25"/>
    </row>
    <row r="734712" spans="17:19" hidden="1" x14ac:dyDescent="0.2">
      <c r="Q734712" s="25"/>
      <c r="R734712" s="25"/>
      <c r="S734712" s="25"/>
    </row>
    <row r="734758" spans="17:19" hidden="1" x14ac:dyDescent="0.2">
      <c r="Q734758" s="25"/>
      <c r="R734758" s="25"/>
      <c r="S734758" s="25"/>
    </row>
    <row r="734804" spans="17:19" hidden="1" x14ac:dyDescent="0.2">
      <c r="Q734804" s="25"/>
      <c r="R734804" s="25"/>
      <c r="S734804" s="25"/>
    </row>
    <row r="734850" spans="17:19" hidden="1" x14ac:dyDescent="0.2">
      <c r="Q734850" s="25"/>
      <c r="R734850" s="25"/>
      <c r="S734850" s="25"/>
    </row>
    <row r="734896" spans="17:19" hidden="1" x14ac:dyDescent="0.2">
      <c r="Q734896" s="25"/>
      <c r="R734896" s="25"/>
      <c r="S734896" s="25"/>
    </row>
    <row r="734942" spans="17:19" hidden="1" x14ac:dyDescent="0.2">
      <c r="Q734942" s="25"/>
      <c r="R734942" s="25"/>
      <c r="S734942" s="25"/>
    </row>
    <row r="734988" spans="17:19" hidden="1" x14ac:dyDescent="0.2">
      <c r="Q734988" s="25"/>
      <c r="R734988" s="25"/>
      <c r="S734988" s="25"/>
    </row>
    <row r="735034" spans="17:19" hidden="1" x14ac:dyDescent="0.2">
      <c r="Q735034" s="25"/>
      <c r="R735034" s="25"/>
      <c r="S735034" s="25"/>
    </row>
    <row r="735080" spans="17:19" hidden="1" x14ac:dyDescent="0.2">
      <c r="Q735080" s="25"/>
      <c r="R735080" s="25"/>
      <c r="S735080" s="25"/>
    </row>
    <row r="735126" spans="17:19" hidden="1" x14ac:dyDescent="0.2">
      <c r="Q735126" s="25"/>
      <c r="R735126" s="25"/>
      <c r="S735126" s="25"/>
    </row>
    <row r="735172" spans="17:19" hidden="1" x14ac:dyDescent="0.2">
      <c r="Q735172" s="25"/>
      <c r="R735172" s="25"/>
      <c r="S735172" s="25"/>
    </row>
    <row r="735218" spans="17:19" hidden="1" x14ac:dyDescent="0.2">
      <c r="Q735218" s="25"/>
      <c r="R735218" s="25"/>
      <c r="S735218" s="25"/>
    </row>
    <row r="735264" spans="17:19" hidden="1" x14ac:dyDescent="0.2">
      <c r="Q735264" s="25"/>
      <c r="R735264" s="25"/>
      <c r="S735264" s="25"/>
    </row>
    <row r="735310" spans="17:19" hidden="1" x14ac:dyDescent="0.2">
      <c r="Q735310" s="25"/>
      <c r="R735310" s="25"/>
      <c r="S735310" s="25"/>
    </row>
    <row r="735356" spans="17:19" hidden="1" x14ac:dyDescent="0.2">
      <c r="Q735356" s="25"/>
      <c r="R735356" s="25"/>
      <c r="S735356" s="25"/>
    </row>
    <row r="735402" spans="17:19" hidden="1" x14ac:dyDescent="0.2">
      <c r="Q735402" s="25"/>
      <c r="R735402" s="25"/>
      <c r="S735402" s="25"/>
    </row>
    <row r="735448" spans="17:19" hidden="1" x14ac:dyDescent="0.2">
      <c r="Q735448" s="25"/>
      <c r="R735448" s="25"/>
      <c r="S735448" s="25"/>
    </row>
    <row r="735494" spans="17:19" hidden="1" x14ac:dyDescent="0.2">
      <c r="Q735494" s="25"/>
      <c r="R735494" s="25"/>
      <c r="S735494" s="25"/>
    </row>
    <row r="735540" spans="17:19" hidden="1" x14ac:dyDescent="0.2">
      <c r="Q735540" s="25"/>
      <c r="R735540" s="25"/>
      <c r="S735540" s="25"/>
    </row>
    <row r="735586" spans="17:19" hidden="1" x14ac:dyDescent="0.2">
      <c r="Q735586" s="25"/>
      <c r="R735586" s="25"/>
      <c r="S735586" s="25"/>
    </row>
    <row r="735632" spans="17:19" hidden="1" x14ac:dyDescent="0.2">
      <c r="Q735632" s="25"/>
      <c r="R735632" s="25"/>
      <c r="S735632" s="25"/>
    </row>
    <row r="735678" spans="17:19" hidden="1" x14ac:dyDescent="0.2">
      <c r="Q735678" s="25"/>
      <c r="R735678" s="25"/>
      <c r="S735678" s="25"/>
    </row>
    <row r="735724" spans="17:19" hidden="1" x14ac:dyDescent="0.2">
      <c r="Q735724" s="25"/>
      <c r="R735724" s="25"/>
      <c r="S735724" s="25"/>
    </row>
    <row r="735770" spans="17:19" hidden="1" x14ac:dyDescent="0.2">
      <c r="Q735770" s="25"/>
      <c r="R735770" s="25"/>
      <c r="S735770" s="25"/>
    </row>
    <row r="735816" spans="17:19" hidden="1" x14ac:dyDescent="0.2">
      <c r="Q735816" s="25"/>
      <c r="R735816" s="25"/>
      <c r="S735816" s="25"/>
    </row>
    <row r="735862" spans="17:19" hidden="1" x14ac:dyDescent="0.2">
      <c r="Q735862" s="25"/>
      <c r="R735862" s="25"/>
      <c r="S735862" s="25"/>
    </row>
    <row r="735908" spans="17:19" hidden="1" x14ac:dyDescent="0.2">
      <c r="Q735908" s="25"/>
      <c r="R735908" s="25"/>
      <c r="S735908" s="25"/>
    </row>
    <row r="735954" spans="17:19" hidden="1" x14ac:dyDescent="0.2">
      <c r="Q735954" s="25"/>
      <c r="R735954" s="25"/>
      <c r="S735954" s="25"/>
    </row>
    <row r="736000" spans="17:19" hidden="1" x14ac:dyDescent="0.2">
      <c r="Q736000" s="25"/>
      <c r="R736000" s="25"/>
      <c r="S736000" s="25"/>
    </row>
    <row r="736046" spans="17:19" hidden="1" x14ac:dyDescent="0.2">
      <c r="Q736046" s="25"/>
      <c r="R736046" s="25"/>
      <c r="S736046" s="25"/>
    </row>
    <row r="736092" spans="17:19" hidden="1" x14ac:dyDescent="0.2">
      <c r="Q736092" s="25"/>
      <c r="R736092" s="25"/>
      <c r="S736092" s="25"/>
    </row>
    <row r="736138" spans="17:19" hidden="1" x14ac:dyDescent="0.2">
      <c r="Q736138" s="25"/>
      <c r="R736138" s="25"/>
      <c r="S736138" s="25"/>
    </row>
    <row r="736184" spans="17:19" hidden="1" x14ac:dyDescent="0.2">
      <c r="Q736184" s="25"/>
      <c r="R736184" s="25"/>
      <c r="S736184" s="25"/>
    </row>
    <row r="736230" spans="17:19" hidden="1" x14ac:dyDescent="0.2">
      <c r="Q736230" s="25"/>
      <c r="R736230" s="25"/>
      <c r="S736230" s="25"/>
    </row>
    <row r="736276" spans="17:19" hidden="1" x14ac:dyDescent="0.2">
      <c r="Q736276" s="25"/>
      <c r="R736276" s="25"/>
      <c r="S736276" s="25"/>
    </row>
    <row r="736322" spans="17:19" hidden="1" x14ac:dyDescent="0.2">
      <c r="Q736322" s="25"/>
      <c r="R736322" s="25"/>
      <c r="S736322" s="25"/>
    </row>
    <row r="736368" spans="17:19" hidden="1" x14ac:dyDescent="0.2">
      <c r="Q736368" s="25"/>
      <c r="R736368" s="25"/>
      <c r="S736368" s="25"/>
    </row>
    <row r="736414" spans="17:19" hidden="1" x14ac:dyDescent="0.2">
      <c r="Q736414" s="25"/>
      <c r="R736414" s="25"/>
      <c r="S736414" s="25"/>
    </row>
    <row r="736460" spans="17:19" hidden="1" x14ac:dyDescent="0.2">
      <c r="Q736460" s="25"/>
      <c r="R736460" s="25"/>
      <c r="S736460" s="25"/>
    </row>
    <row r="736506" spans="17:19" hidden="1" x14ac:dyDescent="0.2">
      <c r="Q736506" s="25"/>
      <c r="R736506" s="25"/>
      <c r="S736506" s="25"/>
    </row>
    <row r="736552" spans="17:19" hidden="1" x14ac:dyDescent="0.2">
      <c r="Q736552" s="25"/>
      <c r="R736552" s="25"/>
      <c r="S736552" s="25"/>
    </row>
    <row r="736598" spans="17:19" hidden="1" x14ac:dyDescent="0.2">
      <c r="Q736598" s="25"/>
      <c r="R736598" s="25"/>
      <c r="S736598" s="25"/>
    </row>
    <row r="736644" spans="17:19" hidden="1" x14ac:dyDescent="0.2">
      <c r="Q736644" s="25"/>
      <c r="R736644" s="25"/>
      <c r="S736644" s="25"/>
    </row>
    <row r="736690" spans="17:19" hidden="1" x14ac:dyDescent="0.2">
      <c r="Q736690" s="25"/>
      <c r="R736690" s="25"/>
      <c r="S736690" s="25"/>
    </row>
    <row r="736736" spans="17:19" hidden="1" x14ac:dyDescent="0.2">
      <c r="Q736736" s="25"/>
      <c r="R736736" s="25"/>
      <c r="S736736" s="25"/>
    </row>
    <row r="736782" spans="17:19" hidden="1" x14ac:dyDescent="0.2">
      <c r="Q736782" s="25"/>
      <c r="R736782" s="25"/>
      <c r="S736782" s="25"/>
    </row>
    <row r="736828" spans="17:19" hidden="1" x14ac:dyDescent="0.2">
      <c r="Q736828" s="25"/>
      <c r="R736828" s="25"/>
      <c r="S736828" s="25"/>
    </row>
    <row r="736874" spans="17:19" hidden="1" x14ac:dyDescent="0.2">
      <c r="Q736874" s="25"/>
      <c r="R736874" s="25"/>
      <c r="S736874" s="25"/>
    </row>
    <row r="736920" spans="17:19" hidden="1" x14ac:dyDescent="0.2">
      <c r="Q736920" s="25"/>
      <c r="R736920" s="25"/>
      <c r="S736920" s="25"/>
    </row>
    <row r="736966" spans="17:19" hidden="1" x14ac:dyDescent="0.2">
      <c r="Q736966" s="25"/>
      <c r="R736966" s="25"/>
      <c r="S736966" s="25"/>
    </row>
    <row r="737012" spans="17:19" hidden="1" x14ac:dyDescent="0.2">
      <c r="Q737012" s="25"/>
      <c r="R737012" s="25"/>
      <c r="S737012" s="25"/>
    </row>
    <row r="737058" spans="17:19" hidden="1" x14ac:dyDescent="0.2">
      <c r="Q737058" s="25"/>
      <c r="R737058" s="25"/>
      <c r="S737058" s="25"/>
    </row>
    <row r="737104" spans="17:19" hidden="1" x14ac:dyDescent="0.2">
      <c r="Q737104" s="25"/>
      <c r="R737104" s="25"/>
      <c r="S737104" s="25"/>
    </row>
    <row r="737150" spans="17:19" hidden="1" x14ac:dyDescent="0.2">
      <c r="Q737150" s="25"/>
      <c r="R737150" s="25"/>
      <c r="S737150" s="25"/>
    </row>
    <row r="737196" spans="17:19" hidden="1" x14ac:dyDescent="0.2">
      <c r="Q737196" s="25"/>
      <c r="R737196" s="25"/>
      <c r="S737196" s="25"/>
    </row>
    <row r="737242" spans="17:19" hidden="1" x14ac:dyDescent="0.2">
      <c r="Q737242" s="25"/>
      <c r="R737242" s="25"/>
      <c r="S737242" s="25"/>
    </row>
    <row r="737288" spans="17:19" hidden="1" x14ac:dyDescent="0.2">
      <c r="Q737288" s="25"/>
      <c r="R737288" s="25"/>
      <c r="S737288" s="25"/>
    </row>
    <row r="737334" spans="17:19" hidden="1" x14ac:dyDescent="0.2">
      <c r="Q737334" s="25"/>
      <c r="R737334" s="25"/>
      <c r="S737334" s="25"/>
    </row>
    <row r="737380" spans="17:19" hidden="1" x14ac:dyDescent="0.2">
      <c r="Q737380" s="25"/>
      <c r="R737380" s="25"/>
      <c r="S737380" s="25"/>
    </row>
    <row r="737426" spans="17:19" hidden="1" x14ac:dyDescent="0.2">
      <c r="Q737426" s="25"/>
      <c r="R737426" s="25"/>
      <c r="S737426" s="25"/>
    </row>
    <row r="737472" spans="17:19" hidden="1" x14ac:dyDescent="0.2">
      <c r="Q737472" s="25"/>
      <c r="R737472" s="25"/>
      <c r="S737472" s="25"/>
    </row>
    <row r="737518" spans="17:19" hidden="1" x14ac:dyDescent="0.2">
      <c r="Q737518" s="25"/>
      <c r="R737518" s="25"/>
      <c r="S737518" s="25"/>
    </row>
    <row r="737564" spans="17:19" hidden="1" x14ac:dyDescent="0.2">
      <c r="Q737564" s="25"/>
      <c r="R737564" s="25"/>
      <c r="S737564" s="25"/>
    </row>
    <row r="737610" spans="17:19" hidden="1" x14ac:dyDescent="0.2">
      <c r="Q737610" s="25"/>
      <c r="R737610" s="25"/>
      <c r="S737610" s="25"/>
    </row>
    <row r="737656" spans="17:19" hidden="1" x14ac:dyDescent="0.2">
      <c r="Q737656" s="25"/>
      <c r="R737656" s="25"/>
      <c r="S737656" s="25"/>
    </row>
    <row r="737702" spans="17:19" hidden="1" x14ac:dyDescent="0.2">
      <c r="Q737702" s="25"/>
      <c r="R737702" s="25"/>
      <c r="S737702" s="25"/>
    </row>
    <row r="737748" spans="17:19" hidden="1" x14ac:dyDescent="0.2">
      <c r="Q737748" s="25"/>
      <c r="R737748" s="25"/>
      <c r="S737748" s="25"/>
    </row>
    <row r="737794" spans="17:19" hidden="1" x14ac:dyDescent="0.2">
      <c r="Q737794" s="25"/>
      <c r="R737794" s="25"/>
      <c r="S737794" s="25"/>
    </row>
    <row r="737840" spans="17:19" hidden="1" x14ac:dyDescent="0.2">
      <c r="Q737840" s="25"/>
      <c r="R737840" s="25"/>
      <c r="S737840" s="25"/>
    </row>
    <row r="737886" spans="17:19" hidden="1" x14ac:dyDescent="0.2">
      <c r="Q737886" s="25"/>
      <c r="R737886" s="25"/>
      <c r="S737886" s="25"/>
    </row>
    <row r="737932" spans="17:19" hidden="1" x14ac:dyDescent="0.2">
      <c r="Q737932" s="25"/>
      <c r="R737932" s="25"/>
      <c r="S737932" s="25"/>
    </row>
    <row r="737978" spans="17:19" hidden="1" x14ac:dyDescent="0.2">
      <c r="Q737978" s="25"/>
      <c r="R737978" s="25"/>
      <c r="S737978" s="25"/>
    </row>
    <row r="738024" spans="17:19" hidden="1" x14ac:dyDescent="0.2">
      <c r="Q738024" s="25"/>
      <c r="R738024" s="25"/>
      <c r="S738024" s="25"/>
    </row>
    <row r="738070" spans="17:19" hidden="1" x14ac:dyDescent="0.2">
      <c r="Q738070" s="25"/>
      <c r="R738070" s="25"/>
      <c r="S738070" s="25"/>
    </row>
    <row r="738116" spans="17:19" hidden="1" x14ac:dyDescent="0.2">
      <c r="Q738116" s="25"/>
      <c r="R738116" s="25"/>
      <c r="S738116" s="25"/>
    </row>
    <row r="738162" spans="17:19" hidden="1" x14ac:dyDescent="0.2">
      <c r="Q738162" s="25"/>
      <c r="R738162" s="25"/>
      <c r="S738162" s="25"/>
    </row>
    <row r="738208" spans="17:19" hidden="1" x14ac:dyDescent="0.2">
      <c r="Q738208" s="25"/>
      <c r="R738208" s="25"/>
      <c r="S738208" s="25"/>
    </row>
    <row r="738254" spans="17:19" hidden="1" x14ac:dyDescent="0.2">
      <c r="Q738254" s="25"/>
      <c r="R738254" s="25"/>
      <c r="S738254" s="25"/>
    </row>
    <row r="738300" spans="17:19" hidden="1" x14ac:dyDescent="0.2">
      <c r="Q738300" s="25"/>
      <c r="R738300" s="25"/>
      <c r="S738300" s="25"/>
    </row>
    <row r="738346" spans="17:19" hidden="1" x14ac:dyDescent="0.2">
      <c r="Q738346" s="25"/>
      <c r="R738346" s="25"/>
      <c r="S738346" s="25"/>
    </row>
    <row r="738392" spans="17:19" hidden="1" x14ac:dyDescent="0.2">
      <c r="Q738392" s="25"/>
      <c r="R738392" s="25"/>
      <c r="S738392" s="25"/>
    </row>
    <row r="738438" spans="17:19" hidden="1" x14ac:dyDescent="0.2">
      <c r="Q738438" s="25"/>
      <c r="R738438" s="25"/>
      <c r="S738438" s="25"/>
    </row>
    <row r="738484" spans="17:19" hidden="1" x14ac:dyDescent="0.2">
      <c r="Q738484" s="25"/>
      <c r="R738484" s="25"/>
      <c r="S738484" s="25"/>
    </row>
    <row r="738530" spans="17:19" hidden="1" x14ac:dyDescent="0.2">
      <c r="Q738530" s="25"/>
      <c r="R738530" s="25"/>
      <c r="S738530" s="25"/>
    </row>
    <row r="738576" spans="17:19" hidden="1" x14ac:dyDescent="0.2">
      <c r="Q738576" s="25"/>
      <c r="R738576" s="25"/>
      <c r="S738576" s="25"/>
    </row>
    <row r="738622" spans="17:19" hidden="1" x14ac:dyDescent="0.2">
      <c r="Q738622" s="25"/>
      <c r="R738622" s="25"/>
      <c r="S738622" s="25"/>
    </row>
    <row r="738668" spans="17:19" hidden="1" x14ac:dyDescent="0.2">
      <c r="Q738668" s="25"/>
      <c r="R738668" s="25"/>
      <c r="S738668" s="25"/>
    </row>
    <row r="738714" spans="17:19" hidden="1" x14ac:dyDescent="0.2">
      <c r="Q738714" s="25"/>
      <c r="R738714" s="25"/>
      <c r="S738714" s="25"/>
    </row>
    <row r="738760" spans="17:19" hidden="1" x14ac:dyDescent="0.2">
      <c r="Q738760" s="25"/>
      <c r="R738760" s="25"/>
      <c r="S738760" s="25"/>
    </row>
    <row r="738806" spans="17:19" hidden="1" x14ac:dyDescent="0.2">
      <c r="Q738806" s="25"/>
      <c r="R738806" s="25"/>
      <c r="S738806" s="25"/>
    </row>
    <row r="738852" spans="17:19" hidden="1" x14ac:dyDescent="0.2">
      <c r="Q738852" s="25"/>
      <c r="R738852" s="25"/>
      <c r="S738852" s="25"/>
    </row>
    <row r="738898" spans="17:19" hidden="1" x14ac:dyDescent="0.2">
      <c r="Q738898" s="25"/>
      <c r="R738898" s="25"/>
      <c r="S738898" s="25"/>
    </row>
    <row r="738944" spans="17:19" hidden="1" x14ac:dyDescent="0.2">
      <c r="Q738944" s="25"/>
      <c r="R738944" s="25"/>
      <c r="S738944" s="25"/>
    </row>
    <row r="738990" spans="17:19" hidden="1" x14ac:dyDescent="0.2">
      <c r="Q738990" s="25"/>
      <c r="R738990" s="25"/>
      <c r="S738990" s="25"/>
    </row>
    <row r="739036" spans="17:19" hidden="1" x14ac:dyDescent="0.2">
      <c r="Q739036" s="25"/>
      <c r="R739036" s="25"/>
      <c r="S739036" s="25"/>
    </row>
    <row r="739082" spans="17:19" hidden="1" x14ac:dyDescent="0.2">
      <c r="Q739082" s="25"/>
      <c r="R739082" s="25"/>
      <c r="S739082" s="25"/>
    </row>
    <row r="739128" spans="17:19" hidden="1" x14ac:dyDescent="0.2">
      <c r="Q739128" s="25"/>
      <c r="R739128" s="25"/>
      <c r="S739128" s="25"/>
    </row>
    <row r="739174" spans="17:19" hidden="1" x14ac:dyDescent="0.2">
      <c r="Q739174" s="25"/>
      <c r="R739174" s="25"/>
      <c r="S739174" s="25"/>
    </row>
    <row r="739220" spans="17:19" hidden="1" x14ac:dyDescent="0.2">
      <c r="Q739220" s="25"/>
      <c r="R739220" s="25"/>
      <c r="S739220" s="25"/>
    </row>
    <row r="739266" spans="17:19" hidden="1" x14ac:dyDescent="0.2">
      <c r="Q739266" s="25"/>
      <c r="R739266" s="25"/>
      <c r="S739266" s="25"/>
    </row>
    <row r="739312" spans="17:19" hidden="1" x14ac:dyDescent="0.2">
      <c r="Q739312" s="25"/>
      <c r="R739312" s="25"/>
      <c r="S739312" s="25"/>
    </row>
    <row r="739358" spans="17:19" hidden="1" x14ac:dyDescent="0.2">
      <c r="Q739358" s="25"/>
      <c r="R739358" s="25"/>
      <c r="S739358" s="25"/>
    </row>
    <row r="739404" spans="17:19" hidden="1" x14ac:dyDescent="0.2">
      <c r="Q739404" s="25"/>
      <c r="R739404" s="25"/>
      <c r="S739404" s="25"/>
    </row>
    <row r="739450" spans="17:19" hidden="1" x14ac:dyDescent="0.2">
      <c r="Q739450" s="25"/>
      <c r="R739450" s="25"/>
      <c r="S739450" s="25"/>
    </row>
    <row r="739496" spans="17:19" hidden="1" x14ac:dyDescent="0.2">
      <c r="Q739496" s="25"/>
      <c r="R739496" s="25"/>
      <c r="S739496" s="25"/>
    </row>
    <row r="739542" spans="17:19" hidden="1" x14ac:dyDescent="0.2">
      <c r="Q739542" s="25"/>
      <c r="R739542" s="25"/>
      <c r="S739542" s="25"/>
    </row>
    <row r="739588" spans="17:19" hidden="1" x14ac:dyDescent="0.2">
      <c r="Q739588" s="25"/>
      <c r="R739588" s="25"/>
      <c r="S739588" s="25"/>
    </row>
    <row r="739634" spans="17:19" hidden="1" x14ac:dyDescent="0.2">
      <c r="Q739634" s="25"/>
      <c r="R739634" s="25"/>
      <c r="S739634" s="25"/>
    </row>
    <row r="739680" spans="17:19" hidden="1" x14ac:dyDescent="0.2">
      <c r="Q739680" s="25"/>
      <c r="R739680" s="25"/>
      <c r="S739680" s="25"/>
    </row>
    <row r="739726" spans="17:19" hidden="1" x14ac:dyDescent="0.2">
      <c r="Q739726" s="25"/>
      <c r="R739726" s="25"/>
      <c r="S739726" s="25"/>
    </row>
    <row r="739772" spans="17:19" hidden="1" x14ac:dyDescent="0.2">
      <c r="Q739772" s="25"/>
      <c r="R739772" s="25"/>
      <c r="S739772" s="25"/>
    </row>
    <row r="739818" spans="17:19" hidden="1" x14ac:dyDescent="0.2">
      <c r="Q739818" s="25"/>
      <c r="R739818" s="25"/>
      <c r="S739818" s="25"/>
    </row>
    <row r="739864" spans="17:19" hidden="1" x14ac:dyDescent="0.2">
      <c r="Q739864" s="25"/>
      <c r="R739864" s="25"/>
      <c r="S739864" s="25"/>
    </row>
    <row r="739910" spans="17:19" hidden="1" x14ac:dyDescent="0.2">
      <c r="Q739910" s="25"/>
      <c r="R739910" s="25"/>
      <c r="S739910" s="25"/>
    </row>
    <row r="739956" spans="17:19" hidden="1" x14ac:dyDescent="0.2">
      <c r="Q739956" s="25"/>
      <c r="R739956" s="25"/>
      <c r="S739956" s="25"/>
    </row>
    <row r="740002" spans="17:19" hidden="1" x14ac:dyDescent="0.2">
      <c r="Q740002" s="25"/>
      <c r="R740002" s="25"/>
      <c r="S740002" s="25"/>
    </row>
    <row r="740048" spans="17:19" hidden="1" x14ac:dyDescent="0.2">
      <c r="Q740048" s="25"/>
      <c r="R740048" s="25"/>
      <c r="S740048" s="25"/>
    </row>
    <row r="740094" spans="17:19" hidden="1" x14ac:dyDescent="0.2">
      <c r="Q740094" s="25"/>
      <c r="R740094" s="25"/>
      <c r="S740094" s="25"/>
    </row>
    <row r="740140" spans="17:19" hidden="1" x14ac:dyDescent="0.2">
      <c r="Q740140" s="25"/>
      <c r="R740140" s="25"/>
      <c r="S740140" s="25"/>
    </row>
    <row r="740186" spans="17:19" hidden="1" x14ac:dyDescent="0.2">
      <c r="Q740186" s="25"/>
      <c r="R740186" s="25"/>
      <c r="S740186" s="25"/>
    </row>
    <row r="740232" spans="17:19" hidden="1" x14ac:dyDescent="0.2">
      <c r="Q740232" s="25"/>
      <c r="R740232" s="25"/>
      <c r="S740232" s="25"/>
    </row>
    <row r="740278" spans="17:19" hidden="1" x14ac:dyDescent="0.2">
      <c r="Q740278" s="25"/>
      <c r="R740278" s="25"/>
      <c r="S740278" s="25"/>
    </row>
    <row r="740324" spans="17:19" hidden="1" x14ac:dyDescent="0.2">
      <c r="Q740324" s="25"/>
      <c r="R740324" s="25"/>
      <c r="S740324" s="25"/>
    </row>
    <row r="740370" spans="17:19" hidden="1" x14ac:dyDescent="0.2">
      <c r="Q740370" s="25"/>
      <c r="R740370" s="25"/>
      <c r="S740370" s="25"/>
    </row>
    <row r="740416" spans="17:19" hidden="1" x14ac:dyDescent="0.2">
      <c r="Q740416" s="25"/>
      <c r="R740416" s="25"/>
      <c r="S740416" s="25"/>
    </row>
    <row r="740462" spans="17:19" hidden="1" x14ac:dyDescent="0.2">
      <c r="Q740462" s="25"/>
      <c r="R740462" s="25"/>
      <c r="S740462" s="25"/>
    </row>
    <row r="740508" spans="17:19" hidden="1" x14ac:dyDescent="0.2">
      <c r="Q740508" s="25"/>
      <c r="R740508" s="25"/>
      <c r="S740508" s="25"/>
    </row>
    <row r="740554" spans="17:19" hidden="1" x14ac:dyDescent="0.2">
      <c r="Q740554" s="25"/>
      <c r="R740554" s="25"/>
      <c r="S740554" s="25"/>
    </row>
    <row r="740600" spans="17:19" hidden="1" x14ac:dyDescent="0.2">
      <c r="Q740600" s="25"/>
      <c r="R740600" s="25"/>
      <c r="S740600" s="25"/>
    </row>
    <row r="740646" spans="17:19" hidden="1" x14ac:dyDescent="0.2">
      <c r="Q740646" s="25"/>
      <c r="R740646" s="25"/>
      <c r="S740646" s="25"/>
    </row>
    <row r="740692" spans="17:19" hidden="1" x14ac:dyDescent="0.2">
      <c r="Q740692" s="25"/>
      <c r="R740692" s="25"/>
      <c r="S740692" s="25"/>
    </row>
    <row r="740738" spans="17:19" hidden="1" x14ac:dyDescent="0.2">
      <c r="Q740738" s="25"/>
      <c r="R740738" s="25"/>
      <c r="S740738" s="25"/>
    </row>
    <row r="740784" spans="17:19" hidden="1" x14ac:dyDescent="0.2">
      <c r="Q740784" s="25"/>
      <c r="R740784" s="25"/>
      <c r="S740784" s="25"/>
    </row>
    <row r="740830" spans="17:19" hidden="1" x14ac:dyDescent="0.2">
      <c r="Q740830" s="25"/>
      <c r="R740830" s="25"/>
      <c r="S740830" s="25"/>
    </row>
    <row r="740876" spans="17:19" hidden="1" x14ac:dyDescent="0.2">
      <c r="Q740876" s="25"/>
      <c r="R740876" s="25"/>
      <c r="S740876" s="25"/>
    </row>
    <row r="740922" spans="17:19" hidden="1" x14ac:dyDescent="0.2">
      <c r="Q740922" s="25"/>
      <c r="R740922" s="25"/>
      <c r="S740922" s="25"/>
    </row>
    <row r="740968" spans="17:19" hidden="1" x14ac:dyDescent="0.2">
      <c r="Q740968" s="25"/>
      <c r="R740968" s="25"/>
      <c r="S740968" s="25"/>
    </row>
    <row r="741014" spans="17:19" hidden="1" x14ac:dyDescent="0.2">
      <c r="Q741014" s="25"/>
      <c r="R741014" s="25"/>
      <c r="S741014" s="25"/>
    </row>
    <row r="741060" spans="17:19" hidden="1" x14ac:dyDescent="0.2">
      <c r="Q741060" s="25"/>
      <c r="R741060" s="25"/>
      <c r="S741060" s="25"/>
    </row>
    <row r="741106" spans="17:19" hidden="1" x14ac:dyDescent="0.2">
      <c r="Q741106" s="25"/>
      <c r="R741106" s="25"/>
      <c r="S741106" s="25"/>
    </row>
    <row r="741152" spans="17:19" hidden="1" x14ac:dyDescent="0.2">
      <c r="Q741152" s="25"/>
      <c r="R741152" s="25"/>
      <c r="S741152" s="25"/>
    </row>
    <row r="741198" spans="17:19" hidden="1" x14ac:dyDescent="0.2">
      <c r="Q741198" s="25"/>
      <c r="R741198" s="25"/>
      <c r="S741198" s="25"/>
    </row>
    <row r="741244" spans="17:19" hidden="1" x14ac:dyDescent="0.2">
      <c r="Q741244" s="25"/>
      <c r="R741244" s="25"/>
      <c r="S741244" s="25"/>
    </row>
    <row r="741290" spans="17:19" hidden="1" x14ac:dyDescent="0.2">
      <c r="Q741290" s="25"/>
      <c r="R741290" s="25"/>
      <c r="S741290" s="25"/>
    </row>
    <row r="741336" spans="17:19" hidden="1" x14ac:dyDescent="0.2">
      <c r="Q741336" s="25"/>
      <c r="R741336" s="25"/>
      <c r="S741336" s="25"/>
    </row>
    <row r="741382" spans="17:19" hidden="1" x14ac:dyDescent="0.2">
      <c r="Q741382" s="25"/>
      <c r="R741382" s="25"/>
      <c r="S741382" s="25"/>
    </row>
    <row r="741428" spans="17:19" hidden="1" x14ac:dyDescent="0.2">
      <c r="Q741428" s="25"/>
      <c r="R741428" s="25"/>
      <c r="S741428" s="25"/>
    </row>
    <row r="741474" spans="17:19" hidden="1" x14ac:dyDescent="0.2">
      <c r="Q741474" s="25"/>
      <c r="R741474" s="25"/>
      <c r="S741474" s="25"/>
    </row>
    <row r="741520" spans="17:19" hidden="1" x14ac:dyDescent="0.2">
      <c r="Q741520" s="25"/>
      <c r="R741520" s="25"/>
      <c r="S741520" s="25"/>
    </row>
    <row r="741566" spans="17:19" hidden="1" x14ac:dyDescent="0.2">
      <c r="Q741566" s="25"/>
      <c r="R741566" s="25"/>
      <c r="S741566" s="25"/>
    </row>
    <row r="741612" spans="17:19" hidden="1" x14ac:dyDescent="0.2">
      <c r="Q741612" s="25"/>
      <c r="R741612" s="25"/>
      <c r="S741612" s="25"/>
    </row>
    <row r="741658" spans="17:19" hidden="1" x14ac:dyDescent="0.2">
      <c r="Q741658" s="25"/>
      <c r="R741658" s="25"/>
      <c r="S741658" s="25"/>
    </row>
    <row r="741704" spans="17:19" hidden="1" x14ac:dyDescent="0.2">
      <c r="Q741704" s="25"/>
      <c r="R741704" s="25"/>
      <c r="S741704" s="25"/>
    </row>
    <row r="741750" spans="17:19" hidden="1" x14ac:dyDescent="0.2">
      <c r="Q741750" s="25"/>
      <c r="R741750" s="25"/>
      <c r="S741750" s="25"/>
    </row>
    <row r="741796" spans="17:19" hidden="1" x14ac:dyDescent="0.2">
      <c r="Q741796" s="25"/>
      <c r="R741796" s="25"/>
      <c r="S741796" s="25"/>
    </row>
    <row r="741842" spans="17:19" hidden="1" x14ac:dyDescent="0.2">
      <c r="Q741842" s="25"/>
      <c r="R741842" s="25"/>
      <c r="S741842" s="25"/>
    </row>
    <row r="741888" spans="17:19" hidden="1" x14ac:dyDescent="0.2">
      <c r="Q741888" s="25"/>
      <c r="R741888" s="25"/>
      <c r="S741888" s="25"/>
    </row>
    <row r="741934" spans="17:19" hidden="1" x14ac:dyDescent="0.2">
      <c r="Q741934" s="25"/>
      <c r="R741934" s="25"/>
      <c r="S741934" s="25"/>
    </row>
    <row r="741980" spans="17:19" hidden="1" x14ac:dyDescent="0.2">
      <c r="Q741980" s="25"/>
      <c r="R741980" s="25"/>
      <c r="S741980" s="25"/>
    </row>
    <row r="742026" spans="17:19" hidden="1" x14ac:dyDescent="0.2">
      <c r="Q742026" s="25"/>
      <c r="R742026" s="25"/>
      <c r="S742026" s="25"/>
    </row>
    <row r="742072" spans="17:19" hidden="1" x14ac:dyDescent="0.2">
      <c r="Q742072" s="25"/>
      <c r="R742072" s="25"/>
      <c r="S742072" s="25"/>
    </row>
    <row r="742118" spans="17:19" hidden="1" x14ac:dyDescent="0.2">
      <c r="Q742118" s="25"/>
      <c r="R742118" s="25"/>
      <c r="S742118" s="25"/>
    </row>
    <row r="742164" spans="17:19" hidden="1" x14ac:dyDescent="0.2">
      <c r="Q742164" s="25"/>
      <c r="R742164" s="25"/>
      <c r="S742164" s="25"/>
    </row>
    <row r="742210" spans="17:19" hidden="1" x14ac:dyDescent="0.2">
      <c r="Q742210" s="25"/>
      <c r="R742210" s="25"/>
      <c r="S742210" s="25"/>
    </row>
    <row r="742256" spans="17:19" hidden="1" x14ac:dyDescent="0.2">
      <c r="Q742256" s="25"/>
      <c r="R742256" s="25"/>
      <c r="S742256" s="25"/>
    </row>
    <row r="742302" spans="17:19" hidden="1" x14ac:dyDescent="0.2">
      <c r="Q742302" s="25"/>
      <c r="R742302" s="25"/>
      <c r="S742302" s="25"/>
    </row>
    <row r="742348" spans="17:19" hidden="1" x14ac:dyDescent="0.2">
      <c r="Q742348" s="25"/>
      <c r="R742348" s="25"/>
      <c r="S742348" s="25"/>
    </row>
    <row r="742394" spans="17:19" hidden="1" x14ac:dyDescent="0.2">
      <c r="Q742394" s="25"/>
      <c r="R742394" s="25"/>
      <c r="S742394" s="25"/>
    </row>
    <row r="742440" spans="17:19" hidden="1" x14ac:dyDescent="0.2">
      <c r="Q742440" s="25"/>
      <c r="R742440" s="25"/>
      <c r="S742440" s="25"/>
    </row>
    <row r="742486" spans="17:19" hidden="1" x14ac:dyDescent="0.2">
      <c r="Q742486" s="25"/>
      <c r="R742486" s="25"/>
      <c r="S742486" s="25"/>
    </row>
    <row r="742532" spans="17:19" hidden="1" x14ac:dyDescent="0.2">
      <c r="Q742532" s="25"/>
      <c r="R742532" s="25"/>
      <c r="S742532" s="25"/>
    </row>
    <row r="742578" spans="17:19" hidden="1" x14ac:dyDescent="0.2">
      <c r="Q742578" s="25"/>
      <c r="R742578" s="25"/>
      <c r="S742578" s="25"/>
    </row>
    <row r="742624" spans="17:19" hidden="1" x14ac:dyDescent="0.2">
      <c r="Q742624" s="25"/>
      <c r="R742624" s="25"/>
      <c r="S742624" s="25"/>
    </row>
    <row r="742670" spans="17:19" hidden="1" x14ac:dyDescent="0.2">
      <c r="Q742670" s="25"/>
      <c r="R742670" s="25"/>
      <c r="S742670" s="25"/>
    </row>
    <row r="742716" spans="17:19" hidden="1" x14ac:dyDescent="0.2">
      <c r="Q742716" s="25"/>
      <c r="R742716" s="25"/>
      <c r="S742716" s="25"/>
    </row>
    <row r="742762" spans="17:19" hidden="1" x14ac:dyDescent="0.2">
      <c r="Q742762" s="25"/>
      <c r="R742762" s="25"/>
      <c r="S742762" s="25"/>
    </row>
    <row r="742808" spans="17:19" hidden="1" x14ac:dyDescent="0.2">
      <c r="Q742808" s="25"/>
      <c r="R742808" s="25"/>
      <c r="S742808" s="25"/>
    </row>
    <row r="742854" spans="17:19" hidden="1" x14ac:dyDescent="0.2">
      <c r="Q742854" s="25"/>
      <c r="R742854" s="25"/>
      <c r="S742854" s="25"/>
    </row>
    <row r="742900" spans="17:19" hidden="1" x14ac:dyDescent="0.2">
      <c r="Q742900" s="25"/>
      <c r="R742900" s="25"/>
      <c r="S742900" s="25"/>
    </row>
    <row r="742946" spans="17:19" hidden="1" x14ac:dyDescent="0.2">
      <c r="Q742946" s="25"/>
      <c r="R742946" s="25"/>
      <c r="S742946" s="25"/>
    </row>
    <row r="742992" spans="17:19" hidden="1" x14ac:dyDescent="0.2">
      <c r="Q742992" s="25"/>
      <c r="R742992" s="25"/>
      <c r="S742992" s="25"/>
    </row>
    <row r="743038" spans="17:19" hidden="1" x14ac:dyDescent="0.2">
      <c r="Q743038" s="25"/>
      <c r="R743038" s="25"/>
      <c r="S743038" s="25"/>
    </row>
    <row r="743084" spans="17:19" hidden="1" x14ac:dyDescent="0.2">
      <c r="Q743084" s="25"/>
      <c r="R743084" s="25"/>
      <c r="S743084" s="25"/>
    </row>
    <row r="743130" spans="17:19" hidden="1" x14ac:dyDescent="0.2">
      <c r="Q743130" s="25"/>
      <c r="R743130" s="25"/>
      <c r="S743130" s="25"/>
    </row>
    <row r="743176" spans="17:19" hidden="1" x14ac:dyDescent="0.2">
      <c r="Q743176" s="25"/>
      <c r="R743176" s="25"/>
      <c r="S743176" s="25"/>
    </row>
    <row r="743222" spans="17:19" hidden="1" x14ac:dyDescent="0.2">
      <c r="Q743222" s="25"/>
      <c r="R743222" s="25"/>
      <c r="S743222" s="25"/>
    </row>
    <row r="743268" spans="17:19" hidden="1" x14ac:dyDescent="0.2">
      <c r="Q743268" s="25"/>
      <c r="R743268" s="25"/>
      <c r="S743268" s="25"/>
    </row>
    <row r="743314" spans="17:19" hidden="1" x14ac:dyDescent="0.2">
      <c r="Q743314" s="25"/>
      <c r="R743314" s="25"/>
      <c r="S743314" s="25"/>
    </row>
    <row r="743360" spans="17:19" hidden="1" x14ac:dyDescent="0.2">
      <c r="Q743360" s="25"/>
      <c r="R743360" s="25"/>
      <c r="S743360" s="25"/>
    </row>
    <row r="743406" spans="17:19" hidden="1" x14ac:dyDescent="0.2">
      <c r="Q743406" s="25"/>
      <c r="R743406" s="25"/>
      <c r="S743406" s="25"/>
    </row>
    <row r="743452" spans="17:19" hidden="1" x14ac:dyDescent="0.2">
      <c r="Q743452" s="25"/>
      <c r="R743452" s="25"/>
      <c r="S743452" s="25"/>
    </row>
    <row r="743498" spans="17:19" hidden="1" x14ac:dyDescent="0.2">
      <c r="Q743498" s="25"/>
      <c r="R743498" s="25"/>
      <c r="S743498" s="25"/>
    </row>
    <row r="743544" spans="17:19" hidden="1" x14ac:dyDescent="0.2">
      <c r="Q743544" s="25"/>
      <c r="R743544" s="25"/>
      <c r="S743544" s="25"/>
    </row>
    <row r="743590" spans="17:19" hidden="1" x14ac:dyDescent="0.2">
      <c r="Q743590" s="25"/>
      <c r="R743590" s="25"/>
      <c r="S743590" s="25"/>
    </row>
    <row r="743636" spans="17:19" hidden="1" x14ac:dyDescent="0.2">
      <c r="Q743636" s="25"/>
      <c r="R743636" s="25"/>
      <c r="S743636" s="25"/>
    </row>
    <row r="743682" spans="17:19" hidden="1" x14ac:dyDescent="0.2">
      <c r="Q743682" s="25"/>
      <c r="R743682" s="25"/>
      <c r="S743682" s="25"/>
    </row>
    <row r="743728" spans="17:19" hidden="1" x14ac:dyDescent="0.2">
      <c r="Q743728" s="25"/>
      <c r="R743728" s="25"/>
      <c r="S743728" s="25"/>
    </row>
    <row r="743774" spans="17:19" hidden="1" x14ac:dyDescent="0.2">
      <c r="Q743774" s="25"/>
      <c r="R743774" s="25"/>
      <c r="S743774" s="25"/>
    </row>
    <row r="743820" spans="17:19" hidden="1" x14ac:dyDescent="0.2">
      <c r="Q743820" s="25"/>
      <c r="R743820" s="25"/>
      <c r="S743820" s="25"/>
    </row>
    <row r="743866" spans="17:19" hidden="1" x14ac:dyDescent="0.2">
      <c r="Q743866" s="25"/>
      <c r="R743866" s="25"/>
      <c r="S743866" s="25"/>
    </row>
    <row r="743912" spans="17:19" hidden="1" x14ac:dyDescent="0.2">
      <c r="Q743912" s="25"/>
      <c r="R743912" s="25"/>
      <c r="S743912" s="25"/>
    </row>
    <row r="743958" spans="17:19" hidden="1" x14ac:dyDescent="0.2">
      <c r="Q743958" s="25"/>
      <c r="R743958" s="25"/>
      <c r="S743958" s="25"/>
    </row>
    <row r="744004" spans="17:19" hidden="1" x14ac:dyDescent="0.2">
      <c r="Q744004" s="25"/>
      <c r="R744004" s="25"/>
      <c r="S744004" s="25"/>
    </row>
    <row r="744050" spans="17:19" hidden="1" x14ac:dyDescent="0.2">
      <c r="Q744050" s="25"/>
      <c r="R744050" s="25"/>
      <c r="S744050" s="25"/>
    </row>
    <row r="744096" spans="17:19" hidden="1" x14ac:dyDescent="0.2">
      <c r="Q744096" s="25"/>
      <c r="R744096" s="25"/>
      <c r="S744096" s="25"/>
    </row>
    <row r="744142" spans="17:19" hidden="1" x14ac:dyDescent="0.2">
      <c r="Q744142" s="25"/>
      <c r="R744142" s="25"/>
      <c r="S744142" s="25"/>
    </row>
    <row r="744188" spans="17:19" hidden="1" x14ac:dyDescent="0.2">
      <c r="Q744188" s="25"/>
      <c r="R744188" s="25"/>
      <c r="S744188" s="25"/>
    </row>
    <row r="744234" spans="17:19" hidden="1" x14ac:dyDescent="0.2">
      <c r="Q744234" s="25"/>
      <c r="R744234" s="25"/>
      <c r="S744234" s="25"/>
    </row>
    <row r="744280" spans="17:19" hidden="1" x14ac:dyDescent="0.2">
      <c r="Q744280" s="25"/>
      <c r="R744280" s="25"/>
      <c r="S744280" s="25"/>
    </row>
    <row r="744326" spans="17:19" hidden="1" x14ac:dyDescent="0.2">
      <c r="Q744326" s="25"/>
      <c r="R744326" s="25"/>
      <c r="S744326" s="25"/>
    </row>
    <row r="744372" spans="17:19" hidden="1" x14ac:dyDescent="0.2">
      <c r="Q744372" s="25"/>
      <c r="R744372" s="25"/>
      <c r="S744372" s="25"/>
    </row>
    <row r="744418" spans="17:19" hidden="1" x14ac:dyDescent="0.2">
      <c r="Q744418" s="25"/>
      <c r="R744418" s="25"/>
      <c r="S744418" s="25"/>
    </row>
    <row r="744464" spans="17:19" hidden="1" x14ac:dyDescent="0.2">
      <c r="Q744464" s="25"/>
      <c r="R744464" s="25"/>
      <c r="S744464" s="25"/>
    </row>
    <row r="744510" spans="17:19" hidden="1" x14ac:dyDescent="0.2">
      <c r="Q744510" s="25"/>
      <c r="R744510" s="25"/>
      <c r="S744510" s="25"/>
    </row>
    <row r="744556" spans="17:19" hidden="1" x14ac:dyDescent="0.2">
      <c r="Q744556" s="25"/>
      <c r="R744556" s="25"/>
      <c r="S744556" s="25"/>
    </row>
    <row r="744602" spans="17:19" hidden="1" x14ac:dyDescent="0.2">
      <c r="Q744602" s="25"/>
      <c r="R744602" s="25"/>
      <c r="S744602" s="25"/>
    </row>
    <row r="744648" spans="17:19" hidden="1" x14ac:dyDescent="0.2">
      <c r="Q744648" s="25"/>
      <c r="R744648" s="25"/>
      <c r="S744648" s="25"/>
    </row>
    <row r="744694" spans="17:19" hidden="1" x14ac:dyDescent="0.2">
      <c r="Q744694" s="25"/>
      <c r="R744694" s="25"/>
      <c r="S744694" s="25"/>
    </row>
    <row r="744740" spans="17:19" hidden="1" x14ac:dyDescent="0.2">
      <c r="Q744740" s="25"/>
      <c r="R744740" s="25"/>
      <c r="S744740" s="25"/>
    </row>
    <row r="744786" spans="17:19" hidden="1" x14ac:dyDescent="0.2">
      <c r="Q744786" s="25"/>
      <c r="R744786" s="25"/>
      <c r="S744786" s="25"/>
    </row>
    <row r="744832" spans="17:19" hidden="1" x14ac:dyDescent="0.2">
      <c r="Q744832" s="25"/>
      <c r="R744832" s="25"/>
      <c r="S744832" s="25"/>
    </row>
    <row r="744878" spans="17:19" hidden="1" x14ac:dyDescent="0.2">
      <c r="Q744878" s="25"/>
      <c r="R744878" s="25"/>
      <c r="S744878" s="25"/>
    </row>
    <row r="744924" spans="17:19" hidden="1" x14ac:dyDescent="0.2">
      <c r="Q744924" s="25"/>
      <c r="R744924" s="25"/>
      <c r="S744924" s="25"/>
    </row>
    <row r="744970" spans="17:19" hidden="1" x14ac:dyDescent="0.2">
      <c r="Q744970" s="25"/>
      <c r="R744970" s="25"/>
      <c r="S744970" s="25"/>
    </row>
    <row r="745016" spans="17:19" hidden="1" x14ac:dyDescent="0.2">
      <c r="Q745016" s="25"/>
      <c r="R745016" s="25"/>
      <c r="S745016" s="25"/>
    </row>
    <row r="745062" spans="17:19" hidden="1" x14ac:dyDescent="0.2">
      <c r="Q745062" s="25"/>
      <c r="R745062" s="25"/>
      <c r="S745062" s="25"/>
    </row>
    <row r="745108" spans="17:19" hidden="1" x14ac:dyDescent="0.2">
      <c r="Q745108" s="25"/>
      <c r="R745108" s="25"/>
      <c r="S745108" s="25"/>
    </row>
    <row r="745154" spans="17:19" hidden="1" x14ac:dyDescent="0.2">
      <c r="Q745154" s="25"/>
      <c r="R745154" s="25"/>
      <c r="S745154" s="25"/>
    </row>
    <row r="745200" spans="17:19" hidden="1" x14ac:dyDescent="0.2">
      <c r="Q745200" s="25"/>
      <c r="R745200" s="25"/>
      <c r="S745200" s="25"/>
    </row>
    <row r="745246" spans="17:19" hidden="1" x14ac:dyDescent="0.2">
      <c r="Q745246" s="25"/>
      <c r="R745246" s="25"/>
      <c r="S745246" s="25"/>
    </row>
    <row r="745292" spans="17:19" hidden="1" x14ac:dyDescent="0.2">
      <c r="Q745292" s="25"/>
      <c r="R745292" s="25"/>
      <c r="S745292" s="25"/>
    </row>
    <row r="745338" spans="17:19" hidden="1" x14ac:dyDescent="0.2">
      <c r="Q745338" s="25"/>
      <c r="R745338" s="25"/>
      <c r="S745338" s="25"/>
    </row>
    <row r="745384" spans="17:19" hidden="1" x14ac:dyDescent="0.2">
      <c r="Q745384" s="25"/>
      <c r="R745384" s="25"/>
      <c r="S745384" s="25"/>
    </row>
    <row r="745430" spans="17:19" hidden="1" x14ac:dyDescent="0.2">
      <c r="Q745430" s="25"/>
      <c r="R745430" s="25"/>
      <c r="S745430" s="25"/>
    </row>
    <row r="745476" spans="17:19" hidden="1" x14ac:dyDescent="0.2">
      <c r="Q745476" s="25"/>
      <c r="R745476" s="25"/>
      <c r="S745476" s="25"/>
    </row>
    <row r="745522" spans="17:19" hidden="1" x14ac:dyDescent="0.2">
      <c r="Q745522" s="25"/>
      <c r="R745522" s="25"/>
      <c r="S745522" s="25"/>
    </row>
    <row r="745568" spans="17:19" hidden="1" x14ac:dyDescent="0.2">
      <c r="Q745568" s="25"/>
      <c r="R745568" s="25"/>
      <c r="S745568" s="25"/>
    </row>
    <row r="745614" spans="17:19" hidden="1" x14ac:dyDescent="0.2">
      <c r="Q745614" s="25"/>
      <c r="R745614" s="25"/>
      <c r="S745614" s="25"/>
    </row>
    <row r="745660" spans="17:19" hidden="1" x14ac:dyDescent="0.2">
      <c r="Q745660" s="25"/>
      <c r="R745660" s="25"/>
      <c r="S745660" s="25"/>
    </row>
    <row r="745706" spans="17:19" hidden="1" x14ac:dyDescent="0.2">
      <c r="Q745706" s="25"/>
      <c r="R745706" s="25"/>
      <c r="S745706" s="25"/>
    </row>
    <row r="745752" spans="17:19" hidden="1" x14ac:dyDescent="0.2">
      <c r="Q745752" s="25"/>
      <c r="R745752" s="25"/>
      <c r="S745752" s="25"/>
    </row>
    <row r="745798" spans="17:19" hidden="1" x14ac:dyDescent="0.2">
      <c r="Q745798" s="25"/>
      <c r="R745798" s="25"/>
      <c r="S745798" s="25"/>
    </row>
    <row r="745844" spans="17:19" hidden="1" x14ac:dyDescent="0.2">
      <c r="Q745844" s="25"/>
      <c r="R745844" s="25"/>
      <c r="S745844" s="25"/>
    </row>
    <row r="745890" spans="17:19" hidden="1" x14ac:dyDescent="0.2">
      <c r="Q745890" s="25"/>
      <c r="R745890" s="25"/>
      <c r="S745890" s="25"/>
    </row>
    <row r="745936" spans="17:19" hidden="1" x14ac:dyDescent="0.2">
      <c r="Q745936" s="25"/>
      <c r="R745936" s="25"/>
      <c r="S745936" s="25"/>
    </row>
    <row r="745982" spans="17:19" hidden="1" x14ac:dyDescent="0.2">
      <c r="Q745982" s="25"/>
      <c r="R745982" s="25"/>
      <c r="S745982" s="25"/>
    </row>
    <row r="746028" spans="17:19" hidden="1" x14ac:dyDescent="0.2">
      <c r="Q746028" s="25"/>
      <c r="R746028" s="25"/>
      <c r="S746028" s="25"/>
    </row>
    <row r="746074" spans="17:19" hidden="1" x14ac:dyDescent="0.2">
      <c r="Q746074" s="25"/>
      <c r="R746074" s="25"/>
      <c r="S746074" s="25"/>
    </row>
    <row r="746120" spans="17:19" hidden="1" x14ac:dyDescent="0.2">
      <c r="Q746120" s="25"/>
      <c r="R746120" s="25"/>
      <c r="S746120" s="25"/>
    </row>
    <row r="746166" spans="17:19" hidden="1" x14ac:dyDescent="0.2">
      <c r="Q746166" s="25"/>
      <c r="R746166" s="25"/>
      <c r="S746166" s="25"/>
    </row>
    <row r="746212" spans="17:19" hidden="1" x14ac:dyDescent="0.2">
      <c r="Q746212" s="25"/>
      <c r="R746212" s="25"/>
      <c r="S746212" s="25"/>
    </row>
    <row r="746258" spans="17:19" hidden="1" x14ac:dyDescent="0.2">
      <c r="Q746258" s="25"/>
      <c r="R746258" s="25"/>
      <c r="S746258" s="25"/>
    </row>
    <row r="746304" spans="17:19" hidden="1" x14ac:dyDescent="0.2">
      <c r="Q746304" s="25"/>
      <c r="R746304" s="25"/>
      <c r="S746304" s="25"/>
    </row>
    <row r="746350" spans="17:19" hidden="1" x14ac:dyDescent="0.2">
      <c r="Q746350" s="25"/>
      <c r="R746350" s="25"/>
      <c r="S746350" s="25"/>
    </row>
    <row r="746396" spans="17:19" hidden="1" x14ac:dyDescent="0.2">
      <c r="Q746396" s="25"/>
      <c r="R746396" s="25"/>
      <c r="S746396" s="25"/>
    </row>
    <row r="746442" spans="17:19" hidden="1" x14ac:dyDescent="0.2">
      <c r="Q746442" s="25"/>
      <c r="R746442" s="25"/>
      <c r="S746442" s="25"/>
    </row>
    <row r="746488" spans="17:19" hidden="1" x14ac:dyDescent="0.2">
      <c r="Q746488" s="25"/>
      <c r="R746488" s="25"/>
      <c r="S746488" s="25"/>
    </row>
    <row r="746534" spans="17:19" hidden="1" x14ac:dyDescent="0.2">
      <c r="Q746534" s="25"/>
      <c r="R746534" s="25"/>
      <c r="S746534" s="25"/>
    </row>
    <row r="746580" spans="17:19" hidden="1" x14ac:dyDescent="0.2">
      <c r="Q746580" s="25"/>
      <c r="R746580" s="25"/>
      <c r="S746580" s="25"/>
    </row>
    <row r="746626" spans="17:19" hidden="1" x14ac:dyDescent="0.2">
      <c r="Q746626" s="25"/>
      <c r="R746626" s="25"/>
      <c r="S746626" s="25"/>
    </row>
    <row r="746672" spans="17:19" hidden="1" x14ac:dyDescent="0.2">
      <c r="Q746672" s="25"/>
      <c r="R746672" s="25"/>
      <c r="S746672" s="25"/>
    </row>
    <row r="746718" spans="17:19" hidden="1" x14ac:dyDescent="0.2">
      <c r="Q746718" s="25"/>
      <c r="R746718" s="25"/>
      <c r="S746718" s="25"/>
    </row>
    <row r="746764" spans="17:19" hidden="1" x14ac:dyDescent="0.2">
      <c r="Q746764" s="25"/>
      <c r="R746764" s="25"/>
      <c r="S746764" s="25"/>
    </row>
    <row r="746810" spans="17:19" hidden="1" x14ac:dyDescent="0.2">
      <c r="Q746810" s="25"/>
      <c r="R746810" s="25"/>
      <c r="S746810" s="25"/>
    </row>
    <row r="746856" spans="17:19" hidden="1" x14ac:dyDescent="0.2">
      <c r="Q746856" s="25"/>
      <c r="R746856" s="25"/>
      <c r="S746856" s="25"/>
    </row>
    <row r="746902" spans="17:19" hidden="1" x14ac:dyDescent="0.2">
      <c r="Q746902" s="25"/>
      <c r="R746902" s="25"/>
      <c r="S746902" s="25"/>
    </row>
    <row r="746948" spans="17:19" hidden="1" x14ac:dyDescent="0.2">
      <c r="Q746948" s="25"/>
      <c r="R746948" s="25"/>
      <c r="S746948" s="25"/>
    </row>
    <row r="746994" spans="17:19" hidden="1" x14ac:dyDescent="0.2">
      <c r="Q746994" s="25"/>
      <c r="R746994" s="25"/>
      <c r="S746994" s="25"/>
    </row>
    <row r="747040" spans="17:19" hidden="1" x14ac:dyDescent="0.2">
      <c r="Q747040" s="25"/>
      <c r="R747040" s="25"/>
      <c r="S747040" s="25"/>
    </row>
    <row r="747086" spans="17:19" hidden="1" x14ac:dyDescent="0.2">
      <c r="Q747086" s="25"/>
      <c r="R747086" s="25"/>
      <c r="S747086" s="25"/>
    </row>
    <row r="747132" spans="17:19" hidden="1" x14ac:dyDescent="0.2">
      <c r="Q747132" s="25"/>
      <c r="R747132" s="25"/>
      <c r="S747132" s="25"/>
    </row>
    <row r="747178" spans="17:19" hidden="1" x14ac:dyDescent="0.2">
      <c r="Q747178" s="25"/>
      <c r="R747178" s="25"/>
      <c r="S747178" s="25"/>
    </row>
    <row r="747224" spans="17:19" hidden="1" x14ac:dyDescent="0.2">
      <c r="Q747224" s="25"/>
      <c r="R747224" s="25"/>
      <c r="S747224" s="25"/>
    </row>
    <row r="747270" spans="17:19" hidden="1" x14ac:dyDescent="0.2">
      <c r="Q747270" s="25"/>
      <c r="R747270" s="25"/>
      <c r="S747270" s="25"/>
    </row>
    <row r="747316" spans="17:19" hidden="1" x14ac:dyDescent="0.2">
      <c r="Q747316" s="25"/>
      <c r="R747316" s="25"/>
      <c r="S747316" s="25"/>
    </row>
    <row r="747362" spans="17:19" hidden="1" x14ac:dyDescent="0.2">
      <c r="Q747362" s="25"/>
      <c r="R747362" s="25"/>
      <c r="S747362" s="25"/>
    </row>
    <row r="747408" spans="17:19" hidden="1" x14ac:dyDescent="0.2">
      <c r="Q747408" s="25"/>
      <c r="R747408" s="25"/>
      <c r="S747408" s="25"/>
    </row>
    <row r="747454" spans="17:19" hidden="1" x14ac:dyDescent="0.2">
      <c r="Q747454" s="25"/>
      <c r="R747454" s="25"/>
      <c r="S747454" s="25"/>
    </row>
    <row r="747500" spans="17:19" hidden="1" x14ac:dyDescent="0.2">
      <c r="Q747500" s="25"/>
      <c r="R747500" s="25"/>
      <c r="S747500" s="25"/>
    </row>
    <row r="747546" spans="17:19" hidden="1" x14ac:dyDescent="0.2">
      <c r="Q747546" s="25"/>
      <c r="R747546" s="25"/>
      <c r="S747546" s="25"/>
    </row>
    <row r="747592" spans="17:19" hidden="1" x14ac:dyDescent="0.2">
      <c r="Q747592" s="25"/>
      <c r="R747592" s="25"/>
      <c r="S747592" s="25"/>
    </row>
    <row r="747638" spans="17:19" hidden="1" x14ac:dyDescent="0.2">
      <c r="Q747638" s="25"/>
      <c r="R747638" s="25"/>
      <c r="S747638" s="25"/>
    </row>
    <row r="747684" spans="17:19" hidden="1" x14ac:dyDescent="0.2">
      <c r="Q747684" s="25"/>
      <c r="R747684" s="25"/>
      <c r="S747684" s="25"/>
    </row>
    <row r="747730" spans="17:19" hidden="1" x14ac:dyDescent="0.2">
      <c r="Q747730" s="25"/>
      <c r="R747730" s="25"/>
      <c r="S747730" s="25"/>
    </row>
    <row r="747776" spans="17:19" hidden="1" x14ac:dyDescent="0.2">
      <c r="Q747776" s="25"/>
      <c r="R747776" s="25"/>
      <c r="S747776" s="25"/>
    </row>
    <row r="747822" spans="17:19" hidden="1" x14ac:dyDescent="0.2">
      <c r="Q747822" s="25"/>
      <c r="R747822" s="25"/>
      <c r="S747822" s="25"/>
    </row>
    <row r="747868" spans="17:19" hidden="1" x14ac:dyDescent="0.2">
      <c r="Q747868" s="25"/>
      <c r="R747868" s="25"/>
      <c r="S747868" s="25"/>
    </row>
    <row r="747914" spans="17:19" hidden="1" x14ac:dyDescent="0.2">
      <c r="Q747914" s="25"/>
      <c r="R747914" s="25"/>
      <c r="S747914" s="25"/>
    </row>
    <row r="747960" spans="17:19" hidden="1" x14ac:dyDescent="0.2">
      <c r="Q747960" s="25"/>
      <c r="R747960" s="25"/>
      <c r="S747960" s="25"/>
    </row>
    <row r="748006" spans="17:19" hidden="1" x14ac:dyDescent="0.2">
      <c r="Q748006" s="25"/>
      <c r="R748006" s="25"/>
      <c r="S748006" s="25"/>
    </row>
    <row r="748052" spans="17:19" hidden="1" x14ac:dyDescent="0.2">
      <c r="Q748052" s="25"/>
      <c r="R748052" s="25"/>
      <c r="S748052" s="25"/>
    </row>
    <row r="748098" spans="17:19" hidden="1" x14ac:dyDescent="0.2">
      <c r="Q748098" s="25"/>
      <c r="R748098" s="25"/>
      <c r="S748098" s="25"/>
    </row>
    <row r="748144" spans="17:19" hidden="1" x14ac:dyDescent="0.2">
      <c r="Q748144" s="25"/>
      <c r="R748144" s="25"/>
      <c r="S748144" s="25"/>
    </row>
    <row r="748190" spans="17:19" hidden="1" x14ac:dyDescent="0.2">
      <c r="Q748190" s="25"/>
      <c r="R748190" s="25"/>
      <c r="S748190" s="25"/>
    </row>
    <row r="748236" spans="17:19" hidden="1" x14ac:dyDescent="0.2">
      <c r="Q748236" s="25"/>
      <c r="R748236" s="25"/>
      <c r="S748236" s="25"/>
    </row>
    <row r="748282" spans="17:19" hidden="1" x14ac:dyDescent="0.2">
      <c r="Q748282" s="25"/>
      <c r="R748282" s="25"/>
      <c r="S748282" s="25"/>
    </row>
    <row r="748328" spans="17:19" hidden="1" x14ac:dyDescent="0.2">
      <c r="Q748328" s="25"/>
      <c r="R748328" s="25"/>
      <c r="S748328" s="25"/>
    </row>
    <row r="748374" spans="17:19" hidden="1" x14ac:dyDescent="0.2">
      <c r="Q748374" s="25"/>
      <c r="R748374" s="25"/>
      <c r="S748374" s="25"/>
    </row>
    <row r="748420" spans="17:19" hidden="1" x14ac:dyDescent="0.2">
      <c r="Q748420" s="25"/>
      <c r="R748420" s="25"/>
      <c r="S748420" s="25"/>
    </row>
    <row r="748466" spans="17:19" hidden="1" x14ac:dyDescent="0.2">
      <c r="Q748466" s="25"/>
      <c r="R748466" s="25"/>
      <c r="S748466" s="25"/>
    </row>
    <row r="748512" spans="17:19" hidden="1" x14ac:dyDescent="0.2">
      <c r="Q748512" s="25"/>
      <c r="R748512" s="25"/>
      <c r="S748512" s="25"/>
    </row>
    <row r="748558" spans="17:19" hidden="1" x14ac:dyDescent="0.2">
      <c r="Q748558" s="25"/>
      <c r="R748558" s="25"/>
      <c r="S748558" s="25"/>
    </row>
    <row r="748604" spans="17:19" hidden="1" x14ac:dyDescent="0.2">
      <c r="Q748604" s="25"/>
      <c r="R748604" s="25"/>
      <c r="S748604" s="25"/>
    </row>
    <row r="748650" spans="17:19" hidden="1" x14ac:dyDescent="0.2">
      <c r="Q748650" s="25"/>
      <c r="R748650" s="25"/>
      <c r="S748650" s="25"/>
    </row>
    <row r="748696" spans="17:19" hidden="1" x14ac:dyDescent="0.2">
      <c r="Q748696" s="25"/>
      <c r="R748696" s="25"/>
      <c r="S748696" s="25"/>
    </row>
    <row r="748742" spans="17:19" hidden="1" x14ac:dyDescent="0.2">
      <c r="Q748742" s="25"/>
      <c r="R748742" s="25"/>
      <c r="S748742" s="25"/>
    </row>
    <row r="748788" spans="17:19" hidden="1" x14ac:dyDescent="0.2">
      <c r="Q748788" s="25"/>
      <c r="R748788" s="25"/>
      <c r="S748788" s="25"/>
    </row>
    <row r="748834" spans="17:19" hidden="1" x14ac:dyDescent="0.2">
      <c r="Q748834" s="25"/>
      <c r="R748834" s="25"/>
      <c r="S748834" s="25"/>
    </row>
    <row r="748880" spans="17:19" hidden="1" x14ac:dyDescent="0.2">
      <c r="Q748880" s="25"/>
      <c r="R748880" s="25"/>
      <c r="S748880" s="25"/>
    </row>
    <row r="748926" spans="17:19" hidden="1" x14ac:dyDescent="0.2">
      <c r="Q748926" s="25"/>
      <c r="R748926" s="25"/>
      <c r="S748926" s="25"/>
    </row>
    <row r="748972" spans="17:19" hidden="1" x14ac:dyDescent="0.2">
      <c r="Q748972" s="25"/>
      <c r="R748972" s="25"/>
      <c r="S748972" s="25"/>
    </row>
    <row r="749018" spans="17:19" hidden="1" x14ac:dyDescent="0.2">
      <c r="Q749018" s="25"/>
      <c r="R749018" s="25"/>
      <c r="S749018" s="25"/>
    </row>
    <row r="749064" spans="17:19" hidden="1" x14ac:dyDescent="0.2">
      <c r="Q749064" s="25"/>
      <c r="R749064" s="25"/>
      <c r="S749064" s="25"/>
    </row>
    <row r="749110" spans="17:19" hidden="1" x14ac:dyDescent="0.2">
      <c r="Q749110" s="25"/>
      <c r="R749110" s="25"/>
      <c r="S749110" s="25"/>
    </row>
    <row r="749156" spans="17:19" hidden="1" x14ac:dyDescent="0.2">
      <c r="Q749156" s="25"/>
      <c r="R749156" s="25"/>
      <c r="S749156" s="25"/>
    </row>
    <row r="749202" spans="17:19" hidden="1" x14ac:dyDescent="0.2">
      <c r="Q749202" s="25"/>
      <c r="R749202" s="25"/>
      <c r="S749202" s="25"/>
    </row>
    <row r="749248" spans="17:19" hidden="1" x14ac:dyDescent="0.2">
      <c r="Q749248" s="25"/>
      <c r="R749248" s="25"/>
      <c r="S749248" s="25"/>
    </row>
    <row r="749294" spans="17:19" hidden="1" x14ac:dyDescent="0.2">
      <c r="Q749294" s="25"/>
      <c r="R749294" s="25"/>
      <c r="S749294" s="25"/>
    </row>
    <row r="749340" spans="17:19" hidden="1" x14ac:dyDescent="0.2">
      <c r="Q749340" s="25"/>
      <c r="R749340" s="25"/>
      <c r="S749340" s="25"/>
    </row>
    <row r="749386" spans="17:19" hidden="1" x14ac:dyDescent="0.2">
      <c r="Q749386" s="25"/>
      <c r="R749386" s="25"/>
      <c r="S749386" s="25"/>
    </row>
    <row r="749432" spans="17:19" hidden="1" x14ac:dyDescent="0.2">
      <c r="Q749432" s="25"/>
      <c r="R749432" s="25"/>
      <c r="S749432" s="25"/>
    </row>
    <row r="749478" spans="17:19" hidden="1" x14ac:dyDescent="0.2">
      <c r="Q749478" s="25"/>
      <c r="R749478" s="25"/>
      <c r="S749478" s="25"/>
    </row>
    <row r="749524" spans="17:19" hidden="1" x14ac:dyDescent="0.2">
      <c r="Q749524" s="25"/>
      <c r="R749524" s="25"/>
      <c r="S749524" s="25"/>
    </row>
    <row r="749570" spans="17:19" hidden="1" x14ac:dyDescent="0.2">
      <c r="Q749570" s="25"/>
      <c r="R749570" s="25"/>
      <c r="S749570" s="25"/>
    </row>
    <row r="749616" spans="17:19" hidden="1" x14ac:dyDescent="0.2">
      <c r="Q749616" s="25"/>
      <c r="R749616" s="25"/>
      <c r="S749616" s="25"/>
    </row>
    <row r="749662" spans="17:19" hidden="1" x14ac:dyDescent="0.2">
      <c r="Q749662" s="25"/>
      <c r="R749662" s="25"/>
      <c r="S749662" s="25"/>
    </row>
    <row r="749708" spans="17:19" hidden="1" x14ac:dyDescent="0.2">
      <c r="Q749708" s="25"/>
      <c r="R749708" s="25"/>
      <c r="S749708" s="25"/>
    </row>
    <row r="749754" spans="17:19" hidden="1" x14ac:dyDescent="0.2">
      <c r="Q749754" s="25"/>
      <c r="R749754" s="25"/>
      <c r="S749754" s="25"/>
    </row>
    <row r="749800" spans="17:19" hidden="1" x14ac:dyDescent="0.2">
      <c r="Q749800" s="25"/>
      <c r="R749800" s="25"/>
      <c r="S749800" s="25"/>
    </row>
    <row r="749846" spans="17:19" hidden="1" x14ac:dyDescent="0.2">
      <c r="Q749846" s="25"/>
      <c r="R749846" s="25"/>
      <c r="S749846" s="25"/>
    </row>
    <row r="749892" spans="17:19" hidden="1" x14ac:dyDescent="0.2">
      <c r="Q749892" s="25"/>
      <c r="R749892" s="25"/>
      <c r="S749892" s="25"/>
    </row>
    <row r="749938" spans="17:19" hidden="1" x14ac:dyDescent="0.2">
      <c r="Q749938" s="25"/>
      <c r="R749938" s="25"/>
      <c r="S749938" s="25"/>
    </row>
    <row r="749984" spans="17:19" hidden="1" x14ac:dyDescent="0.2">
      <c r="Q749984" s="25"/>
      <c r="R749984" s="25"/>
      <c r="S749984" s="25"/>
    </row>
    <row r="750030" spans="17:19" hidden="1" x14ac:dyDescent="0.2">
      <c r="Q750030" s="25"/>
      <c r="R750030" s="25"/>
      <c r="S750030" s="25"/>
    </row>
    <row r="750076" spans="17:19" hidden="1" x14ac:dyDescent="0.2">
      <c r="Q750076" s="25"/>
      <c r="R750076" s="25"/>
      <c r="S750076" s="25"/>
    </row>
    <row r="750122" spans="17:19" hidden="1" x14ac:dyDescent="0.2">
      <c r="Q750122" s="25"/>
      <c r="R750122" s="25"/>
      <c r="S750122" s="25"/>
    </row>
    <row r="750168" spans="17:19" hidden="1" x14ac:dyDescent="0.2">
      <c r="Q750168" s="25"/>
      <c r="R750168" s="25"/>
      <c r="S750168" s="25"/>
    </row>
    <row r="750214" spans="17:19" hidden="1" x14ac:dyDescent="0.2">
      <c r="Q750214" s="25"/>
      <c r="R750214" s="25"/>
      <c r="S750214" s="25"/>
    </row>
    <row r="750260" spans="17:19" hidden="1" x14ac:dyDescent="0.2">
      <c r="Q750260" s="25"/>
      <c r="R750260" s="25"/>
      <c r="S750260" s="25"/>
    </row>
    <row r="750306" spans="17:19" hidden="1" x14ac:dyDescent="0.2">
      <c r="Q750306" s="25"/>
      <c r="R750306" s="25"/>
      <c r="S750306" s="25"/>
    </row>
    <row r="750352" spans="17:19" hidden="1" x14ac:dyDescent="0.2">
      <c r="Q750352" s="25"/>
      <c r="R750352" s="25"/>
      <c r="S750352" s="25"/>
    </row>
    <row r="750398" spans="17:19" hidden="1" x14ac:dyDescent="0.2">
      <c r="Q750398" s="25"/>
      <c r="R750398" s="25"/>
      <c r="S750398" s="25"/>
    </row>
    <row r="750444" spans="17:19" hidden="1" x14ac:dyDescent="0.2">
      <c r="Q750444" s="25"/>
      <c r="R750444" s="25"/>
      <c r="S750444" s="25"/>
    </row>
    <row r="750490" spans="17:19" hidden="1" x14ac:dyDescent="0.2">
      <c r="Q750490" s="25"/>
      <c r="R750490" s="25"/>
      <c r="S750490" s="25"/>
    </row>
    <row r="750536" spans="17:19" hidden="1" x14ac:dyDescent="0.2">
      <c r="Q750536" s="25"/>
      <c r="R750536" s="25"/>
      <c r="S750536" s="25"/>
    </row>
    <row r="750582" spans="17:19" hidden="1" x14ac:dyDescent="0.2">
      <c r="Q750582" s="25"/>
      <c r="R750582" s="25"/>
      <c r="S750582" s="25"/>
    </row>
    <row r="750628" spans="17:19" hidden="1" x14ac:dyDescent="0.2">
      <c r="Q750628" s="25"/>
      <c r="R750628" s="25"/>
      <c r="S750628" s="25"/>
    </row>
    <row r="750674" spans="17:19" hidden="1" x14ac:dyDescent="0.2">
      <c r="Q750674" s="25"/>
      <c r="R750674" s="25"/>
      <c r="S750674" s="25"/>
    </row>
    <row r="750720" spans="17:19" hidden="1" x14ac:dyDescent="0.2">
      <c r="Q750720" s="25"/>
      <c r="R750720" s="25"/>
      <c r="S750720" s="25"/>
    </row>
    <row r="750766" spans="17:19" hidden="1" x14ac:dyDescent="0.2">
      <c r="Q750766" s="25"/>
      <c r="R750766" s="25"/>
      <c r="S750766" s="25"/>
    </row>
    <row r="750812" spans="17:19" hidden="1" x14ac:dyDescent="0.2">
      <c r="Q750812" s="25"/>
      <c r="R750812" s="25"/>
      <c r="S750812" s="25"/>
    </row>
    <row r="750858" spans="17:19" hidden="1" x14ac:dyDescent="0.2">
      <c r="Q750858" s="25"/>
      <c r="R750858" s="25"/>
      <c r="S750858" s="25"/>
    </row>
    <row r="750904" spans="17:19" hidden="1" x14ac:dyDescent="0.2">
      <c r="Q750904" s="25"/>
      <c r="R750904" s="25"/>
      <c r="S750904" s="25"/>
    </row>
    <row r="750950" spans="17:19" hidden="1" x14ac:dyDescent="0.2">
      <c r="Q750950" s="25"/>
      <c r="R750950" s="25"/>
      <c r="S750950" s="25"/>
    </row>
    <row r="750996" spans="17:19" hidden="1" x14ac:dyDescent="0.2">
      <c r="Q750996" s="25"/>
      <c r="R750996" s="25"/>
      <c r="S750996" s="25"/>
    </row>
    <row r="751042" spans="17:19" hidden="1" x14ac:dyDescent="0.2">
      <c r="Q751042" s="25"/>
      <c r="R751042" s="25"/>
      <c r="S751042" s="25"/>
    </row>
    <row r="751088" spans="17:19" hidden="1" x14ac:dyDescent="0.2">
      <c r="Q751088" s="25"/>
      <c r="R751088" s="25"/>
      <c r="S751088" s="25"/>
    </row>
    <row r="751134" spans="17:19" hidden="1" x14ac:dyDescent="0.2">
      <c r="Q751134" s="25"/>
      <c r="R751134" s="25"/>
      <c r="S751134" s="25"/>
    </row>
    <row r="751180" spans="17:19" hidden="1" x14ac:dyDescent="0.2">
      <c r="Q751180" s="25"/>
      <c r="R751180" s="25"/>
      <c r="S751180" s="25"/>
    </row>
    <row r="751226" spans="17:19" hidden="1" x14ac:dyDescent="0.2">
      <c r="Q751226" s="25"/>
      <c r="R751226" s="25"/>
      <c r="S751226" s="25"/>
    </row>
    <row r="751272" spans="17:19" hidden="1" x14ac:dyDescent="0.2">
      <c r="Q751272" s="25"/>
      <c r="R751272" s="25"/>
      <c r="S751272" s="25"/>
    </row>
    <row r="751318" spans="17:19" hidden="1" x14ac:dyDescent="0.2">
      <c r="Q751318" s="25"/>
      <c r="R751318" s="25"/>
      <c r="S751318" s="25"/>
    </row>
    <row r="751364" spans="17:19" hidden="1" x14ac:dyDescent="0.2">
      <c r="Q751364" s="25"/>
      <c r="R751364" s="25"/>
      <c r="S751364" s="25"/>
    </row>
    <row r="751410" spans="17:19" hidden="1" x14ac:dyDescent="0.2">
      <c r="Q751410" s="25"/>
      <c r="R751410" s="25"/>
      <c r="S751410" s="25"/>
    </row>
    <row r="751456" spans="17:19" hidden="1" x14ac:dyDescent="0.2">
      <c r="Q751456" s="25"/>
      <c r="R751456" s="25"/>
      <c r="S751456" s="25"/>
    </row>
    <row r="751502" spans="17:19" hidden="1" x14ac:dyDescent="0.2">
      <c r="Q751502" s="25"/>
      <c r="R751502" s="25"/>
      <c r="S751502" s="25"/>
    </row>
    <row r="751548" spans="17:19" hidden="1" x14ac:dyDescent="0.2">
      <c r="Q751548" s="25"/>
      <c r="R751548" s="25"/>
      <c r="S751548" s="25"/>
    </row>
    <row r="751594" spans="17:19" hidden="1" x14ac:dyDescent="0.2">
      <c r="Q751594" s="25"/>
      <c r="R751594" s="25"/>
      <c r="S751594" s="25"/>
    </row>
    <row r="751640" spans="17:19" hidden="1" x14ac:dyDescent="0.2">
      <c r="Q751640" s="25"/>
      <c r="R751640" s="25"/>
      <c r="S751640" s="25"/>
    </row>
    <row r="751686" spans="17:19" hidden="1" x14ac:dyDescent="0.2">
      <c r="Q751686" s="25"/>
      <c r="R751686" s="25"/>
      <c r="S751686" s="25"/>
    </row>
    <row r="751732" spans="17:19" hidden="1" x14ac:dyDescent="0.2">
      <c r="Q751732" s="25"/>
      <c r="R751732" s="25"/>
      <c r="S751732" s="25"/>
    </row>
    <row r="751778" spans="17:19" hidden="1" x14ac:dyDescent="0.2">
      <c r="Q751778" s="25"/>
      <c r="R751778" s="25"/>
      <c r="S751778" s="25"/>
    </row>
    <row r="751824" spans="17:19" hidden="1" x14ac:dyDescent="0.2">
      <c r="Q751824" s="25"/>
      <c r="R751824" s="25"/>
      <c r="S751824" s="25"/>
    </row>
    <row r="751870" spans="17:19" hidden="1" x14ac:dyDescent="0.2">
      <c r="Q751870" s="25"/>
      <c r="R751870" s="25"/>
      <c r="S751870" s="25"/>
    </row>
    <row r="751916" spans="17:19" hidden="1" x14ac:dyDescent="0.2">
      <c r="Q751916" s="25"/>
      <c r="R751916" s="25"/>
      <c r="S751916" s="25"/>
    </row>
    <row r="751962" spans="17:19" hidden="1" x14ac:dyDescent="0.2">
      <c r="Q751962" s="25"/>
      <c r="R751962" s="25"/>
      <c r="S751962" s="25"/>
    </row>
    <row r="752008" spans="17:19" hidden="1" x14ac:dyDescent="0.2">
      <c r="Q752008" s="25"/>
      <c r="R752008" s="25"/>
      <c r="S752008" s="25"/>
    </row>
    <row r="752054" spans="17:19" hidden="1" x14ac:dyDescent="0.2">
      <c r="Q752054" s="25"/>
      <c r="R752054" s="25"/>
      <c r="S752054" s="25"/>
    </row>
    <row r="752100" spans="17:19" hidden="1" x14ac:dyDescent="0.2">
      <c r="Q752100" s="25"/>
      <c r="R752100" s="25"/>
      <c r="S752100" s="25"/>
    </row>
    <row r="752146" spans="17:19" hidden="1" x14ac:dyDescent="0.2">
      <c r="Q752146" s="25"/>
      <c r="R752146" s="25"/>
      <c r="S752146" s="25"/>
    </row>
    <row r="752192" spans="17:19" hidden="1" x14ac:dyDescent="0.2">
      <c r="Q752192" s="25"/>
      <c r="R752192" s="25"/>
      <c r="S752192" s="25"/>
    </row>
    <row r="752238" spans="17:19" hidden="1" x14ac:dyDescent="0.2">
      <c r="Q752238" s="25"/>
      <c r="R752238" s="25"/>
      <c r="S752238" s="25"/>
    </row>
    <row r="752284" spans="17:19" hidden="1" x14ac:dyDescent="0.2">
      <c r="Q752284" s="25"/>
      <c r="R752284" s="25"/>
      <c r="S752284" s="25"/>
    </row>
    <row r="752330" spans="17:19" hidden="1" x14ac:dyDescent="0.2">
      <c r="Q752330" s="25"/>
      <c r="R752330" s="25"/>
      <c r="S752330" s="25"/>
    </row>
    <row r="752376" spans="17:19" hidden="1" x14ac:dyDescent="0.2">
      <c r="Q752376" s="25"/>
      <c r="R752376" s="25"/>
      <c r="S752376" s="25"/>
    </row>
    <row r="752422" spans="17:19" hidden="1" x14ac:dyDescent="0.2">
      <c r="Q752422" s="25"/>
      <c r="R752422" s="25"/>
      <c r="S752422" s="25"/>
    </row>
    <row r="752468" spans="17:19" hidden="1" x14ac:dyDescent="0.2">
      <c r="Q752468" s="25"/>
      <c r="R752468" s="25"/>
      <c r="S752468" s="25"/>
    </row>
    <row r="752514" spans="17:19" hidden="1" x14ac:dyDescent="0.2">
      <c r="Q752514" s="25"/>
      <c r="R752514" s="25"/>
      <c r="S752514" s="25"/>
    </row>
    <row r="752560" spans="17:19" hidden="1" x14ac:dyDescent="0.2">
      <c r="Q752560" s="25"/>
      <c r="R752560" s="25"/>
      <c r="S752560" s="25"/>
    </row>
    <row r="752606" spans="17:19" hidden="1" x14ac:dyDescent="0.2">
      <c r="Q752606" s="25"/>
      <c r="R752606" s="25"/>
      <c r="S752606" s="25"/>
    </row>
    <row r="752652" spans="17:19" hidden="1" x14ac:dyDescent="0.2">
      <c r="Q752652" s="25"/>
      <c r="R752652" s="25"/>
      <c r="S752652" s="25"/>
    </row>
    <row r="752698" spans="17:19" hidden="1" x14ac:dyDescent="0.2">
      <c r="Q752698" s="25"/>
      <c r="R752698" s="25"/>
      <c r="S752698" s="25"/>
    </row>
    <row r="752744" spans="17:19" hidden="1" x14ac:dyDescent="0.2">
      <c r="Q752744" s="25"/>
      <c r="R752744" s="25"/>
      <c r="S752744" s="25"/>
    </row>
    <row r="752790" spans="17:19" hidden="1" x14ac:dyDescent="0.2">
      <c r="Q752790" s="25"/>
      <c r="R752790" s="25"/>
      <c r="S752790" s="25"/>
    </row>
    <row r="752836" spans="17:19" hidden="1" x14ac:dyDescent="0.2">
      <c r="Q752836" s="25"/>
      <c r="R752836" s="25"/>
      <c r="S752836" s="25"/>
    </row>
    <row r="752882" spans="17:19" hidden="1" x14ac:dyDescent="0.2">
      <c r="Q752882" s="25"/>
      <c r="R752882" s="25"/>
      <c r="S752882" s="25"/>
    </row>
    <row r="752928" spans="17:19" hidden="1" x14ac:dyDescent="0.2">
      <c r="Q752928" s="25"/>
      <c r="R752928" s="25"/>
      <c r="S752928" s="25"/>
    </row>
    <row r="752974" spans="17:19" hidden="1" x14ac:dyDescent="0.2">
      <c r="Q752974" s="25"/>
      <c r="R752974" s="25"/>
      <c r="S752974" s="25"/>
    </row>
    <row r="753020" spans="17:19" hidden="1" x14ac:dyDescent="0.2">
      <c r="Q753020" s="25"/>
      <c r="R753020" s="25"/>
      <c r="S753020" s="25"/>
    </row>
    <row r="753066" spans="17:19" hidden="1" x14ac:dyDescent="0.2">
      <c r="Q753066" s="25"/>
      <c r="R753066" s="25"/>
      <c r="S753066" s="25"/>
    </row>
    <row r="753112" spans="17:19" hidden="1" x14ac:dyDescent="0.2">
      <c r="Q753112" s="25"/>
      <c r="R753112" s="25"/>
      <c r="S753112" s="25"/>
    </row>
    <row r="753158" spans="17:19" hidden="1" x14ac:dyDescent="0.2">
      <c r="Q753158" s="25"/>
      <c r="R753158" s="25"/>
      <c r="S753158" s="25"/>
    </row>
    <row r="753204" spans="17:19" hidden="1" x14ac:dyDescent="0.2">
      <c r="Q753204" s="25"/>
      <c r="R753204" s="25"/>
      <c r="S753204" s="25"/>
    </row>
    <row r="753250" spans="17:19" hidden="1" x14ac:dyDescent="0.2">
      <c r="Q753250" s="25"/>
      <c r="R753250" s="25"/>
      <c r="S753250" s="25"/>
    </row>
    <row r="753296" spans="17:19" hidden="1" x14ac:dyDescent="0.2">
      <c r="Q753296" s="25"/>
      <c r="R753296" s="25"/>
      <c r="S753296" s="25"/>
    </row>
    <row r="753342" spans="17:19" hidden="1" x14ac:dyDescent="0.2">
      <c r="Q753342" s="25"/>
      <c r="R753342" s="25"/>
      <c r="S753342" s="25"/>
    </row>
    <row r="753388" spans="17:19" hidden="1" x14ac:dyDescent="0.2">
      <c r="Q753388" s="25"/>
      <c r="R753388" s="25"/>
      <c r="S753388" s="25"/>
    </row>
    <row r="753434" spans="17:19" hidden="1" x14ac:dyDescent="0.2">
      <c r="Q753434" s="25"/>
      <c r="R753434" s="25"/>
      <c r="S753434" s="25"/>
    </row>
    <row r="753480" spans="17:19" hidden="1" x14ac:dyDescent="0.2">
      <c r="Q753480" s="25"/>
      <c r="R753480" s="25"/>
      <c r="S753480" s="25"/>
    </row>
    <row r="753526" spans="17:19" hidden="1" x14ac:dyDescent="0.2">
      <c r="Q753526" s="25"/>
      <c r="R753526" s="25"/>
      <c r="S753526" s="25"/>
    </row>
    <row r="753572" spans="17:19" hidden="1" x14ac:dyDescent="0.2">
      <c r="Q753572" s="25"/>
      <c r="R753572" s="25"/>
      <c r="S753572" s="25"/>
    </row>
    <row r="753618" spans="17:19" hidden="1" x14ac:dyDescent="0.2">
      <c r="Q753618" s="25"/>
      <c r="R753618" s="25"/>
      <c r="S753618" s="25"/>
    </row>
    <row r="753664" spans="17:19" hidden="1" x14ac:dyDescent="0.2">
      <c r="Q753664" s="25"/>
      <c r="R753664" s="25"/>
      <c r="S753664" s="25"/>
    </row>
    <row r="753710" spans="17:19" hidden="1" x14ac:dyDescent="0.2">
      <c r="Q753710" s="25"/>
      <c r="R753710" s="25"/>
      <c r="S753710" s="25"/>
    </row>
    <row r="753756" spans="17:19" hidden="1" x14ac:dyDescent="0.2">
      <c r="Q753756" s="25"/>
      <c r="R753756" s="25"/>
      <c r="S753756" s="25"/>
    </row>
    <row r="753802" spans="17:19" hidden="1" x14ac:dyDescent="0.2">
      <c r="Q753802" s="25"/>
      <c r="R753802" s="25"/>
      <c r="S753802" s="25"/>
    </row>
    <row r="753848" spans="17:19" hidden="1" x14ac:dyDescent="0.2">
      <c r="Q753848" s="25"/>
      <c r="R753848" s="25"/>
      <c r="S753848" s="25"/>
    </row>
    <row r="753894" spans="17:19" hidden="1" x14ac:dyDescent="0.2">
      <c r="Q753894" s="25"/>
      <c r="R753894" s="25"/>
      <c r="S753894" s="25"/>
    </row>
    <row r="753940" spans="17:19" hidden="1" x14ac:dyDescent="0.2">
      <c r="Q753940" s="25"/>
      <c r="R753940" s="25"/>
      <c r="S753940" s="25"/>
    </row>
    <row r="753986" spans="17:19" hidden="1" x14ac:dyDescent="0.2">
      <c r="Q753986" s="25"/>
      <c r="R753986" s="25"/>
      <c r="S753986" s="25"/>
    </row>
    <row r="754032" spans="17:19" hidden="1" x14ac:dyDescent="0.2">
      <c r="Q754032" s="25"/>
      <c r="R754032" s="25"/>
      <c r="S754032" s="25"/>
    </row>
    <row r="754078" spans="17:19" hidden="1" x14ac:dyDescent="0.2">
      <c r="Q754078" s="25"/>
      <c r="R754078" s="25"/>
      <c r="S754078" s="25"/>
    </row>
    <row r="754124" spans="17:19" hidden="1" x14ac:dyDescent="0.2">
      <c r="Q754124" s="25"/>
      <c r="R754124" s="25"/>
      <c r="S754124" s="25"/>
    </row>
    <row r="754170" spans="17:19" hidden="1" x14ac:dyDescent="0.2">
      <c r="Q754170" s="25"/>
      <c r="R754170" s="25"/>
      <c r="S754170" s="25"/>
    </row>
    <row r="754216" spans="17:19" hidden="1" x14ac:dyDescent="0.2">
      <c r="Q754216" s="25"/>
      <c r="R754216" s="25"/>
      <c r="S754216" s="25"/>
    </row>
    <row r="754262" spans="17:19" hidden="1" x14ac:dyDescent="0.2">
      <c r="Q754262" s="25"/>
      <c r="R754262" s="25"/>
      <c r="S754262" s="25"/>
    </row>
    <row r="754308" spans="17:19" hidden="1" x14ac:dyDescent="0.2">
      <c r="Q754308" s="25"/>
      <c r="R754308" s="25"/>
      <c r="S754308" s="25"/>
    </row>
    <row r="754354" spans="17:19" hidden="1" x14ac:dyDescent="0.2">
      <c r="Q754354" s="25"/>
      <c r="R754354" s="25"/>
      <c r="S754354" s="25"/>
    </row>
    <row r="754400" spans="17:19" hidden="1" x14ac:dyDescent="0.2">
      <c r="Q754400" s="25"/>
      <c r="R754400" s="25"/>
      <c r="S754400" s="25"/>
    </row>
    <row r="754446" spans="17:19" hidden="1" x14ac:dyDescent="0.2">
      <c r="Q754446" s="25"/>
      <c r="R754446" s="25"/>
      <c r="S754446" s="25"/>
    </row>
    <row r="754492" spans="17:19" hidden="1" x14ac:dyDescent="0.2">
      <c r="Q754492" s="25"/>
      <c r="R754492" s="25"/>
      <c r="S754492" s="25"/>
    </row>
    <row r="754538" spans="17:19" hidden="1" x14ac:dyDescent="0.2">
      <c r="Q754538" s="25"/>
      <c r="R754538" s="25"/>
      <c r="S754538" s="25"/>
    </row>
    <row r="754584" spans="17:19" hidden="1" x14ac:dyDescent="0.2">
      <c r="Q754584" s="25"/>
      <c r="R754584" s="25"/>
      <c r="S754584" s="25"/>
    </row>
    <row r="754630" spans="17:19" hidden="1" x14ac:dyDescent="0.2">
      <c r="Q754630" s="25"/>
      <c r="R754630" s="25"/>
      <c r="S754630" s="25"/>
    </row>
    <row r="754676" spans="17:19" hidden="1" x14ac:dyDescent="0.2">
      <c r="Q754676" s="25"/>
      <c r="R754676" s="25"/>
      <c r="S754676" s="25"/>
    </row>
    <row r="754722" spans="17:19" hidden="1" x14ac:dyDescent="0.2">
      <c r="Q754722" s="25"/>
      <c r="R754722" s="25"/>
      <c r="S754722" s="25"/>
    </row>
    <row r="754768" spans="17:19" hidden="1" x14ac:dyDescent="0.2">
      <c r="Q754768" s="25"/>
      <c r="R754768" s="25"/>
      <c r="S754768" s="25"/>
    </row>
    <row r="754814" spans="17:19" hidden="1" x14ac:dyDescent="0.2">
      <c r="Q754814" s="25"/>
      <c r="R754814" s="25"/>
      <c r="S754814" s="25"/>
    </row>
    <row r="754860" spans="17:19" hidden="1" x14ac:dyDescent="0.2">
      <c r="Q754860" s="25"/>
      <c r="R754860" s="25"/>
      <c r="S754860" s="25"/>
    </row>
    <row r="754906" spans="17:19" hidden="1" x14ac:dyDescent="0.2">
      <c r="Q754906" s="25"/>
      <c r="R754906" s="25"/>
      <c r="S754906" s="25"/>
    </row>
    <row r="754952" spans="17:19" hidden="1" x14ac:dyDescent="0.2">
      <c r="Q754952" s="25"/>
      <c r="R754952" s="25"/>
      <c r="S754952" s="25"/>
    </row>
    <row r="754998" spans="17:19" hidden="1" x14ac:dyDescent="0.2">
      <c r="Q754998" s="25"/>
      <c r="R754998" s="25"/>
      <c r="S754998" s="25"/>
    </row>
    <row r="755044" spans="17:19" hidden="1" x14ac:dyDescent="0.2">
      <c r="Q755044" s="25"/>
      <c r="R755044" s="25"/>
      <c r="S755044" s="25"/>
    </row>
    <row r="755090" spans="17:19" hidden="1" x14ac:dyDescent="0.2">
      <c r="Q755090" s="25"/>
      <c r="R755090" s="25"/>
      <c r="S755090" s="25"/>
    </row>
    <row r="755136" spans="17:19" hidden="1" x14ac:dyDescent="0.2">
      <c r="Q755136" s="25"/>
      <c r="R755136" s="25"/>
      <c r="S755136" s="25"/>
    </row>
    <row r="755182" spans="17:19" hidden="1" x14ac:dyDescent="0.2">
      <c r="Q755182" s="25"/>
      <c r="R755182" s="25"/>
      <c r="S755182" s="25"/>
    </row>
    <row r="755228" spans="17:19" hidden="1" x14ac:dyDescent="0.2">
      <c r="Q755228" s="25"/>
      <c r="R755228" s="25"/>
      <c r="S755228" s="25"/>
    </row>
    <row r="755274" spans="17:19" hidden="1" x14ac:dyDescent="0.2">
      <c r="Q755274" s="25"/>
      <c r="R755274" s="25"/>
      <c r="S755274" s="25"/>
    </row>
    <row r="755320" spans="17:19" hidden="1" x14ac:dyDescent="0.2">
      <c r="Q755320" s="25"/>
      <c r="R755320" s="25"/>
      <c r="S755320" s="25"/>
    </row>
    <row r="755366" spans="17:19" hidden="1" x14ac:dyDescent="0.2">
      <c r="Q755366" s="25"/>
      <c r="R755366" s="25"/>
      <c r="S755366" s="25"/>
    </row>
    <row r="755412" spans="17:19" hidden="1" x14ac:dyDescent="0.2">
      <c r="Q755412" s="25"/>
      <c r="R755412" s="25"/>
      <c r="S755412" s="25"/>
    </row>
    <row r="755458" spans="17:19" hidden="1" x14ac:dyDescent="0.2">
      <c r="Q755458" s="25"/>
      <c r="R755458" s="25"/>
      <c r="S755458" s="25"/>
    </row>
    <row r="755504" spans="17:19" hidden="1" x14ac:dyDescent="0.2">
      <c r="Q755504" s="25"/>
      <c r="R755504" s="25"/>
      <c r="S755504" s="25"/>
    </row>
    <row r="755550" spans="17:19" hidden="1" x14ac:dyDescent="0.2">
      <c r="Q755550" s="25"/>
      <c r="R755550" s="25"/>
      <c r="S755550" s="25"/>
    </row>
    <row r="755596" spans="17:19" hidden="1" x14ac:dyDescent="0.2">
      <c r="Q755596" s="25"/>
      <c r="R755596" s="25"/>
      <c r="S755596" s="25"/>
    </row>
    <row r="755642" spans="17:19" hidden="1" x14ac:dyDescent="0.2">
      <c r="Q755642" s="25"/>
      <c r="R755642" s="25"/>
      <c r="S755642" s="25"/>
    </row>
    <row r="755688" spans="17:19" hidden="1" x14ac:dyDescent="0.2">
      <c r="Q755688" s="25"/>
      <c r="R755688" s="25"/>
      <c r="S755688" s="25"/>
    </row>
    <row r="755734" spans="17:19" hidden="1" x14ac:dyDescent="0.2">
      <c r="Q755734" s="25"/>
      <c r="R755734" s="25"/>
      <c r="S755734" s="25"/>
    </row>
    <row r="755780" spans="17:19" hidden="1" x14ac:dyDescent="0.2">
      <c r="Q755780" s="25"/>
      <c r="R755780" s="25"/>
      <c r="S755780" s="25"/>
    </row>
    <row r="755826" spans="17:19" hidden="1" x14ac:dyDescent="0.2">
      <c r="Q755826" s="25"/>
      <c r="R755826" s="25"/>
      <c r="S755826" s="25"/>
    </row>
    <row r="755872" spans="17:19" hidden="1" x14ac:dyDescent="0.2">
      <c r="Q755872" s="25"/>
      <c r="R755872" s="25"/>
      <c r="S755872" s="25"/>
    </row>
    <row r="755918" spans="17:19" hidden="1" x14ac:dyDescent="0.2">
      <c r="Q755918" s="25"/>
      <c r="R755918" s="25"/>
      <c r="S755918" s="25"/>
    </row>
    <row r="755964" spans="17:19" hidden="1" x14ac:dyDescent="0.2">
      <c r="Q755964" s="25"/>
      <c r="R755964" s="25"/>
      <c r="S755964" s="25"/>
    </row>
    <row r="756010" spans="17:19" hidden="1" x14ac:dyDescent="0.2">
      <c r="Q756010" s="25"/>
      <c r="R756010" s="25"/>
      <c r="S756010" s="25"/>
    </row>
    <row r="756056" spans="17:19" hidden="1" x14ac:dyDescent="0.2">
      <c r="Q756056" s="25"/>
      <c r="R756056" s="25"/>
      <c r="S756056" s="25"/>
    </row>
    <row r="756102" spans="17:19" hidden="1" x14ac:dyDescent="0.2">
      <c r="Q756102" s="25"/>
      <c r="R756102" s="25"/>
      <c r="S756102" s="25"/>
    </row>
    <row r="756148" spans="17:19" hidden="1" x14ac:dyDescent="0.2">
      <c r="Q756148" s="25"/>
      <c r="R756148" s="25"/>
      <c r="S756148" s="25"/>
    </row>
    <row r="756194" spans="17:19" hidden="1" x14ac:dyDescent="0.2">
      <c r="Q756194" s="25"/>
      <c r="R756194" s="25"/>
      <c r="S756194" s="25"/>
    </row>
    <row r="756240" spans="17:19" hidden="1" x14ac:dyDescent="0.2">
      <c r="Q756240" s="25"/>
      <c r="R756240" s="25"/>
      <c r="S756240" s="25"/>
    </row>
    <row r="756286" spans="17:19" hidden="1" x14ac:dyDescent="0.2">
      <c r="Q756286" s="25"/>
      <c r="R756286" s="25"/>
      <c r="S756286" s="25"/>
    </row>
    <row r="756332" spans="17:19" hidden="1" x14ac:dyDescent="0.2">
      <c r="Q756332" s="25"/>
      <c r="R756332" s="25"/>
      <c r="S756332" s="25"/>
    </row>
    <row r="756378" spans="17:19" hidden="1" x14ac:dyDescent="0.2">
      <c r="Q756378" s="25"/>
      <c r="R756378" s="25"/>
      <c r="S756378" s="25"/>
    </row>
    <row r="756424" spans="17:19" hidden="1" x14ac:dyDescent="0.2">
      <c r="Q756424" s="25"/>
      <c r="R756424" s="25"/>
      <c r="S756424" s="25"/>
    </row>
    <row r="756470" spans="17:19" hidden="1" x14ac:dyDescent="0.2">
      <c r="Q756470" s="25"/>
      <c r="R756470" s="25"/>
      <c r="S756470" s="25"/>
    </row>
    <row r="756516" spans="17:19" hidden="1" x14ac:dyDescent="0.2">
      <c r="Q756516" s="25"/>
      <c r="R756516" s="25"/>
      <c r="S756516" s="25"/>
    </row>
    <row r="756562" spans="17:19" hidden="1" x14ac:dyDescent="0.2">
      <c r="Q756562" s="25"/>
      <c r="R756562" s="25"/>
      <c r="S756562" s="25"/>
    </row>
    <row r="756608" spans="17:19" hidden="1" x14ac:dyDescent="0.2">
      <c r="Q756608" s="25"/>
      <c r="R756608" s="25"/>
      <c r="S756608" s="25"/>
    </row>
    <row r="756654" spans="17:19" hidden="1" x14ac:dyDescent="0.2">
      <c r="Q756654" s="25"/>
      <c r="R756654" s="25"/>
      <c r="S756654" s="25"/>
    </row>
    <row r="756700" spans="17:19" hidden="1" x14ac:dyDescent="0.2">
      <c r="Q756700" s="25"/>
      <c r="R756700" s="25"/>
      <c r="S756700" s="25"/>
    </row>
    <row r="756746" spans="17:19" hidden="1" x14ac:dyDescent="0.2">
      <c r="Q756746" s="25"/>
      <c r="R756746" s="25"/>
      <c r="S756746" s="25"/>
    </row>
    <row r="756792" spans="17:19" hidden="1" x14ac:dyDescent="0.2">
      <c r="Q756792" s="25"/>
      <c r="R756792" s="25"/>
      <c r="S756792" s="25"/>
    </row>
    <row r="756838" spans="17:19" hidden="1" x14ac:dyDescent="0.2">
      <c r="Q756838" s="25"/>
      <c r="R756838" s="25"/>
      <c r="S756838" s="25"/>
    </row>
    <row r="756884" spans="17:19" hidden="1" x14ac:dyDescent="0.2">
      <c r="Q756884" s="25"/>
      <c r="R756884" s="25"/>
      <c r="S756884" s="25"/>
    </row>
    <row r="756930" spans="17:19" hidden="1" x14ac:dyDescent="0.2">
      <c r="Q756930" s="25"/>
      <c r="R756930" s="25"/>
      <c r="S756930" s="25"/>
    </row>
    <row r="756976" spans="17:19" hidden="1" x14ac:dyDescent="0.2">
      <c r="Q756976" s="25"/>
      <c r="R756976" s="25"/>
      <c r="S756976" s="25"/>
    </row>
    <row r="757022" spans="17:19" hidden="1" x14ac:dyDescent="0.2">
      <c r="Q757022" s="25"/>
      <c r="R757022" s="25"/>
      <c r="S757022" s="25"/>
    </row>
    <row r="757068" spans="17:19" hidden="1" x14ac:dyDescent="0.2">
      <c r="Q757068" s="25"/>
      <c r="R757068" s="25"/>
      <c r="S757068" s="25"/>
    </row>
    <row r="757114" spans="17:19" hidden="1" x14ac:dyDescent="0.2">
      <c r="Q757114" s="25"/>
      <c r="R757114" s="25"/>
      <c r="S757114" s="25"/>
    </row>
    <row r="757160" spans="17:19" hidden="1" x14ac:dyDescent="0.2">
      <c r="Q757160" s="25"/>
      <c r="R757160" s="25"/>
      <c r="S757160" s="25"/>
    </row>
    <row r="757206" spans="17:19" hidden="1" x14ac:dyDescent="0.2">
      <c r="Q757206" s="25"/>
      <c r="R757206" s="25"/>
      <c r="S757206" s="25"/>
    </row>
    <row r="757252" spans="17:19" hidden="1" x14ac:dyDescent="0.2">
      <c r="Q757252" s="25"/>
      <c r="R757252" s="25"/>
      <c r="S757252" s="25"/>
    </row>
    <row r="757298" spans="17:19" hidden="1" x14ac:dyDescent="0.2">
      <c r="Q757298" s="25"/>
      <c r="R757298" s="25"/>
      <c r="S757298" s="25"/>
    </row>
    <row r="757344" spans="17:19" hidden="1" x14ac:dyDescent="0.2">
      <c r="Q757344" s="25"/>
      <c r="R757344" s="25"/>
      <c r="S757344" s="25"/>
    </row>
    <row r="757390" spans="17:19" hidden="1" x14ac:dyDescent="0.2">
      <c r="Q757390" s="25"/>
      <c r="R757390" s="25"/>
      <c r="S757390" s="25"/>
    </row>
    <row r="757436" spans="17:19" hidden="1" x14ac:dyDescent="0.2">
      <c r="Q757436" s="25"/>
      <c r="R757436" s="25"/>
      <c r="S757436" s="25"/>
    </row>
    <row r="757482" spans="17:19" hidden="1" x14ac:dyDescent="0.2">
      <c r="Q757482" s="25"/>
      <c r="R757482" s="25"/>
      <c r="S757482" s="25"/>
    </row>
    <row r="757528" spans="17:19" hidden="1" x14ac:dyDescent="0.2">
      <c r="Q757528" s="25"/>
      <c r="R757528" s="25"/>
      <c r="S757528" s="25"/>
    </row>
    <row r="757574" spans="17:19" hidden="1" x14ac:dyDescent="0.2">
      <c r="Q757574" s="25"/>
      <c r="R757574" s="25"/>
      <c r="S757574" s="25"/>
    </row>
    <row r="757620" spans="17:19" hidden="1" x14ac:dyDescent="0.2">
      <c r="Q757620" s="25"/>
      <c r="R757620" s="25"/>
      <c r="S757620" s="25"/>
    </row>
    <row r="757666" spans="17:19" hidden="1" x14ac:dyDescent="0.2">
      <c r="Q757666" s="25"/>
      <c r="R757666" s="25"/>
      <c r="S757666" s="25"/>
    </row>
    <row r="757712" spans="17:19" hidden="1" x14ac:dyDescent="0.2">
      <c r="Q757712" s="25"/>
      <c r="R757712" s="25"/>
      <c r="S757712" s="25"/>
    </row>
    <row r="757758" spans="17:19" hidden="1" x14ac:dyDescent="0.2">
      <c r="Q757758" s="25"/>
      <c r="R757758" s="25"/>
      <c r="S757758" s="25"/>
    </row>
    <row r="757804" spans="17:19" hidden="1" x14ac:dyDescent="0.2">
      <c r="Q757804" s="25"/>
      <c r="R757804" s="25"/>
      <c r="S757804" s="25"/>
    </row>
    <row r="757850" spans="17:19" hidden="1" x14ac:dyDescent="0.2">
      <c r="Q757850" s="25"/>
      <c r="R757850" s="25"/>
      <c r="S757850" s="25"/>
    </row>
    <row r="757896" spans="17:19" hidden="1" x14ac:dyDescent="0.2">
      <c r="Q757896" s="25"/>
      <c r="R757896" s="25"/>
      <c r="S757896" s="25"/>
    </row>
    <row r="757942" spans="17:19" hidden="1" x14ac:dyDescent="0.2">
      <c r="Q757942" s="25"/>
      <c r="R757942" s="25"/>
      <c r="S757942" s="25"/>
    </row>
    <row r="757988" spans="17:19" hidden="1" x14ac:dyDescent="0.2">
      <c r="Q757988" s="25"/>
      <c r="R757988" s="25"/>
      <c r="S757988" s="25"/>
    </row>
    <row r="758034" spans="17:19" hidden="1" x14ac:dyDescent="0.2">
      <c r="Q758034" s="25"/>
      <c r="R758034" s="25"/>
      <c r="S758034" s="25"/>
    </row>
    <row r="758080" spans="17:19" hidden="1" x14ac:dyDescent="0.2">
      <c r="Q758080" s="25"/>
      <c r="R758080" s="25"/>
      <c r="S758080" s="25"/>
    </row>
    <row r="758126" spans="17:19" hidden="1" x14ac:dyDescent="0.2">
      <c r="Q758126" s="25"/>
      <c r="R758126" s="25"/>
      <c r="S758126" s="25"/>
    </row>
    <row r="758172" spans="17:19" hidden="1" x14ac:dyDescent="0.2">
      <c r="Q758172" s="25"/>
      <c r="R758172" s="25"/>
      <c r="S758172" s="25"/>
    </row>
    <row r="758218" spans="17:19" hidden="1" x14ac:dyDescent="0.2">
      <c r="Q758218" s="25"/>
      <c r="R758218" s="25"/>
      <c r="S758218" s="25"/>
    </row>
    <row r="758264" spans="17:19" hidden="1" x14ac:dyDescent="0.2">
      <c r="Q758264" s="25"/>
      <c r="R758264" s="25"/>
      <c r="S758264" s="25"/>
    </row>
    <row r="758310" spans="17:19" hidden="1" x14ac:dyDescent="0.2">
      <c r="Q758310" s="25"/>
      <c r="R758310" s="25"/>
      <c r="S758310" s="25"/>
    </row>
    <row r="758356" spans="17:19" hidden="1" x14ac:dyDescent="0.2">
      <c r="Q758356" s="25"/>
      <c r="R758356" s="25"/>
      <c r="S758356" s="25"/>
    </row>
    <row r="758402" spans="17:19" hidden="1" x14ac:dyDescent="0.2">
      <c r="Q758402" s="25"/>
      <c r="R758402" s="25"/>
      <c r="S758402" s="25"/>
    </row>
    <row r="758448" spans="17:19" hidden="1" x14ac:dyDescent="0.2">
      <c r="Q758448" s="25"/>
      <c r="R758448" s="25"/>
      <c r="S758448" s="25"/>
    </row>
    <row r="758494" spans="17:19" hidden="1" x14ac:dyDescent="0.2">
      <c r="Q758494" s="25"/>
      <c r="R758494" s="25"/>
      <c r="S758494" s="25"/>
    </row>
    <row r="758540" spans="17:19" hidden="1" x14ac:dyDescent="0.2">
      <c r="Q758540" s="25"/>
      <c r="R758540" s="25"/>
      <c r="S758540" s="25"/>
    </row>
    <row r="758586" spans="17:19" hidden="1" x14ac:dyDescent="0.2">
      <c r="Q758586" s="25"/>
      <c r="R758586" s="25"/>
      <c r="S758586" s="25"/>
    </row>
    <row r="758632" spans="17:19" hidden="1" x14ac:dyDescent="0.2">
      <c r="Q758632" s="25"/>
      <c r="R758632" s="25"/>
      <c r="S758632" s="25"/>
    </row>
    <row r="758678" spans="17:19" hidden="1" x14ac:dyDescent="0.2">
      <c r="Q758678" s="25"/>
      <c r="R758678" s="25"/>
      <c r="S758678" s="25"/>
    </row>
    <row r="758724" spans="17:19" hidden="1" x14ac:dyDescent="0.2">
      <c r="Q758724" s="25"/>
      <c r="R758724" s="25"/>
      <c r="S758724" s="25"/>
    </row>
    <row r="758770" spans="17:19" hidden="1" x14ac:dyDescent="0.2">
      <c r="Q758770" s="25"/>
      <c r="R758770" s="25"/>
      <c r="S758770" s="25"/>
    </row>
    <row r="758816" spans="17:19" hidden="1" x14ac:dyDescent="0.2">
      <c r="Q758816" s="25"/>
      <c r="R758816" s="25"/>
      <c r="S758816" s="25"/>
    </row>
    <row r="758862" spans="17:19" hidden="1" x14ac:dyDescent="0.2">
      <c r="Q758862" s="25"/>
      <c r="R758862" s="25"/>
      <c r="S758862" s="25"/>
    </row>
    <row r="758908" spans="17:19" hidden="1" x14ac:dyDescent="0.2">
      <c r="Q758908" s="25"/>
      <c r="R758908" s="25"/>
      <c r="S758908" s="25"/>
    </row>
    <row r="758954" spans="17:19" hidden="1" x14ac:dyDescent="0.2">
      <c r="Q758954" s="25"/>
      <c r="R758954" s="25"/>
      <c r="S758954" s="25"/>
    </row>
    <row r="759000" spans="17:19" hidden="1" x14ac:dyDescent="0.2">
      <c r="Q759000" s="25"/>
      <c r="R759000" s="25"/>
      <c r="S759000" s="25"/>
    </row>
    <row r="759046" spans="17:19" hidden="1" x14ac:dyDescent="0.2">
      <c r="Q759046" s="25"/>
      <c r="R759046" s="25"/>
      <c r="S759046" s="25"/>
    </row>
    <row r="759092" spans="17:19" hidden="1" x14ac:dyDescent="0.2">
      <c r="Q759092" s="25"/>
      <c r="R759092" s="25"/>
      <c r="S759092" s="25"/>
    </row>
    <row r="759138" spans="17:19" hidden="1" x14ac:dyDescent="0.2">
      <c r="Q759138" s="25"/>
      <c r="R759138" s="25"/>
      <c r="S759138" s="25"/>
    </row>
    <row r="759184" spans="17:19" hidden="1" x14ac:dyDescent="0.2">
      <c r="Q759184" s="25"/>
      <c r="R759184" s="25"/>
      <c r="S759184" s="25"/>
    </row>
    <row r="759230" spans="17:19" hidden="1" x14ac:dyDescent="0.2">
      <c r="Q759230" s="25"/>
      <c r="R759230" s="25"/>
      <c r="S759230" s="25"/>
    </row>
    <row r="759276" spans="17:19" hidden="1" x14ac:dyDescent="0.2">
      <c r="Q759276" s="25"/>
      <c r="R759276" s="25"/>
      <c r="S759276" s="25"/>
    </row>
    <row r="759322" spans="17:19" hidden="1" x14ac:dyDescent="0.2">
      <c r="Q759322" s="25"/>
      <c r="R759322" s="25"/>
      <c r="S759322" s="25"/>
    </row>
    <row r="759368" spans="17:19" hidden="1" x14ac:dyDescent="0.2">
      <c r="Q759368" s="25"/>
      <c r="R759368" s="25"/>
      <c r="S759368" s="25"/>
    </row>
    <row r="759414" spans="17:19" hidden="1" x14ac:dyDescent="0.2">
      <c r="Q759414" s="25"/>
      <c r="R759414" s="25"/>
      <c r="S759414" s="25"/>
    </row>
    <row r="759460" spans="17:19" hidden="1" x14ac:dyDescent="0.2">
      <c r="Q759460" s="25"/>
      <c r="R759460" s="25"/>
      <c r="S759460" s="25"/>
    </row>
    <row r="759506" spans="17:19" hidden="1" x14ac:dyDescent="0.2">
      <c r="Q759506" s="25"/>
      <c r="R759506" s="25"/>
      <c r="S759506" s="25"/>
    </row>
    <row r="759552" spans="17:19" hidden="1" x14ac:dyDescent="0.2">
      <c r="Q759552" s="25"/>
      <c r="R759552" s="25"/>
      <c r="S759552" s="25"/>
    </row>
    <row r="759598" spans="17:19" hidden="1" x14ac:dyDescent="0.2">
      <c r="Q759598" s="25"/>
      <c r="R759598" s="25"/>
      <c r="S759598" s="25"/>
    </row>
    <row r="759644" spans="17:19" hidden="1" x14ac:dyDescent="0.2">
      <c r="Q759644" s="25"/>
      <c r="R759644" s="25"/>
      <c r="S759644" s="25"/>
    </row>
    <row r="759690" spans="17:19" hidden="1" x14ac:dyDescent="0.2">
      <c r="Q759690" s="25"/>
      <c r="R759690" s="25"/>
      <c r="S759690" s="25"/>
    </row>
    <row r="759736" spans="17:19" hidden="1" x14ac:dyDescent="0.2">
      <c r="Q759736" s="25"/>
      <c r="R759736" s="25"/>
      <c r="S759736" s="25"/>
    </row>
    <row r="759782" spans="17:19" hidden="1" x14ac:dyDescent="0.2">
      <c r="Q759782" s="25"/>
      <c r="R759782" s="25"/>
      <c r="S759782" s="25"/>
    </row>
    <row r="759828" spans="17:19" hidden="1" x14ac:dyDescent="0.2">
      <c r="Q759828" s="25"/>
      <c r="R759828" s="25"/>
      <c r="S759828" s="25"/>
    </row>
    <row r="759874" spans="17:19" hidden="1" x14ac:dyDescent="0.2">
      <c r="Q759874" s="25"/>
      <c r="R759874" s="25"/>
      <c r="S759874" s="25"/>
    </row>
    <row r="759920" spans="17:19" hidden="1" x14ac:dyDescent="0.2">
      <c r="Q759920" s="25"/>
      <c r="R759920" s="25"/>
      <c r="S759920" s="25"/>
    </row>
    <row r="759966" spans="17:19" hidden="1" x14ac:dyDescent="0.2">
      <c r="Q759966" s="25"/>
      <c r="R759966" s="25"/>
      <c r="S759966" s="25"/>
    </row>
    <row r="760012" spans="17:19" hidden="1" x14ac:dyDescent="0.2">
      <c r="Q760012" s="25"/>
      <c r="R760012" s="25"/>
      <c r="S760012" s="25"/>
    </row>
    <row r="760058" spans="17:19" hidden="1" x14ac:dyDescent="0.2">
      <c r="Q760058" s="25"/>
      <c r="R760058" s="25"/>
      <c r="S760058" s="25"/>
    </row>
    <row r="760104" spans="17:19" hidden="1" x14ac:dyDescent="0.2">
      <c r="Q760104" s="25"/>
      <c r="R760104" s="25"/>
      <c r="S760104" s="25"/>
    </row>
    <row r="760150" spans="17:19" hidden="1" x14ac:dyDescent="0.2">
      <c r="Q760150" s="25"/>
      <c r="R760150" s="25"/>
      <c r="S760150" s="25"/>
    </row>
    <row r="760196" spans="17:19" hidden="1" x14ac:dyDescent="0.2">
      <c r="Q760196" s="25"/>
      <c r="R760196" s="25"/>
      <c r="S760196" s="25"/>
    </row>
    <row r="760242" spans="17:19" hidden="1" x14ac:dyDescent="0.2">
      <c r="Q760242" s="25"/>
      <c r="R760242" s="25"/>
      <c r="S760242" s="25"/>
    </row>
    <row r="760288" spans="17:19" hidden="1" x14ac:dyDescent="0.2">
      <c r="Q760288" s="25"/>
      <c r="R760288" s="25"/>
      <c r="S760288" s="25"/>
    </row>
    <row r="760334" spans="17:19" hidden="1" x14ac:dyDescent="0.2">
      <c r="Q760334" s="25"/>
      <c r="R760334" s="25"/>
      <c r="S760334" s="25"/>
    </row>
    <row r="760380" spans="17:19" hidden="1" x14ac:dyDescent="0.2">
      <c r="Q760380" s="25"/>
      <c r="R760380" s="25"/>
      <c r="S760380" s="25"/>
    </row>
    <row r="760426" spans="17:19" hidden="1" x14ac:dyDescent="0.2">
      <c r="Q760426" s="25"/>
      <c r="R760426" s="25"/>
      <c r="S760426" s="25"/>
    </row>
    <row r="760472" spans="17:19" hidden="1" x14ac:dyDescent="0.2">
      <c r="Q760472" s="25"/>
      <c r="R760472" s="25"/>
      <c r="S760472" s="25"/>
    </row>
    <row r="760518" spans="17:19" hidden="1" x14ac:dyDescent="0.2">
      <c r="Q760518" s="25"/>
      <c r="R760518" s="25"/>
      <c r="S760518" s="25"/>
    </row>
    <row r="760564" spans="17:19" hidden="1" x14ac:dyDescent="0.2">
      <c r="Q760564" s="25"/>
      <c r="R760564" s="25"/>
      <c r="S760564" s="25"/>
    </row>
    <row r="760610" spans="17:19" hidden="1" x14ac:dyDescent="0.2">
      <c r="Q760610" s="25"/>
      <c r="R760610" s="25"/>
      <c r="S760610" s="25"/>
    </row>
    <row r="760656" spans="17:19" hidden="1" x14ac:dyDescent="0.2">
      <c r="Q760656" s="25"/>
      <c r="R760656" s="25"/>
      <c r="S760656" s="25"/>
    </row>
    <row r="760702" spans="17:19" hidden="1" x14ac:dyDescent="0.2">
      <c r="Q760702" s="25"/>
      <c r="R760702" s="25"/>
      <c r="S760702" s="25"/>
    </row>
    <row r="760748" spans="17:19" hidden="1" x14ac:dyDescent="0.2">
      <c r="Q760748" s="25"/>
      <c r="R760748" s="25"/>
      <c r="S760748" s="25"/>
    </row>
    <row r="760794" spans="17:19" hidden="1" x14ac:dyDescent="0.2">
      <c r="Q760794" s="25"/>
      <c r="R760794" s="25"/>
      <c r="S760794" s="25"/>
    </row>
    <row r="760840" spans="17:19" hidden="1" x14ac:dyDescent="0.2">
      <c r="Q760840" s="25"/>
      <c r="R760840" s="25"/>
      <c r="S760840" s="25"/>
    </row>
    <row r="760886" spans="17:19" hidden="1" x14ac:dyDescent="0.2">
      <c r="Q760886" s="25"/>
      <c r="R760886" s="25"/>
      <c r="S760886" s="25"/>
    </row>
    <row r="760932" spans="17:19" hidden="1" x14ac:dyDescent="0.2">
      <c r="Q760932" s="25"/>
      <c r="R760932" s="25"/>
      <c r="S760932" s="25"/>
    </row>
    <row r="760978" spans="17:19" hidden="1" x14ac:dyDescent="0.2">
      <c r="Q760978" s="25"/>
      <c r="R760978" s="25"/>
      <c r="S760978" s="25"/>
    </row>
    <row r="761024" spans="17:19" hidden="1" x14ac:dyDescent="0.2">
      <c r="Q761024" s="25"/>
      <c r="R761024" s="25"/>
      <c r="S761024" s="25"/>
    </row>
    <row r="761070" spans="17:19" hidden="1" x14ac:dyDescent="0.2">
      <c r="Q761070" s="25"/>
      <c r="R761070" s="25"/>
      <c r="S761070" s="25"/>
    </row>
    <row r="761116" spans="17:19" hidden="1" x14ac:dyDescent="0.2">
      <c r="Q761116" s="25"/>
      <c r="R761116" s="25"/>
      <c r="S761116" s="25"/>
    </row>
    <row r="761162" spans="17:19" hidden="1" x14ac:dyDescent="0.2">
      <c r="Q761162" s="25"/>
      <c r="R761162" s="25"/>
      <c r="S761162" s="25"/>
    </row>
    <row r="761208" spans="17:19" hidden="1" x14ac:dyDescent="0.2">
      <c r="Q761208" s="25"/>
      <c r="R761208" s="25"/>
      <c r="S761208" s="25"/>
    </row>
    <row r="761254" spans="17:19" hidden="1" x14ac:dyDescent="0.2">
      <c r="Q761254" s="25"/>
      <c r="R761254" s="25"/>
      <c r="S761254" s="25"/>
    </row>
    <row r="761300" spans="17:19" hidden="1" x14ac:dyDescent="0.2">
      <c r="Q761300" s="25"/>
      <c r="R761300" s="25"/>
      <c r="S761300" s="25"/>
    </row>
    <row r="761346" spans="17:19" hidden="1" x14ac:dyDescent="0.2">
      <c r="Q761346" s="25"/>
      <c r="R761346" s="25"/>
      <c r="S761346" s="25"/>
    </row>
    <row r="761392" spans="17:19" hidden="1" x14ac:dyDescent="0.2">
      <c r="Q761392" s="25"/>
      <c r="R761392" s="25"/>
      <c r="S761392" s="25"/>
    </row>
    <row r="761438" spans="17:19" hidden="1" x14ac:dyDescent="0.2">
      <c r="Q761438" s="25"/>
      <c r="R761438" s="25"/>
      <c r="S761438" s="25"/>
    </row>
    <row r="761484" spans="17:19" hidden="1" x14ac:dyDescent="0.2">
      <c r="Q761484" s="25"/>
      <c r="R761484" s="25"/>
      <c r="S761484" s="25"/>
    </row>
    <row r="761530" spans="17:19" hidden="1" x14ac:dyDescent="0.2">
      <c r="Q761530" s="25"/>
      <c r="R761530" s="25"/>
      <c r="S761530" s="25"/>
    </row>
    <row r="761576" spans="17:19" hidden="1" x14ac:dyDescent="0.2">
      <c r="Q761576" s="25"/>
      <c r="R761576" s="25"/>
      <c r="S761576" s="25"/>
    </row>
    <row r="761622" spans="17:19" hidden="1" x14ac:dyDescent="0.2">
      <c r="Q761622" s="25"/>
      <c r="R761622" s="25"/>
      <c r="S761622" s="25"/>
    </row>
    <row r="761668" spans="17:19" hidden="1" x14ac:dyDescent="0.2">
      <c r="Q761668" s="25"/>
      <c r="R761668" s="25"/>
      <c r="S761668" s="25"/>
    </row>
    <row r="761714" spans="17:19" hidden="1" x14ac:dyDescent="0.2">
      <c r="Q761714" s="25"/>
      <c r="R761714" s="25"/>
      <c r="S761714" s="25"/>
    </row>
    <row r="761760" spans="17:19" hidden="1" x14ac:dyDescent="0.2">
      <c r="Q761760" s="25"/>
      <c r="R761760" s="25"/>
      <c r="S761760" s="25"/>
    </row>
    <row r="761806" spans="17:19" hidden="1" x14ac:dyDescent="0.2">
      <c r="Q761806" s="25"/>
      <c r="R761806" s="25"/>
      <c r="S761806" s="25"/>
    </row>
    <row r="761852" spans="17:19" hidden="1" x14ac:dyDescent="0.2">
      <c r="Q761852" s="25"/>
      <c r="R761852" s="25"/>
      <c r="S761852" s="25"/>
    </row>
    <row r="761898" spans="17:19" hidden="1" x14ac:dyDescent="0.2">
      <c r="Q761898" s="25"/>
      <c r="R761898" s="25"/>
      <c r="S761898" s="25"/>
    </row>
    <row r="761944" spans="17:19" hidden="1" x14ac:dyDescent="0.2">
      <c r="Q761944" s="25"/>
      <c r="R761944" s="25"/>
      <c r="S761944" s="25"/>
    </row>
    <row r="761990" spans="17:19" hidden="1" x14ac:dyDescent="0.2">
      <c r="Q761990" s="25"/>
      <c r="R761990" s="25"/>
      <c r="S761990" s="25"/>
    </row>
    <row r="762036" spans="17:19" hidden="1" x14ac:dyDescent="0.2">
      <c r="Q762036" s="25"/>
      <c r="R762036" s="25"/>
      <c r="S762036" s="25"/>
    </row>
    <row r="762082" spans="17:19" hidden="1" x14ac:dyDescent="0.2">
      <c r="Q762082" s="25"/>
      <c r="R762082" s="25"/>
      <c r="S762082" s="25"/>
    </row>
    <row r="762128" spans="17:19" hidden="1" x14ac:dyDescent="0.2">
      <c r="Q762128" s="25"/>
      <c r="R762128" s="25"/>
      <c r="S762128" s="25"/>
    </row>
    <row r="762174" spans="17:19" hidden="1" x14ac:dyDescent="0.2">
      <c r="Q762174" s="25"/>
      <c r="R762174" s="25"/>
      <c r="S762174" s="25"/>
    </row>
    <row r="762220" spans="17:19" hidden="1" x14ac:dyDescent="0.2">
      <c r="Q762220" s="25"/>
      <c r="R762220" s="25"/>
      <c r="S762220" s="25"/>
    </row>
    <row r="762266" spans="17:19" hidden="1" x14ac:dyDescent="0.2">
      <c r="Q762266" s="25"/>
      <c r="R762266" s="25"/>
      <c r="S762266" s="25"/>
    </row>
    <row r="762312" spans="17:19" hidden="1" x14ac:dyDescent="0.2">
      <c r="Q762312" s="25"/>
      <c r="R762312" s="25"/>
      <c r="S762312" s="25"/>
    </row>
    <row r="762358" spans="17:19" hidden="1" x14ac:dyDescent="0.2">
      <c r="Q762358" s="25"/>
      <c r="R762358" s="25"/>
      <c r="S762358" s="25"/>
    </row>
    <row r="762404" spans="17:19" hidden="1" x14ac:dyDescent="0.2">
      <c r="Q762404" s="25"/>
      <c r="R762404" s="25"/>
      <c r="S762404" s="25"/>
    </row>
    <row r="762450" spans="17:19" hidden="1" x14ac:dyDescent="0.2">
      <c r="Q762450" s="25"/>
      <c r="R762450" s="25"/>
      <c r="S762450" s="25"/>
    </row>
    <row r="762496" spans="17:19" hidden="1" x14ac:dyDescent="0.2">
      <c r="Q762496" s="25"/>
      <c r="R762496" s="25"/>
      <c r="S762496" s="25"/>
    </row>
    <row r="762542" spans="17:19" hidden="1" x14ac:dyDescent="0.2">
      <c r="Q762542" s="25"/>
      <c r="R762542" s="25"/>
      <c r="S762542" s="25"/>
    </row>
    <row r="762588" spans="17:19" hidden="1" x14ac:dyDescent="0.2">
      <c r="Q762588" s="25"/>
      <c r="R762588" s="25"/>
      <c r="S762588" s="25"/>
    </row>
    <row r="762634" spans="17:19" hidden="1" x14ac:dyDescent="0.2">
      <c r="Q762634" s="25"/>
      <c r="R762634" s="25"/>
      <c r="S762634" s="25"/>
    </row>
    <row r="762680" spans="17:19" hidden="1" x14ac:dyDescent="0.2">
      <c r="Q762680" s="25"/>
      <c r="R762680" s="25"/>
      <c r="S762680" s="25"/>
    </row>
    <row r="762726" spans="17:19" hidden="1" x14ac:dyDescent="0.2">
      <c r="Q762726" s="25"/>
      <c r="R762726" s="25"/>
      <c r="S762726" s="25"/>
    </row>
    <row r="762772" spans="17:19" hidden="1" x14ac:dyDescent="0.2">
      <c r="Q762772" s="25"/>
      <c r="R762772" s="25"/>
      <c r="S762772" s="25"/>
    </row>
    <row r="762818" spans="17:19" hidden="1" x14ac:dyDescent="0.2">
      <c r="Q762818" s="25"/>
      <c r="R762818" s="25"/>
      <c r="S762818" s="25"/>
    </row>
    <row r="762864" spans="17:19" hidden="1" x14ac:dyDescent="0.2">
      <c r="Q762864" s="25"/>
      <c r="R762864" s="25"/>
      <c r="S762864" s="25"/>
    </row>
    <row r="762910" spans="17:19" hidden="1" x14ac:dyDescent="0.2">
      <c r="Q762910" s="25"/>
      <c r="R762910" s="25"/>
      <c r="S762910" s="25"/>
    </row>
    <row r="762956" spans="17:19" hidden="1" x14ac:dyDescent="0.2">
      <c r="Q762956" s="25"/>
      <c r="R762956" s="25"/>
      <c r="S762956" s="25"/>
    </row>
    <row r="763002" spans="17:19" hidden="1" x14ac:dyDescent="0.2">
      <c r="Q763002" s="25"/>
      <c r="R763002" s="25"/>
      <c r="S763002" s="25"/>
    </row>
    <row r="763048" spans="17:19" hidden="1" x14ac:dyDescent="0.2">
      <c r="Q763048" s="25"/>
      <c r="R763048" s="25"/>
      <c r="S763048" s="25"/>
    </row>
    <row r="763094" spans="17:19" hidden="1" x14ac:dyDescent="0.2">
      <c r="Q763094" s="25"/>
      <c r="R763094" s="25"/>
      <c r="S763094" s="25"/>
    </row>
    <row r="763140" spans="17:19" hidden="1" x14ac:dyDescent="0.2">
      <c r="Q763140" s="25"/>
      <c r="R763140" s="25"/>
      <c r="S763140" s="25"/>
    </row>
    <row r="763186" spans="17:19" hidden="1" x14ac:dyDescent="0.2">
      <c r="Q763186" s="25"/>
      <c r="R763186" s="25"/>
      <c r="S763186" s="25"/>
    </row>
    <row r="763232" spans="17:19" hidden="1" x14ac:dyDescent="0.2">
      <c r="Q763232" s="25"/>
      <c r="R763232" s="25"/>
      <c r="S763232" s="25"/>
    </row>
    <row r="763278" spans="17:19" hidden="1" x14ac:dyDescent="0.2">
      <c r="Q763278" s="25"/>
      <c r="R763278" s="25"/>
      <c r="S763278" s="25"/>
    </row>
    <row r="763324" spans="17:19" hidden="1" x14ac:dyDescent="0.2">
      <c r="Q763324" s="25"/>
      <c r="R763324" s="25"/>
      <c r="S763324" s="25"/>
    </row>
    <row r="763370" spans="17:19" hidden="1" x14ac:dyDescent="0.2">
      <c r="Q763370" s="25"/>
      <c r="R763370" s="25"/>
      <c r="S763370" s="25"/>
    </row>
    <row r="763416" spans="17:19" hidden="1" x14ac:dyDescent="0.2">
      <c r="Q763416" s="25"/>
      <c r="R763416" s="25"/>
      <c r="S763416" s="25"/>
    </row>
    <row r="763462" spans="17:19" hidden="1" x14ac:dyDescent="0.2">
      <c r="Q763462" s="25"/>
      <c r="R763462" s="25"/>
      <c r="S763462" s="25"/>
    </row>
    <row r="763508" spans="17:19" hidden="1" x14ac:dyDescent="0.2">
      <c r="Q763508" s="25"/>
      <c r="R763508" s="25"/>
      <c r="S763508" s="25"/>
    </row>
    <row r="763554" spans="17:19" hidden="1" x14ac:dyDescent="0.2">
      <c r="Q763554" s="25"/>
      <c r="R763554" s="25"/>
      <c r="S763554" s="25"/>
    </row>
    <row r="763600" spans="17:19" hidden="1" x14ac:dyDescent="0.2">
      <c r="Q763600" s="25"/>
      <c r="R763600" s="25"/>
      <c r="S763600" s="25"/>
    </row>
    <row r="763646" spans="17:19" hidden="1" x14ac:dyDescent="0.2">
      <c r="Q763646" s="25"/>
      <c r="R763646" s="25"/>
      <c r="S763646" s="25"/>
    </row>
    <row r="763692" spans="17:19" hidden="1" x14ac:dyDescent="0.2">
      <c r="Q763692" s="25"/>
      <c r="R763692" s="25"/>
      <c r="S763692" s="25"/>
    </row>
    <row r="763738" spans="17:19" hidden="1" x14ac:dyDescent="0.2">
      <c r="Q763738" s="25"/>
      <c r="R763738" s="25"/>
      <c r="S763738" s="25"/>
    </row>
    <row r="763784" spans="17:19" hidden="1" x14ac:dyDescent="0.2">
      <c r="Q763784" s="25"/>
      <c r="R763784" s="25"/>
      <c r="S763784" s="25"/>
    </row>
    <row r="763830" spans="17:19" hidden="1" x14ac:dyDescent="0.2">
      <c r="Q763830" s="25"/>
      <c r="R763830" s="25"/>
      <c r="S763830" s="25"/>
    </row>
    <row r="763876" spans="17:19" hidden="1" x14ac:dyDescent="0.2">
      <c r="Q763876" s="25"/>
      <c r="R763876" s="25"/>
      <c r="S763876" s="25"/>
    </row>
    <row r="763922" spans="17:19" hidden="1" x14ac:dyDescent="0.2">
      <c r="Q763922" s="25"/>
      <c r="R763922" s="25"/>
      <c r="S763922" s="25"/>
    </row>
    <row r="763968" spans="17:19" hidden="1" x14ac:dyDescent="0.2">
      <c r="Q763968" s="25"/>
      <c r="R763968" s="25"/>
      <c r="S763968" s="25"/>
    </row>
    <row r="764014" spans="17:19" hidden="1" x14ac:dyDescent="0.2">
      <c r="Q764014" s="25"/>
      <c r="R764014" s="25"/>
      <c r="S764014" s="25"/>
    </row>
    <row r="764060" spans="17:19" hidden="1" x14ac:dyDescent="0.2">
      <c r="Q764060" s="25"/>
      <c r="R764060" s="25"/>
      <c r="S764060" s="25"/>
    </row>
    <row r="764106" spans="17:19" hidden="1" x14ac:dyDescent="0.2">
      <c r="Q764106" s="25"/>
      <c r="R764106" s="25"/>
      <c r="S764106" s="25"/>
    </row>
    <row r="764152" spans="17:19" hidden="1" x14ac:dyDescent="0.2">
      <c r="Q764152" s="25"/>
      <c r="R764152" s="25"/>
      <c r="S764152" s="25"/>
    </row>
    <row r="764198" spans="17:19" hidden="1" x14ac:dyDescent="0.2">
      <c r="Q764198" s="25"/>
      <c r="R764198" s="25"/>
      <c r="S764198" s="25"/>
    </row>
    <row r="764244" spans="17:19" hidden="1" x14ac:dyDescent="0.2">
      <c r="Q764244" s="25"/>
      <c r="R764244" s="25"/>
      <c r="S764244" s="25"/>
    </row>
    <row r="764290" spans="17:19" hidden="1" x14ac:dyDescent="0.2">
      <c r="Q764290" s="25"/>
      <c r="R764290" s="25"/>
      <c r="S764290" s="25"/>
    </row>
    <row r="764336" spans="17:19" hidden="1" x14ac:dyDescent="0.2">
      <c r="Q764336" s="25"/>
      <c r="R764336" s="25"/>
      <c r="S764336" s="25"/>
    </row>
    <row r="764382" spans="17:19" hidden="1" x14ac:dyDescent="0.2">
      <c r="Q764382" s="25"/>
      <c r="R764382" s="25"/>
      <c r="S764382" s="25"/>
    </row>
    <row r="764428" spans="17:19" hidden="1" x14ac:dyDescent="0.2">
      <c r="Q764428" s="25"/>
      <c r="R764428" s="25"/>
      <c r="S764428" s="25"/>
    </row>
    <row r="764474" spans="17:19" hidden="1" x14ac:dyDescent="0.2">
      <c r="Q764474" s="25"/>
      <c r="R764474" s="25"/>
      <c r="S764474" s="25"/>
    </row>
    <row r="764520" spans="17:19" hidden="1" x14ac:dyDescent="0.2">
      <c r="Q764520" s="25"/>
      <c r="R764520" s="25"/>
      <c r="S764520" s="25"/>
    </row>
    <row r="764566" spans="17:19" hidden="1" x14ac:dyDescent="0.2">
      <c r="Q764566" s="25"/>
      <c r="R764566" s="25"/>
      <c r="S764566" s="25"/>
    </row>
    <row r="764612" spans="17:19" hidden="1" x14ac:dyDescent="0.2">
      <c r="Q764612" s="25"/>
      <c r="R764612" s="25"/>
      <c r="S764612" s="25"/>
    </row>
    <row r="764658" spans="17:19" hidden="1" x14ac:dyDescent="0.2">
      <c r="Q764658" s="25"/>
      <c r="R764658" s="25"/>
      <c r="S764658" s="25"/>
    </row>
    <row r="764704" spans="17:19" hidden="1" x14ac:dyDescent="0.2">
      <c r="Q764704" s="25"/>
      <c r="R764704" s="25"/>
      <c r="S764704" s="25"/>
    </row>
    <row r="764750" spans="17:19" hidden="1" x14ac:dyDescent="0.2">
      <c r="Q764750" s="25"/>
      <c r="R764750" s="25"/>
      <c r="S764750" s="25"/>
    </row>
    <row r="764796" spans="17:19" hidden="1" x14ac:dyDescent="0.2">
      <c r="Q764796" s="25"/>
      <c r="R764796" s="25"/>
      <c r="S764796" s="25"/>
    </row>
    <row r="764842" spans="17:19" hidden="1" x14ac:dyDescent="0.2">
      <c r="Q764842" s="25"/>
      <c r="R764842" s="25"/>
      <c r="S764842" s="25"/>
    </row>
    <row r="764888" spans="17:19" hidden="1" x14ac:dyDescent="0.2">
      <c r="Q764888" s="25"/>
      <c r="R764888" s="25"/>
      <c r="S764888" s="25"/>
    </row>
    <row r="764934" spans="17:19" hidden="1" x14ac:dyDescent="0.2">
      <c r="Q764934" s="25"/>
      <c r="R764934" s="25"/>
      <c r="S764934" s="25"/>
    </row>
    <row r="764980" spans="17:19" hidden="1" x14ac:dyDescent="0.2">
      <c r="Q764980" s="25"/>
      <c r="R764980" s="25"/>
      <c r="S764980" s="25"/>
    </row>
    <row r="765026" spans="17:19" hidden="1" x14ac:dyDescent="0.2">
      <c r="Q765026" s="25"/>
      <c r="R765026" s="25"/>
      <c r="S765026" s="25"/>
    </row>
    <row r="765072" spans="17:19" hidden="1" x14ac:dyDescent="0.2">
      <c r="Q765072" s="25"/>
      <c r="R765072" s="25"/>
      <c r="S765072" s="25"/>
    </row>
    <row r="765118" spans="17:19" hidden="1" x14ac:dyDescent="0.2">
      <c r="Q765118" s="25"/>
      <c r="R765118" s="25"/>
      <c r="S765118" s="25"/>
    </row>
    <row r="765164" spans="17:19" hidden="1" x14ac:dyDescent="0.2">
      <c r="Q765164" s="25"/>
      <c r="R765164" s="25"/>
      <c r="S765164" s="25"/>
    </row>
    <row r="765210" spans="17:19" hidden="1" x14ac:dyDescent="0.2">
      <c r="Q765210" s="25"/>
      <c r="R765210" s="25"/>
      <c r="S765210" s="25"/>
    </row>
    <row r="765256" spans="17:19" hidden="1" x14ac:dyDescent="0.2">
      <c r="Q765256" s="25"/>
      <c r="R765256" s="25"/>
      <c r="S765256" s="25"/>
    </row>
    <row r="765302" spans="17:19" hidden="1" x14ac:dyDescent="0.2">
      <c r="Q765302" s="25"/>
      <c r="R765302" s="25"/>
      <c r="S765302" s="25"/>
    </row>
    <row r="765348" spans="17:19" hidden="1" x14ac:dyDescent="0.2">
      <c r="Q765348" s="25"/>
      <c r="R765348" s="25"/>
      <c r="S765348" s="25"/>
    </row>
    <row r="765394" spans="17:19" hidden="1" x14ac:dyDescent="0.2">
      <c r="Q765394" s="25"/>
      <c r="R765394" s="25"/>
      <c r="S765394" s="25"/>
    </row>
    <row r="765440" spans="17:19" hidden="1" x14ac:dyDescent="0.2">
      <c r="Q765440" s="25"/>
      <c r="R765440" s="25"/>
      <c r="S765440" s="25"/>
    </row>
    <row r="765486" spans="17:19" hidden="1" x14ac:dyDescent="0.2">
      <c r="Q765486" s="25"/>
      <c r="R765486" s="25"/>
      <c r="S765486" s="25"/>
    </row>
    <row r="765532" spans="17:19" hidden="1" x14ac:dyDescent="0.2">
      <c r="Q765532" s="25"/>
      <c r="R765532" s="25"/>
      <c r="S765532" s="25"/>
    </row>
    <row r="765578" spans="17:19" hidden="1" x14ac:dyDescent="0.2">
      <c r="Q765578" s="25"/>
      <c r="R765578" s="25"/>
      <c r="S765578" s="25"/>
    </row>
    <row r="765624" spans="17:19" hidden="1" x14ac:dyDescent="0.2">
      <c r="Q765624" s="25"/>
      <c r="R765624" s="25"/>
      <c r="S765624" s="25"/>
    </row>
    <row r="765670" spans="17:19" hidden="1" x14ac:dyDescent="0.2">
      <c r="Q765670" s="25"/>
      <c r="R765670" s="25"/>
      <c r="S765670" s="25"/>
    </row>
    <row r="765716" spans="17:19" hidden="1" x14ac:dyDescent="0.2">
      <c r="Q765716" s="25"/>
      <c r="R765716" s="25"/>
      <c r="S765716" s="25"/>
    </row>
    <row r="765762" spans="17:19" hidden="1" x14ac:dyDescent="0.2">
      <c r="Q765762" s="25"/>
      <c r="R765762" s="25"/>
      <c r="S765762" s="25"/>
    </row>
    <row r="765808" spans="17:19" hidden="1" x14ac:dyDescent="0.2">
      <c r="Q765808" s="25"/>
      <c r="R765808" s="25"/>
      <c r="S765808" s="25"/>
    </row>
    <row r="765854" spans="17:19" hidden="1" x14ac:dyDescent="0.2">
      <c r="Q765854" s="25"/>
      <c r="R765854" s="25"/>
      <c r="S765854" s="25"/>
    </row>
    <row r="765900" spans="17:19" hidden="1" x14ac:dyDescent="0.2">
      <c r="Q765900" s="25"/>
      <c r="R765900" s="25"/>
      <c r="S765900" s="25"/>
    </row>
    <row r="765946" spans="17:19" hidden="1" x14ac:dyDescent="0.2">
      <c r="Q765946" s="25"/>
      <c r="R765946" s="25"/>
      <c r="S765946" s="25"/>
    </row>
    <row r="765992" spans="17:19" hidden="1" x14ac:dyDescent="0.2">
      <c r="Q765992" s="25"/>
      <c r="R765992" s="25"/>
      <c r="S765992" s="25"/>
    </row>
    <row r="766038" spans="17:19" hidden="1" x14ac:dyDescent="0.2">
      <c r="Q766038" s="25"/>
      <c r="R766038" s="25"/>
      <c r="S766038" s="25"/>
    </row>
    <row r="766084" spans="17:19" hidden="1" x14ac:dyDescent="0.2">
      <c r="Q766084" s="25"/>
      <c r="R766084" s="25"/>
      <c r="S766084" s="25"/>
    </row>
    <row r="766130" spans="17:19" hidden="1" x14ac:dyDescent="0.2">
      <c r="Q766130" s="25"/>
      <c r="R766130" s="25"/>
      <c r="S766130" s="25"/>
    </row>
    <row r="766176" spans="17:19" hidden="1" x14ac:dyDescent="0.2">
      <c r="Q766176" s="25"/>
      <c r="R766176" s="25"/>
      <c r="S766176" s="25"/>
    </row>
    <row r="766222" spans="17:19" hidden="1" x14ac:dyDescent="0.2">
      <c r="Q766222" s="25"/>
      <c r="R766222" s="25"/>
      <c r="S766222" s="25"/>
    </row>
    <row r="766268" spans="17:19" hidden="1" x14ac:dyDescent="0.2">
      <c r="Q766268" s="25"/>
      <c r="R766268" s="25"/>
      <c r="S766268" s="25"/>
    </row>
    <row r="766314" spans="17:19" hidden="1" x14ac:dyDescent="0.2">
      <c r="Q766314" s="25"/>
      <c r="R766314" s="25"/>
      <c r="S766314" s="25"/>
    </row>
    <row r="766360" spans="17:19" hidden="1" x14ac:dyDescent="0.2">
      <c r="Q766360" s="25"/>
      <c r="R766360" s="25"/>
      <c r="S766360" s="25"/>
    </row>
    <row r="766406" spans="17:19" hidden="1" x14ac:dyDescent="0.2">
      <c r="Q766406" s="25"/>
      <c r="R766406" s="25"/>
      <c r="S766406" s="25"/>
    </row>
    <row r="766452" spans="17:19" hidden="1" x14ac:dyDescent="0.2">
      <c r="Q766452" s="25"/>
      <c r="R766452" s="25"/>
      <c r="S766452" s="25"/>
    </row>
    <row r="766498" spans="17:19" hidden="1" x14ac:dyDescent="0.2">
      <c r="Q766498" s="25"/>
      <c r="R766498" s="25"/>
      <c r="S766498" s="25"/>
    </row>
    <row r="766544" spans="17:19" hidden="1" x14ac:dyDescent="0.2">
      <c r="Q766544" s="25"/>
      <c r="R766544" s="25"/>
      <c r="S766544" s="25"/>
    </row>
    <row r="766590" spans="17:19" hidden="1" x14ac:dyDescent="0.2">
      <c r="Q766590" s="25"/>
      <c r="R766590" s="25"/>
      <c r="S766590" s="25"/>
    </row>
    <row r="766636" spans="17:19" hidden="1" x14ac:dyDescent="0.2">
      <c r="Q766636" s="25"/>
      <c r="R766636" s="25"/>
      <c r="S766636" s="25"/>
    </row>
    <row r="766682" spans="17:19" hidden="1" x14ac:dyDescent="0.2">
      <c r="Q766682" s="25"/>
      <c r="R766682" s="25"/>
      <c r="S766682" s="25"/>
    </row>
    <row r="766728" spans="17:19" hidden="1" x14ac:dyDescent="0.2">
      <c r="Q766728" s="25"/>
      <c r="R766728" s="25"/>
      <c r="S766728" s="25"/>
    </row>
    <row r="766774" spans="17:19" hidden="1" x14ac:dyDescent="0.2">
      <c r="Q766774" s="25"/>
      <c r="R766774" s="25"/>
      <c r="S766774" s="25"/>
    </row>
    <row r="766820" spans="17:19" hidden="1" x14ac:dyDescent="0.2">
      <c r="Q766820" s="25"/>
      <c r="R766820" s="25"/>
      <c r="S766820" s="25"/>
    </row>
    <row r="766866" spans="17:19" hidden="1" x14ac:dyDescent="0.2">
      <c r="Q766866" s="25"/>
      <c r="R766866" s="25"/>
      <c r="S766866" s="25"/>
    </row>
    <row r="766912" spans="17:19" hidden="1" x14ac:dyDescent="0.2">
      <c r="Q766912" s="25"/>
      <c r="R766912" s="25"/>
      <c r="S766912" s="25"/>
    </row>
    <row r="766958" spans="17:19" hidden="1" x14ac:dyDescent="0.2">
      <c r="Q766958" s="25"/>
      <c r="R766958" s="25"/>
      <c r="S766958" s="25"/>
    </row>
    <row r="767004" spans="17:19" hidden="1" x14ac:dyDescent="0.2">
      <c r="Q767004" s="25"/>
      <c r="R767004" s="25"/>
      <c r="S767004" s="25"/>
    </row>
    <row r="767050" spans="17:19" hidden="1" x14ac:dyDescent="0.2">
      <c r="Q767050" s="25"/>
      <c r="R767050" s="25"/>
      <c r="S767050" s="25"/>
    </row>
    <row r="767096" spans="17:19" hidden="1" x14ac:dyDescent="0.2">
      <c r="Q767096" s="25"/>
      <c r="R767096" s="25"/>
      <c r="S767096" s="25"/>
    </row>
    <row r="767142" spans="17:19" hidden="1" x14ac:dyDescent="0.2">
      <c r="Q767142" s="25"/>
      <c r="R767142" s="25"/>
      <c r="S767142" s="25"/>
    </row>
    <row r="767188" spans="17:19" hidden="1" x14ac:dyDescent="0.2">
      <c r="Q767188" s="25"/>
      <c r="R767188" s="25"/>
      <c r="S767188" s="25"/>
    </row>
    <row r="767234" spans="17:19" hidden="1" x14ac:dyDescent="0.2">
      <c r="Q767234" s="25"/>
      <c r="R767234" s="25"/>
      <c r="S767234" s="25"/>
    </row>
    <row r="767280" spans="17:19" hidden="1" x14ac:dyDescent="0.2">
      <c r="Q767280" s="25"/>
      <c r="R767280" s="25"/>
      <c r="S767280" s="25"/>
    </row>
    <row r="767326" spans="17:19" hidden="1" x14ac:dyDescent="0.2">
      <c r="Q767326" s="25"/>
      <c r="R767326" s="25"/>
      <c r="S767326" s="25"/>
    </row>
    <row r="767372" spans="17:19" hidden="1" x14ac:dyDescent="0.2">
      <c r="Q767372" s="25"/>
      <c r="R767372" s="25"/>
      <c r="S767372" s="25"/>
    </row>
    <row r="767418" spans="17:19" hidden="1" x14ac:dyDescent="0.2">
      <c r="Q767418" s="25"/>
      <c r="R767418" s="25"/>
      <c r="S767418" s="25"/>
    </row>
    <row r="767464" spans="17:19" hidden="1" x14ac:dyDescent="0.2">
      <c r="Q767464" s="25"/>
      <c r="R767464" s="25"/>
      <c r="S767464" s="25"/>
    </row>
    <row r="767510" spans="17:19" hidden="1" x14ac:dyDescent="0.2">
      <c r="Q767510" s="25"/>
      <c r="R767510" s="25"/>
      <c r="S767510" s="25"/>
    </row>
    <row r="767556" spans="17:19" hidden="1" x14ac:dyDescent="0.2">
      <c r="Q767556" s="25"/>
      <c r="R767556" s="25"/>
      <c r="S767556" s="25"/>
    </row>
    <row r="767602" spans="17:19" hidden="1" x14ac:dyDescent="0.2">
      <c r="Q767602" s="25"/>
      <c r="R767602" s="25"/>
      <c r="S767602" s="25"/>
    </row>
    <row r="767648" spans="17:19" hidden="1" x14ac:dyDescent="0.2">
      <c r="Q767648" s="25"/>
      <c r="R767648" s="25"/>
      <c r="S767648" s="25"/>
    </row>
    <row r="767694" spans="17:19" hidden="1" x14ac:dyDescent="0.2">
      <c r="Q767694" s="25"/>
      <c r="R767694" s="25"/>
      <c r="S767694" s="25"/>
    </row>
    <row r="767740" spans="17:19" hidden="1" x14ac:dyDescent="0.2">
      <c r="Q767740" s="25"/>
      <c r="R767740" s="25"/>
      <c r="S767740" s="25"/>
    </row>
    <row r="767786" spans="17:19" hidden="1" x14ac:dyDescent="0.2">
      <c r="Q767786" s="25"/>
      <c r="R767786" s="25"/>
      <c r="S767786" s="25"/>
    </row>
    <row r="767832" spans="17:19" hidden="1" x14ac:dyDescent="0.2">
      <c r="Q767832" s="25"/>
      <c r="R767832" s="25"/>
      <c r="S767832" s="25"/>
    </row>
    <row r="767878" spans="17:19" hidden="1" x14ac:dyDescent="0.2">
      <c r="Q767878" s="25"/>
      <c r="R767878" s="25"/>
      <c r="S767878" s="25"/>
    </row>
    <row r="767924" spans="17:19" hidden="1" x14ac:dyDescent="0.2">
      <c r="Q767924" s="25"/>
      <c r="R767924" s="25"/>
      <c r="S767924" s="25"/>
    </row>
    <row r="767970" spans="17:19" hidden="1" x14ac:dyDescent="0.2">
      <c r="Q767970" s="25"/>
      <c r="R767970" s="25"/>
      <c r="S767970" s="25"/>
    </row>
    <row r="768016" spans="17:19" hidden="1" x14ac:dyDescent="0.2">
      <c r="Q768016" s="25"/>
      <c r="R768016" s="25"/>
      <c r="S768016" s="25"/>
    </row>
    <row r="768062" spans="17:19" hidden="1" x14ac:dyDescent="0.2">
      <c r="Q768062" s="25"/>
      <c r="R768062" s="25"/>
      <c r="S768062" s="25"/>
    </row>
    <row r="768108" spans="17:19" hidden="1" x14ac:dyDescent="0.2">
      <c r="Q768108" s="25"/>
      <c r="R768108" s="25"/>
      <c r="S768108" s="25"/>
    </row>
    <row r="768154" spans="17:19" hidden="1" x14ac:dyDescent="0.2">
      <c r="Q768154" s="25"/>
      <c r="R768154" s="25"/>
      <c r="S768154" s="25"/>
    </row>
    <row r="768200" spans="17:19" hidden="1" x14ac:dyDescent="0.2">
      <c r="Q768200" s="25"/>
      <c r="R768200" s="25"/>
      <c r="S768200" s="25"/>
    </row>
    <row r="768246" spans="17:19" hidden="1" x14ac:dyDescent="0.2">
      <c r="Q768246" s="25"/>
      <c r="R768246" s="25"/>
      <c r="S768246" s="25"/>
    </row>
    <row r="768292" spans="17:19" hidden="1" x14ac:dyDescent="0.2">
      <c r="Q768292" s="25"/>
      <c r="R768292" s="25"/>
      <c r="S768292" s="25"/>
    </row>
    <row r="768338" spans="17:19" hidden="1" x14ac:dyDescent="0.2">
      <c r="Q768338" s="25"/>
      <c r="R768338" s="25"/>
      <c r="S768338" s="25"/>
    </row>
    <row r="768384" spans="17:19" hidden="1" x14ac:dyDescent="0.2">
      <c r="Q768384" s="25"/>
      <c r="R768384" s="25"/>
      <c r="S768384" s="25"/>
    </row>
    <row r="768430" spans="17:19" hidden="1" x14ac:dyDescent="0.2">
      <c r="Q768430" s="25"/>
      <c r="R768430" s="25"/>
      <c r="S768430" s="25"/>
    </row>
    <row r="768476" spans="17:19" hidden="1" x14ac:dyDescent="0.2">
      <c r="Q768476" s="25"/>
      <c r="R768476" s="25"/>
      <c r="S768476" s="25"/>
    </row>
    <row r="768522" spans="17:19" hidden="1" x14ac:dyDescent="0.2">
      <c r="Q768522" s="25"/>
      <c r="R768522" s="25"/>
      <c r="S768522" s="25"/>
    </row>
    <row r="768568" spans="17:19" hidden="1" x14ac:dyDescent="0.2">
      <c r="Q768568" s="25"/>
      <c r="R768568" s="25"/>
      <c r="S768568" s="25"/>
    </row>
    <row r="768614" spans="17:19" hidden="1" x14ac:dyDescent="0.2">
      <c r="Q768614" s="25"/>
      <c r="R768614" s="25"/>
      <c r="S768614" s="25"/>
    </row>
    <row r="768660" spans="17:19" hidden="1" x14ac:dyDescent="0.2">
      <c r="Q768660" s="25"/>
      <c r="R768660" s="25"/>
      <c r="S768660" s="25"/>
    </row>
    <row r="768706" spans="17:19" hidden="1" x14ac:dyDescent="0.2">
      <c r="Q768706" s="25"/>
      <c r="R768706" s="25"/>
      <c r="S768706" s="25"/>
    </row>
    <row r="768752" spans="17:19" hidden="1" x14ac:dyDescent="0.2">
      <c r="Q768752" s="25"/>
      <c r="R768752" s="25"/>
      <c r="S768752" s="25"/>
    </row>
    <row r="768798" spans="17:19" hidden="1" x14ac:dyDescent="0.2">
      <c r="Q768798" s="25"/>
      <c r="R768798" s="25"/>
      <c r="S768798" s="25"/>
    </row>
    <row r="768844" spans="17:19" hidden="1" x14ac:dyDescent="0.2">
      <c r="Q768844" s="25"/>
      <c r="R768844" s="25"/>
      <c r="S768844" s="25"/>
    </row>
    <row r="768890" spans="17:19" hidden="1" x14ac:dyDescent="0.2">
      <c r="Q768890" s="25"/>
      <c r="R768890" s="25"/>
      <c r="S768890" s="25"/>
    </row>
    <row r="768936" spans="17:19" hidden="1" x14ac:dyDescent="0.2">
      <c r="Q768936" s="25"/>
      <c r="R768936" s="25"/>
      <c r="S768936" s="25"/>
    </row>
    <row r="768982" spans="17:19" hidden="1" x14ac:dyDescent="0.2">
      <c r="Q768982" s="25"/>
      <c r="R768982" s="25"/>
      <c r="S768982" s="25"/>
    </row>
    <row r="769028" spans="17:19" hidden="1" x14ac:dyDescent="0.2">
      <c r="Q769028" s="25"/>
      <c r="R769028" s="25"/>
      <c r="S769028" s="25"/>
    </row>
    <row r="769074" spans="17:19" hidden="1" x14ac:dyDescent="0.2">
      <c r="Q769074" s="25"/>
      <c r="R769074" s="25"/>
      <c r="S769074" s="25"/>
    </row>
    <row r="769120" spans="17:19" hidden="1" x14ac:dyDescent="0.2">
      <c r="Q769120" s="25"/>
      <c r="R769120" s="25"/>
      <c r="S769120" s="25"/>
    </row>
    <row r="769166" spans="17:19" hidden="1" x14ac:dyDescent="0.2">
      <c r="Q769166" s="25"/>
      <c r="R769166" s="25"/>
      <c r="S769166" s="25"/>
    </row>
    <row r="769212" spans="17:19" hidden="1" x14ac:dyDescent="0.2">
      <c r="Q769212" s="25"/>
      <c r="R769212" s="25"/>
      <c r="S769212" s="25"/>
    </row>
    <row r="769258" spans="17:19" hidden="1" x14ac:dyDescent="0.2">
      <c r="Q769258" s="25"/>
      <c r="R769258" s="25"/>
      <c r="S769258" s="25"/>
    </row>
    <row r="769304" spans="17:19" hidden="1" x14ac:dyDescent="0.2">
      <c r="Q769304" s="25"/>
      <c r="R769304" s="25"/>
      <c r="S769304" s="25"/>
    </row>
    <row r="769350" spans="17:19" hidden="1" x14ac:dyDescent="0.2">
      <c r="Q769350" s="25"/>
      <c r="R769350" s="25"/>
      <c r="S769350" s="25"/>
    </row>
    <row r="769396" spans="17:19" hidden="1" x14ac:dyDescent="0.2">
      <c r="Q769396" s="25"/>
      <c r="R769396" s="25"/>
      <c r="S769396" s="25"/>
    </row>
    <row r="769442" spans="17:19" hidden="1" x14ac:dyDescent="0.2">
      <c r="Q769442" s="25"/>
      <c r="R769442" s="25"/>
      <c r="S769442" s="25"/>
    </row>
    <row r="769488" spans="17:19" hidden="1" x14ac:dyDescent="0.2">
      <c r="Q769488" s="25"/>
      <c r="R769488" s="25"/>
      <c r="S769488" s="25"/>
    </row>
    <row r="769534" spans="17:19" hidden="1" x14ac:dyDescent="0.2">
      <c r="Q769534" s="25"/>
      <c r="R769534" s="25"/>
      <c r="S769534" s="25"/>
    </row>
    <row r="769580" spans="17:19" hidden="1" x14ac:dyDescent="0.2">
      <c r="Q769580" s="25"/>
      <c r="R769580" s="25"/>
      <c r="S769580" s="25"/>
    </row>
    <row r="769626" spans="17:19" hidden="1" x14ac:dyDescent="0.2">
      <c r="Q769626" s="25"/>
      <c r="R769626" s="25"/>
      <c r="S769626" s="25"/>
    </row>
    <row r="769672" spans="17:19" hidden="1" x14ac:dyDescent="0.2">
      <c r="Q769672" s="25"/>
      <c r="R769672" s="25"/>
      <c r="S769672" s="25"/>
    </row>
    <row r="769718" spans="17:19" hidden="1" x14ac:dyDescent="0.2">
      <c r="Q769718" s="25"/>
      <c r="R769718" s="25"/>
      <c r="S769718" s="25"/>
    </row>
    <row r="769764" spans="17:19" hidden="1" x14ac:dyDescent="0.2">
      <c r="Q769764" s="25"/>
      <c r="R769764" s="25"/>
      <c r="S769764" s="25"/>
    </row>
    <row r="769810" spans="17:19" hidden="1" x14ac:dyDescent="0.2">
      <c r="Q769810" s="25"/>
      <c r="R769810" s="25"/>
      <c r="S769810" s="25"/>
    </row>
    <row r="769856" spans="17:19" hidden="1" x14ac:dyDescent="0.2">
      <c r="Q769856" s="25"/>
      <c r="R769856" s="25"/>
      <c r="S769856" s="25"/>
    </row>
    <row r="769902" spans="17:19" hidden="1" x14ac:dyDescent="0.2">
      <c r="Q769902" s="25"/>
      <c r="R769902" s="25"/>
      <c r="S769902" s="25"/>
    </row>
    <row r="769948" spans="17:19" hidden="1" x14ac:dyDescent="0.2">
      <c r="Q769948" s="25"/>
      <c r="R769948" s="25"/>
      <c r="S769948" s="25"/>
    </row>
    <row r="769994" spans="17:19" hidden="1" x14ac:dyDescent="0.2">
      <c r="Q769994" s="25"/>
      <c r="R769994" s="25"/>
      <c r="S769994" s="25"/>
    </row>
    <row r="770040" spans="17:19" hidden="1" x14ac:dyDescent="0.2">
      <c r="Q770040" s="25"/>
      <c r="R770040" s="25"/>
      <c r="S770040" s="25"/>
    </row>
    <row r="770086" spans="17:19" hidden="1" x14ac:dyDescent="0.2">
      <c r="Q770086" s="25"/>
      <c r="R770086" s="25"/>
      <c r="S770086" s="25"/>
    </row>
    <row r="770132" spans="17:19" hidden="1" x14ac:dyDescent="0.2">
      <c r="Q770132" s="25"/>
      <c r="R770132" s="25"/>
      <c r="S770132" s="25"/>
    </row>
    <row r="770178" spans="17:19" hidden="1" x14ac:dyDescent="0.2">
      <c r="Q770178" s="25"/>
      <c r="R770178" s="25"/>
      <c r="S770178" s="25"/>
    </row>
    <row r="770224" spans="17:19" hidden="1" x14ac:dyDescent="0.2">
      <c r="Q770224" s="25"/>
      <c r="R770224" s="25"/>
      <c r="S770224" s="25"/>
    </row>
    <row r="770270" spans="17:19" hidden="1" x14ac:dyDescent="0.2">
      <c r="Q770270" s="25"/>
      <c r="R770270" s="25"/>
      <c r="S770270" s="25"/>
    </row>
    <row r="770316" spans="17:19" hidden="1" x14ac:dyDescent="0.2">
      <c r="Q770316" s="25"/>
      <c r="R770316" s="25"/>
      <c r="S770316" s="25"/>
    </row>
    <row r="770362" spans="17:19" hidden="1" x14ac:dyDescent="0.2">
      <c r="Q770362" s="25"/>
      <c r="R770362" s="25"/>
      <c r="S770362" s="25"/>
    </row>
    <row r="770408" spans="17:19" hidden="1" x14ac:dyDescent="0.2">
      <c r="Q770408" s="25"/>
      <c r="R770408" s="25"/>
      <c r="S770408" s="25"/>
    </row>
    <row r="770454" spans="17:19" hidden="1" x14ac:dyDescent="0.2">
      <c r="Q770454" s="25"/>
      <c r="R770454" s="25"/>
      <c r="S770454" s="25"/>
    </row>
    <row r="770500" spans="17:19" hidden="1" x14ac:dyDescent="0.2">
      <c r="Q770500" s="25"/>
      <c r="R770500" s="25"/>
      <c r="S770500" s="25"/>
    </row>
    <row r="770546" spans="17:19" hidden="1" x14ac:dyDescent="0.2">
      <c r="Q770546" s="25"/>
      <c r="R770546" s="25"/>
      <c r="S770546" s="25"/>
    </row>
    <row r="770592" spans="17:19" hidden="1" x14ac:dyDescent="0.2">
      <c r="Q770592" s="25"/>
      <c r="R770592" s="25"/>
      <c r="S770592" s="25"/>
    </row>
    <row r="770638" spans="17:19" hidden="1" x14ac:dyDescent="0.2">
      <c r="Q770638" s="25"/>
      <c r="R770638" s="25"/>
      <c r="S770638" s="25"/>
    </row>
    <row r="770684" spans="17:19" hidden="1" x14ac:dyDescent="0.2">
      <c r="Q770684" s="25"/>
      <c r="R770684" s="25"/>
      <c r="S770684" s="25"/>
    </row>
    <row r="770730" spans="17:19" hidden="1" x14ac:dyDescent="0.2">
      <c r="Q770730" s="25"/>
      <c r="R770730" s="25"/>
      <c r="S770730" s="25"/>
    </row>
    <row r="770776" spans="17:19" hidden="1" x14ac:dyDescent="0.2">
      <c r="Q770776" s="25"/>
      <c r="R770776" s="25"/>
      <c r="S770776" s="25"/>
    </row>
    <row r="770822" spans="17:19" hidden="1" x14ac:dyDescent="0.2">
      <c r="Q770822" s="25"/>
      <c r="R770822" s="25"/>
      <c r="S770822" s="25"/>
    </row>
    <row r="770868" spans="17:19" hidden="1" x14ac:dyDescent="0.2">
      <c r="Q770868" s="25"/>
      <c r="R770868" s="25"/>
      <c r="S770868" s="25"/>
    </row>
    <row r="770914" spans="17:19" hidden="1" x14ac:dyDescent="0.2">
      <c r="Q770914" s="25"/>
      <c r="R770914" s="25"/>
      <c r="S770914" s="25"/>
    </row>
    <row r="770960" spans="17:19" hidden="1" x14ac:dyDescent="0.2">
      <c r="Q770960" s="25"/>
      <c r="R770960" s="25"/>
      <c r="S770960" s="25"/>
    </row>
    <row r="771006" spans="17:19" hidden="1" x14ac:dyDescent="0.2">
      <c r="Q771006" s="25"/>
      <c r="R771006" s="25"/>
      <c r="S771006" s="25"/>
    </row>
    <row r="771052" spans="17:19" hidden="1" x14ac:dyDescent="0.2">
      <c r="Q771052" s="25"/>
      <c r="R771052" s="25"/>
      <c r="S771052" s="25"/>
    </row>
    <row r="771098" spans="17:19" hidden="1" x14ac:dyDescent="0.2">
      <c r="Q771098" s="25"/>
      <c r="R771098" s="25"/>
      <c r="S771098" s="25"/>
    </row>
    <row r="771144" spans="17:19" hidden="1" x14ac:dyDescent="0.2">
      <c r="Q771144" s="25"/>
      <c r="R771144" s="25"/>
      <c r="S771144" s="25"/>
    </row>
    <row r="771190" spans="17:19" hidden="1" x14ac:dyDescent="0.2">
      <c r="Q771190" s="25"/>
      <c r="R771190" s="25"/>
      <c r="S771190" s="25"/>
    </row>
    <row r="771236" spans="17:19" hidden="1" x14ac:dyDescent="0.2">
      <c r="Q771236" s="25"/>
      <c r="R771236" s="25"/>
      <c r="S771236" s="25"/>
    </row>
    <row r="771282" spans="17:19" hidden="1" x14ac:dyDescent="0.2">
      <c r="Q771282" s="25"/>
      <c r="R771282" s="25"/>
      <c r="S771282" s="25"/>
    </row>
    <row r="771328" spans="17:19" hidden="1" x14ac:dyDescent="0.2">
      <c r="Q771328" s="25"/>
      <c r="R771328" s="25"/>
      <c r="S771328" s="25"/>
    </row>
    <row r="771374" spans="17:19" hidden="1" x14ac:dyDescent="0.2">
      <c r="Q771374" s="25"/>
      <c r="R771374" s="25"/>
      <c r="S771374" s="25"/>
    </row>
    <row r="771420" spans="17:19" hidden="1" x14ac:dyDescent="0.2">
      <c r="Q771420" s="25"/>
      <c r="R771420" s="25"/>
      <c r="S771420" s="25"/>
    </row>
    <row r="771466" spans="17:19" hidden="1" x14ac:dyDescent="0.2">
      <c r="Q771466" s="25"/>
      <c r="R771466" s="25"/>
      <c r="S771466" s="25"/>
    </row>
    <row r="771512" spans="17:19" hidden="1" x14ac:dyDescent="0.2">
      <c r="Q771512" s="25"/>
      <c r="R771512" s="25"/>
      <c r="S771512" s="25"/>
    </row>
    <row r="771558" spans="17:19" hidden="1" x14ac:dyDescent="0.2">
      <c r="Q771558" s="25"/>
      <c r="R771558" s="25"/>
      <c r="S771558" s="25"/>
    </row>
    <row r="771604" spans="17:19" hidden="1" x14ac:dyDescent="0.2">
      <c r="Q771604" s="25"/>
      <c r="R771604" s="25"/>
      <c r="S771604" s="25"/>
    </row>
    <row r="771650" spans="17:19" hidden="1" x14ac:dyDescent="0.2">
      <c r="Q771650" s="25"/>
      <c r="R771650" s="25"/>
      <c r="S771650" s="25"/>
    </row>
    <row r="771696" spans="17:19" hidden="1" x14ac:dyDescent="0.2">
      <c r="Q771696" s="25"/>
      <c r="R771696" s="25"/>
      <c r="S771696" s="25"/>
    </row>
    <row r="771742" spans="17:19" hidden="1" x14ac:dyDescent="0.2">
      <c r="Q771742" s="25"/>
      <c r="R771742" s="25"/>
      <c r="S771742" s="25"/>
    </row>
    <row r="771788" spans="17:19" hidden="1" x14ac:dyDescent="0.2">
      <c r="Q771788" s="25"/>
      <c r="R771788" s="25"/>
      <c r="S771788" s="25"/>
    </row>
    <row r="771834" spans="17:19" hidden="1" x14ac:dyDescent="0.2">
      <c r="Q771834" s="25"/>
      <c r="R771834" s="25"/>
      <c r="S771834" s="25"/>
    </row>
    <row r="771880" spans="17:19" hidden="1" x14ac:dyDescent="0.2">
      <c r="Q771880" s="25"/>
      <c r="R771880" s="25"/>
      <c r="S771880" s="25"/>
    </row>
    <row r="771926" spans="17:19" hidden="1" x14ac:dyDescent="0.2">
      <c r="Q771926" s="25"/>
      <c r="R771926" s="25"/>
      <c r="S771926" s="25"/>
    </row>
    <row r="771972" spans="17:19" hidden="1" x14ac:dyDescent="0.2">
      <c r="Q771972" s="25"/>
      <c r="R771972" s="25"/>
      <c r="S771972" s="25"/>
    </row>
    <row r="772018" spans="17:19" hidden="1" x14ac:dyDescent="0.2">
      <c r="Q772018" s="25"/>
      <c r="R772018" s="25"/>
      <c r="S772018" s="25"/>
    </row>
    <row r="772064" spans="17:19" hidden="1" x14ac:dyDescent="0.2">
      <c r="Q772064" s="25"/>
      <c r="R772064" s="25"/>
      <c r="S772064" s="25"/>
    </row>
    <row r="772110" spans="17:19" hidden="1" x14ac:dyDescent="0.2">
      <c r="Q772110" s="25"/>
      <c r="R772110" s="25"/>
      <c r="S772110" s="25"/>
    </row>
    <row r="772156" spans="17:19" hidden="1" x14ac:dyDescent="0.2">
      <c r="Q772156" s="25"/>
      <c r="R772156" s="25"/>
      <c r="S772156" s="25"/>
    </row>
    <row r="772202" spans="17:19" hidden="1" x14ac:dyDescent="0.2">
      <c r="Q772202" s="25"/>
      <c r="R772202" s="25"/>
      <c r="S772202" s="25"/>
    </row>
    <row r="772248" spans="17:19" hidden="1" x14ac:dyDescent="0.2">
      <c r="Q772248" s="25"/>
      <c r="R772248" s="25"/>
      <c r="S772248" s="25"/>
    </row>
    <row r="772294" spans="17:19" hidden="1" x14ac:dyDescent="0.2">
      <c r="Q772294" s="25"/>
      <c r="R772294" s="25"/>
      <c r="S772294" s="25"/>
    </row>
    <row r="772340" spans="17:19" hidden="1" x14ac:dyDescent="0.2">
      <c r="Q772340" s="25"/>
      <c r="R772340" s="25"/>
      <c r="S772340" s="25"/>
    </row>
    <row r="772386" spans="17:19" hidden="1" x14ac:dyDescent="0.2">
      <c r="Q772386" s="25"/>
      <c r="R772386" s="25"/>
      <c r="S772386" s="25"/>
    </row>
    <row r="772432" spans="17:19" hidden="1" x14ac:dyDescent="0.2">
      <c r="Q772432" s="25"/>
      <c r="R772432" s="25"/>
      <c r="S772432" s="25"/>
    </row>
    <row r="772478" spans="17:19" hidden="1" x14ac:dyDescent="0.2">
      <c r="Q772478" s="25"/>
      <c r="R772478" s="25"/>
      <c r="S772478" s="25"/>
    </row>
    <row r="772524" spans="17:19" hidden="1" x14ac:dyDescent="0.2">
      <c r="Q772524" s="25"/>
      <c r="R772524" s="25"/>
      <c r="S772524" s="25"/>
    </row>
    <row r="772570" spans="17:19" hidden="1" x14ac:dyDescent="0.2">
      <c r="Q772570" s="25"/>
      <c r="R772570" s="25"/>
      <c r="S772570" s="25"/>
    </row>
    <row r="772616" spans="17:19" hidden="1" x14ac:dyDescent="0.2">
      <c r="Q772616" s="25"/>
      <c r="R772616" s="25"/>
      <c r="S772616" s="25"/>
    </row>
    <row r="772662" spans="17:19" hidden="1" x14ac:dyDescent="0.2">
      <c r="Q772662" s="25"/>
      <c r="R772662" s="25"/>
      <c r="S772662" s="25"/>
    </row>
    <row r="772708" spans="17:19" hidden="1" x14ac:dyDescent="0.2">
      <c r="Q772708" s="25"/>
      <c r="R772708" s="25"/>
      <c r="S772708" s="25"/>
    </row>
    <row r="772754" spans="17:19" hidden="1" x14ac:dyDescent="0.2">
      <c r="Q772754" s="25"/>
      <c r="R772754" s="25"/>
      <c r="S772754" s="25"/>
    </row>
    <row r="772800" spans="17:19" hidden="1" x14ac:dyDescent="0.2">
      <c r="Q772800" s="25"/>
      <c r="R772800" s="25"/>
      <c r="S772800" s="25"/>
    </row>
    <row r="772846" spans="17:19" hidden="1" x14ac:dyDescent="0.2">
      <c r="Q772846" s="25"/>
      <c r="R772846" s="25"/>
      <c r="S772846" s="25"/>
    </row>
    <row r="772892" spans="17:19" hidden="1" x14ac:dyDescent="0.2">
      <c r="Q772892" s="25"/>
      <c r="R772892" s="25"/>
      <c r="S772892" s="25"/>
    </row>
    <row r="772938" spans="17:19" hidden="1" x14ac:dyDescent="0.2">
      <c r="Q772938" s="25"/>
      <c r="R772938" s="25"/>
      <c r="S772938" s="25"/>
    </row>
    <row r="772984" spans="17:19" hidden="1" x14ac:dyDescent="0.2">
      <c r="Q772984" s="25"/>
      <c r="R772984" s="25"/>
      <c r="S772984" s="25"/>
    </row>
    <row r="773030" spans="17:19" hidden="1" x14ac:dyDescent="0.2">
      <c r="Q773030" s="25"/>
      <c r="R773030" s="25"/>
      <c r="S773030" s="25"/>
    </row>
    <row r="773076" spans="17:19" hidden="1" x14ac:dyDescent="0.2">
      <c r="Q773076" s="25"/>
      <c r="R773076" s="25"/>
      <c r="S773076" s="25"/>
    </row>
    <row r="773122" spans="17:19" hidden="1" x14ac:dyDescent="0.2">
      <c r="Q773122" s="25"/>
      <c r="R773122" s="25"/>
      <c r="S773122" s="25"/>
    </row>
    <row r="773168" spans="17:19" hidden="1" x14ac:dyDescent="0.2">
      <c r="Q773168" s="25"/>
      <c r="R773168" s="25"/>
      <c r="S773168" s="25"/>
    </row>
    <row r="773214" spans="17:19" hidden="1" x14ac:dyDescent="0.2">
      <c r="Q773214" s="25"/>
      <c r="R773214" s="25"/>
      <c r="S773214" s="25"/>
    </row>
    <row r="773260" spans="17:19" hidden="1" x14ac:dyDescent="0.2">
      <c r="Q773260" s="25"/>
      <c r="R773260" s="25"/>
      <c r="S773260" s="25"/>
    </row>
    <row r="773306" spans="17:19" hidden="1" x14ac:dyDescent="0.2">
      <c r="Q773306" s="25"/>
      <c r="R773306" s="25"/>
      <c r="S773306" s="25"/>
    </row>
    <row r="773352" spans="17:19" hidden="1" x14ac:dyDescent="0.2">
      <c r="Q773352" s="25"/>
      <c r="R773352" s="25"/>
      <c r="S773352" s="25"/>
    </row>
    <row r="773398" spans="17:19" hidden="1" x14ac:dyDescent="0.2">
      <c r="Q773398" s="25"/>
      <c r="R773398" s="25"/>
      <c r="S773398" s="25"/>
    </row>
    <row r="773444" spans="17:19" hidden="1" x14ac:dyDescent="0.2">
      <c r="Q773444" s="25"/>
      <c r="R773444" s="25"/>
      <c r="S773444" s="25"/>
    </row>
    <row r="773490" spans="17:19" hidden="1" x14ac:dyDescent="0.2">
      <c r="Q773490" s="25"/>
      <c r="R773490" s="25"/>
      <c r="S773490" s="25"/>
    </row>
    <row r="773536" spans="17:19" hidden="1" x14ac:dyDescent="0.2">
      <c r="Q773536" s="25"/>
      <c r="R773536" s="25"/>
      <c r="S773536" s="25"/>
    </row>
    <row r="773582" spans="17:19" hidden="1" x14ac:dyDescent="0.2">
      <c r="Q773582" s="25"/>
      <c r="R773582" s="25"/>
      <c r="S773582" s="25"/>
    </row>
    <row r="773628" spans="17:19" hidden="1" x14ac:dyDescent="0.2">
      <c r="Q773628" s="25"/>
      <c r="R773628" s="25"/>
      <c r="S773628" s="25"/>
    </row>
    <row r="773674" spans="17:19" hidden="1" x14ac:dyDescent="0.2">
      <c r="Q773674" s="25"/>
      <c r="R773674" s="25"/>
      <c r="S773674" s="25"/>
    </row>
    <row r="773720" spans="17:19" hidden="1" x14ac:dyDescent="0.2">
      <c r="Q773720" s="25"/>
      <c r="R773720" s="25"/>
      <c r="S773720" s="25"/>
    </row>
    <row r="773766" spans="17:19" hidden="1" x14ac:dyDescent="0.2">
      <c r="Q773766" s="25"/>
      <c r="R773766" s="25"/>
      <c r="S773766" s="25"/>
    </row>
    <row r="773812" spans="17:19" hidden="1" x14ac:dyDescent="0.2">
      <c r="Q773812" s="25"/>
      <c r="R773812" s="25"/>
      <c r="S773812" s="25"/>
    </row>
    <row r="773858" spans="17:19" hidden="1" x14ac:dyDescent="0.2">
      <c r="Q773858" s="25"/>
      <c r="R773858" s="25"/>
      <c r="S773858" s="25"/>
    </row>
    <row r="773904" spans="17:19" hidden="1" x14ac:dyDescent="0.2">
      <c r="Q773904" s="25"/>
      <c r="R773904" s="25"/>
      <c r="S773904" s="25"/>
    </row>
    <row r="773950" spans="17:19" hidden="1" x14ac:dyDescent="0.2">
      <c r="Q773950" s="25"/>
      <c r="R773950" s="25"/>
      <c r="S773950" s="25"/>
    </row>
    <row r="773996" spans="17:19" hidden="1" x14ac:dyDescent="0.2">
      <c r="Q773996" s="25"/>
      <c r="R773996" s="25"/>
      <c r="S773996" s="25"/>
    </row>
    <row r="774042" spans="17:19" hidden="1" x14ac:dyDescent="0.2">
      <c r="Q774042" s="25"/>
      <c r="R774042" s="25"/>
      <c r="S774042" s="25"/>
    </row>
    <row r="774088" spans="17:19" hidden="1" x14ac:dyDescent="0.2">
      <c r="Q774088" s="25"/>
      <c r="R774088" s="25"/>
      <c r="S774088" s="25"/>
    </row>
    <row r="774134" spans="17:19" hidden="1" x14ac:dyDescent="0.2">
      <c r="Q774134" s="25"/>
      <c r="R774134" s="25"/>
      <c r="S774134" s="25"/>
    </row>
    <row r="774180" spans="17:19" hidden="1" x14ac:dyDescent="0.2">
      <c r="Q774180" s="25"/>
      <c r="R774180" s="25"/>
      <c r="S774180" s="25"/>
    </row>
    <row r="774226" spans="17:19" hidden="1" x14ac:dyDescent="0.2">
      <c r="Q774226" s="25"/>
      <c r="R774226" s="25"/>
      <c r="S774226" s="25"/>
    </row>
    <row r="774272" spans="17:19" hidden="1" x14ac:dyDescent="0.2">
      <c r="Q774272" s="25"/>
      <c r="R774272" s="25"/>
      <c r="S774272" s="25"/>
    </row>
    <row r="774318" spans="17:19" hidden="1" x14ac:dyDescent="0.2">
      <c r="Q774318" s="25"/>
      <c r="R774318" s="25"/>
      <c r="S774318" s="25"/>
    </row>
    <row r="774364" spans="17:19" hidden="1" x14ac:dyDescent="0.2">
      <c r="Q774364" s="25"/>
      <c r="R774364" s="25"/>
      <c r="S774364" s="25"/>
    </row>
    <row r="774410" spans="17:19" hidden="1" x14ac:dyDescent="0.2">
      <c r="Q774410" s="25"/>
      <c r="R774410" s="25"/>
      <c r="S774410" s="25"/>
    </row>
    <row r="774456" spans="17:19" hidden="1" x14ac:dyDescent="0.2">
      <c r="Q774456" s="25"/>
      <c r="R774456" s="25"/>
      <c r="S774456" s="25"/>
    </row>
    <row r="774502" spans="17:19" hidden="1" x14ac:dyDescent="0.2">
      <c r="Q774502" s="25"/>
      <c r="R774502" s="25"/>
      <c r="S774502" s="25"/>
    </row>
    <row r="774548" spans="17:19" hidden="1" x14ac:dyDescent="0.2">
      <c r="Q774548" s="25"/>
      <c r="R774548" s="25"/>
      <c r="S774548" s="25"/>
    </row>
    <row r="774594" spans="17:19" hidden="1" x14ac:dyDescent="0.2">
      <c r="Q774594" s="25"/>
      <c r="R774594" s="25"/>
      <c r="S774594" s="25"/>
    </row>
    <row r="774640" spans="17:19" hidden="1" x14ac:dyDescent="0.2">
      <c r="Q774640" s="25"/>
      <c r="R774640" s="25"/>
      <c r="S774640" s="25"/>
    </row>
    <row r="774686" spans="17:19" hidden="1" x14ac:dyDescent="0.2">
      <c r="Q774686" s="25"/>
      <c r="R774686" s="25"/>
      <c r="S774686" s="25"/>
    </row>
    <row r="774732" spans="17:19" hidden="1" x14ac:dyDescent="0.2">
      <c r="Q774732" s="25"/>
      <c r="R774732" s="25"/>
      <c r="S774732" s="25"/>
    </row>
    <row r="774778" spans="17:19" hidden="1" x14ac:dyDescent="0.2">
      <c r="Q774778" s="25"/>
      <c r="R774778" s="25"/>
      <c r="S774778" s="25"/>
    </row>
    <row r="774824" spans="17:19" hidden="1" x14ac:dyDescent="0.2">
      <c r="Q774824" s="25"/>
      <c r="R774824" s="25"/>
      <c r="S774824" s="25"/>
    </row>
    <row r="774870" spans="17:19" hidden="1" x14ac:dyDescent="0.2">
      <c r="Q774870" s="25"/>
      <c r="R774870" s="25"/>
      <c r="S774870" s="25"/>
    </row>
    <row r="774916" spans="17:19" hidden="1" x14ac:dyDescent="0.2">
      <c r="Q774916" s="25"/>
      <c r="R774916" s="25"/>
      <c r="S774916" s="25"/>
    </row>
    <row r="774962" spans="17:19" hidden="1" x14ac:dyDescent="0.2">
      <c r="Q774962" s="25"/>
      <c r="R774962" s="25"/>
      <c r="S774962" s="25"/>
    </row>
    <row r="775008" spans="17:19" hidden="1" x14ac:dyDescent="0.2">
      <c r="Q775008" s="25"/>
      <c r="R775008" s="25"/>
      <c r="S775008" s="25"/>
    </row>
    <row r="775054" spans="17:19" hidden="1" x14ac:dyDescent="0.2">
      <c r="Q775054" s="25"/>
      <c r="R775054" s="25"/>
      <c r="S775054" s="25"/>
    </row>
    <row r="775100" spans="17:19" hidden="1" x14ac:dyDescent="0.2">
      <c r="Q775100" s="25"/>
      <c r="R775100" s="25"/>
      <c r="S775100" s="25"/>
    </row>
    <row r="775146" spans="17:19" hidden="1" x14ac:dyDescent="0.2">
      <c r="Q775146" s="25"/>
      <c r="R775146" s="25"/>
      <c r="S775146" s="25"/>
    </row>
    <row r="775192" spans="17:19" hidden="1" x14ac:dyDescent="0.2">
      <c r="Q775192" s="25"/>
      <c r="R775192" s="25"/>
      <c r="S775192" s="25"/>
    </row>
    <row r="775238" spans="17:19" hidden="1" x14ac:dyDescent="0.2">
      <c r="Q775238" s="25"/>
      <c r="R775238" s="25"/>
      <c r="S775238" s="25"/>
    </row>
    <row r="775284" spans="17:19" hidden="1" x14ac:dyDescent="0.2">
      <c r="Q775284" s="25"/>
      <c r="R775284" s="25"/>
      <c r="S775284" s="25"/>
    </row>
    <row r="775330" spans="17:19" hidden="1" x14ac:dyDescent="0.2">
      <c r="Q775330" s="25"/>
      <c r="R775330" s="25"/>
      <c r="S775330" s="25"/>
    </row>
    <row r="775376" spans="17:19" hidden="1" x14ac:dyDescent="0.2">
      <c r="Q775376" s="25"/>
      <c r="R775376" s="25"/>
      <c r="S775376" s="25"/>
    </row>
    <row r="775422" spans="17:19" hidden="1" x14ac:dyDescent="0.2">
      <c r="Q775422" s="25"/>
      <c r="R775422" s="25"/>
      <c r="S775422" s="25"/>
    </row>
    <row r="775468" spans="17:19" hidden="1" x14ac:dyDescent="0.2">
      <c r="Q775468" s="25"/>
      <c r="R775468" s="25"/>
      <c r="S775468" s="25"/>
    </row>
    <row r="775514" spans="17:19" hidden="1" x14ac:dyDescent="0.2">
      <c r="Q775514" s="25"/>
      <c r="R775514" s="25"/>
      <c r="S775514" s="25"/>
    </row>
    <row r="775560" spans="17:19" hidden="1" x14ac:dyDescent="0.2">
      <c r="Q775560" s="25"/>
      <c r="R775560" s="25"/>
      <c r="S775560" s="25"/>
    </row>
    <row r="775606" spans="17:19" hidden="1" x14ac:dyDescent="0.2">
      <c r="Q775606" s="25"/>
      <c r="R775606" s="25"/>
      <c r="S775606" s="25"/>
    </row>
    <row r="775652" spans="17:19" hidden="1" x14ac:dyDescent="0.2">
      <c r="Q775652" s="25"/>
      <c r="R775652" s="25"/>
      <c r="S775652" s="25"/>
    </row>
    <row r="775698" spans="17:19" hidden="1" x14ac:dyDescent="0.2">
      <c r="Q775698" s="25"/>
      <c r="R775698" s="25"/>
      <c r="S775698" s="25"/>
    </row>
    <row r="775744" spans="17:19" hidden="1" x14ac:dyDescent="0.2">
      <c r="Q775744" s="25"/>
      <c r="R775744" s="25"/>
      <c r="S775744" s="25"/>
    </row>
    <row r="775790" spans="17:19" hidden="1" x14ac:dyDescent="0.2">
      <c r="Q775790" s="25"/>
      <c r="R775790" s="25"/>
      <c r="S775790" s="25"/>
    </row>
    <row r="775836" spans="17:19" hidden="1" x14ac:dyDescent="0.2">
      <c r="Q775836" s="25"/>
      <c r="R775836" s="25"/>
      <c r="S775836" s="25"/>
    </row>
    <row r="775882" spans="17:19" hidden="1" x14ac:dyDescent="0.2">
      <c r="Q775882" s="25"/>
      <c r="R775882" s="25"/>
      <c r="S775882" s="25"/>
    </row>
    <row r="775928" spans="17:19" hidden="1" x14ac:dyDescent="0.2">
      <c r="Q775928" s="25"/>
      <c r="R775928" s="25"/>
      <c r="S775928" s="25"/>
    </row>
    <row r="775974" spans="17:19" hidden="1" x14ac:dyDescent="0.2">
      <c r="Q775974" s="25"/>
      <c r="R775974" s="25"/>
      <c r="S775974" s="25"/>
    </row>
    <row r="776020" spans="17:19" hidden="1" x14ac:dyDescent="0.2">
      <c r="Q776020" s="25"/>
      <c r="R776020" s="25"/>
      <c r="S776020" s="25"/>
    </row>
    <row r="776066" spans="17:19" hidden="1" x14ac:dyDescent="0.2">
      <c r="Q776066" s="25"/>
      <c r="R776066" s="25"/>
      <c r="S776066" s="25"/>
    </row>
    <row r="776112" spans="17:19" hidden="1" x14ac:dyDescent="0.2">
      <c r="Q776112" s="25"/>
      <c r="R776112" s="25"/>
      <c r="S776112" s="25"/>
    </row>
    <row r="776158" spans="17:19" hidden="1" x14ac:dyDescent="0.2">
      <c r="Q776158" s="25"/>
      <c r="R776158" s="25"/>
      <c r="S776158" s="25"/>
    </row>
    <row r="776204" spans="17:19" hidden="1" x14ac:dyDescent="0.2">
      <c r="Q776204" s="25"/>
      <c r="R776204" s="25"/>
      <c r="S776204" s="25"/>
    </row>
    <row r="776250" spans="17:19" hidden="1" x14ac:dyDescent="0.2">
      <c r="Q776250" s="25"/>
      <c r="R776250" s="25"/>
      <c r="S776250" s="25"/>
    </row>
    <row r="776296" spans="17:19" hidden="1" x14ac:dyDescent="0.2">
      <c r="Q776296" s="25"/>
      <c r="R776296" s="25"/>
      <c r="S776296" s="25"/>
    </row>
    <row r="776342" spans="17:19" hidden="1" x14ac:dyDescent="0.2">
      <c r="Q776342" s="25"/>
      <c r="R776342" s="25"/>
      <c r="S776342" s="25"/>
    </row>
    <row r="776388" spans="17:19" hidden="1" x14ac:dyDescent="0.2">
      <c r="Q776388" s="25"/>
      <c r="R776388" s="25"/>
      <c r="S776388" s="25"/>
    </row>
    <row r="776434" spans="17:19" hidden="1" x14ac:dyDescent="0.2">
      <c r="Q776434" s="25"/>
      <c r="R776434" s="25"/>
      <c r="S776434" s="25"/>
    </row>
    <row r="776480" spans="17:19" hidden="1" x14ac:dyDescent="0.2">
      <c r="Q776480" s="25"/>
      <c r="R776480" s="25"/>
      <c r="S776480" s="25"/>
    </row>
    <row r="776526" spans="17:19" hidden="1" x14ac:dyDescent="0.2">
      <c r="Q776526" s="25"/>
      <c r="R776526" s="25"/>
      <c r="S776526" s="25"/>
    </row>
    <row r="776572" spans="17:19" hidden="1" x14ac:dyDescent="0.2">
      <c r="Q776572" s="25"/>
      <c r="R776572" s="25"/>
      <c r="S776572" s="25"/>
    </row>
    <row r="776618" spans="17:19" hidden="1" x14ac:dyDescent="0.2">
      <c r="Q776618" s="25"/>
      <c r="R776618" s="25"/>
      <c r="S776618" s="25"/>
    </row>
    <row r="776664" spans="17:19" hidden="1" x14ac:dyDescent="0.2">
      <c r="Q776664" s="25"/>
      <c r="R776664" s="25"/>
      <c r="S776664" s="25"/>
    </row>
    <row r="776710" spans="17:19" hidden="1" x14ac:dyDescent="0.2">
      <c r="Q776710" s="25"/>
      <c r="R776710" s="25"/>
      <c r="S776710" s="25"/>
    </row>
    <row r="776756" spans="17:19" hidden="1" x14ac:dyDescent="0.2">
      <c r="Q776756" s="25"/>
      <c r="R776756" s="25"/>
      <c r="S776756" s="25"/>
    </row>
    <row r="776802" spans="17:19" hidden="1" x14ac:dyDescent="0.2">
      <c r="Q776802" s="25"/>
      <c r="R776802" s="25"/>
      <c r="S776802" s="25"/>
    </row>
    <row r="776848" spans="17:19" hidden="1" x14ac:dyDescent="0.2">
      <c r="Q776848" s="25"/>
      <c r="R776848" s="25"/>
      <c r="S776848" s="25"/>
    </row>
    <row r="776894" spans="17:19" hidden="1" x14ac:dyDescent="0.2">
      <c r="Q776894" s="25"/>
      <c r="R776894" s="25"/>
      <c r="S776894" s="25"/>
    </row>
    <row r="776940" spans="17:19" hidden="1" x14ac:dyDescent="0.2">
      <c r="Q776940" s="25"/>
      <c r="R776940" s="25"/>
      <c r="S776940" s="25"/>
    </row>
    <row r="776986" spans="17:19" hidden="1" x14ac:dyDescent="0.2">
      <c r="Q776986" s="25"/>
      <c r="R776986" s="25"/>
      <c r="S776986" s="25"/>
    </row>
    <row r="777032" spans="17:19" hidden="1" x14ac:dyDescent="0.2">
      <c r="Q777032" s="25"/>
      <c r="R777032" s="25"/>
      <c r="S777032" s="25"/>
    </row>
    <row r="777078" spans="17:19" hidden="1" x14ac:dyDescent="0.2">
      <c r="Q777078" s="25"/>
      <c r="R777078" s="25"/>
      <c r="S777078" s="25"/>
    </row>
    <row r="777124" spans="17:19" hidden="1" x14ac:dyDescent="0.2">
      <c r="Q777124" s="25"/>
      <c r="R777124" s="25"/>
      <c r="S777124" s="25"/>
    </row>
    <row r="777170" spans="17:19" hidden="1" x14ac:dyDescent="0.2">
      <c r="Q777170" s="25"/>
      <c r="R777170" s="25"/>
      <c r="S777170" s="25"/>
    </row>
    <row r="777216" spans="17:19" hidden="1" x14ac:dyDescent="0.2">
      <c r="Q777216" s="25"/>
      <c r="R777216" s="25"/>
      <c r="S777216" s="25"/>
    </row>
    <row r="777262" spans="17:19" hidden="1" x14ac:dyDescent="0.2">
      <c r="Q777262" s="25"/>
      <c r="R777262" s="25"/>
      <c r="S777262" s="25"/>
    </row>
    <row r="777308" spans="17:19" hidden="1" x14ac:dyDescent="0.2">
      <c r="Q777308" s="25"/>
      <c r="R777308" s="25"/>
      <c r="S777308" s="25"/>
    </row>
    <row r="777354" spans="17:19" hidden="1" x14ac:dyDescent="0.2">
      <c r="Q777354" s="25"/>
      <c r="R777354" s="25"/>
      <c r="S777354" s="25"/>
    </row>
    <row r="777400" spans="17:19" hidden="1" x14ac:dyDescent="0.2">
      <c r="Q777400" s="25"/>
      <c r="R777400" s="25"/>
      <c r="S777400" s="25"/>
    </row>
    <row r="777446" spans="17:19" hidden="1" x14ac:dyDescent="0.2">
      <c r="Q777446" s="25"/>
      <c r="R777446" s="25"/>
      <c r="S777446" s="25"/>
    </row>
    <row r="777492" spans="17:19" hidden="1" x14ac:dyDescent="0.2">
      <c r="Q777492" s="25"/>
      <c r="R777492" s="25"/>
      <c r="S777492" s="25"/>
    </row>
    <row r="777538" spans="17:19" hidden="1" x14ac:dyDescent="0.2">
      <c r="Q777538" s="25"/>
      <c r="R777538" s="25"/>
      <c r="S777538" s="25"/>
    </row>
    <row r="777584" spans="17:19" hidden="1" x14ac:dyDescent="0.2">
      <c r="Q777584" s="25"/>
      <c r="R777584" s="25"/>
      <c r="S777584" s="25"/>
    </row>
    <row r="777630" spans="17:19" hidden="1" x14ac:dyDescent="0.2">
      <c r="Q777630" s="25"/>
      <c r="R777630" s="25"/>
      <c r="S777630" s="25"/>
    </row>
    <row r="777676" spans="17:19" hidden="1" x14ac:dyDescent="0.2">
      <c r="Q777676" s="25"/>
      <c r="R777676" s="25"/>
      <c r="S777676" s="25"/>
    </row>
    <row r="777722" spans="17:19" hidden="1" x14ac:dyDescent="0.2">
      <c r="Q777722" s="25"/>
      <c r="R777722" s="25"/>
      <c r="S777722" s="25"/>
    </row>
    <row r="777768" spans="17:19" hidden="1" x14ac:dyDescent="0.2">
      <c r="Q777768" s="25"/>
      <c r="R777768" s="25"/>
      <c r="S777768" s="25"/>
    </row>
    <row r="777814" spans="17:19" hidden="1" x14ac:dyDescent="0.2">
      <c r="Q777814" s="25"/>
      <c r="R777814" s="25"/>
      <c r="S777814" s="25"/>
    </row>
    <row r="777860" spans="17:19" hidden="1" x14ac:dyDescent="0.2">
      <c r="Q777860" s="25"/>
      <c r="R777860" s="25"/>
      <c r="S777860" s="25"/>
    </row>
    <row r="777906" spans="17:19" hidden="1" x14ac:dyDescent="0.2">
      <c r="Q777906" s="25"/>
      <c r="R777906" s="25"/>
      <c r="S777906" s="25"/>
    </row>
    <row r="777952" spans="17:19" hidden="1" x14ac:dyDescent="0.2">
      <c r="Q777952" s="25"/>
      <c r="R777952" s="25"/>
      <c r="S777952" s="25"/>
    </row>
    <row r="777998" spans="17:19" hidden="1" x14ac:dyDescent="0.2">
      <c r="Q777998" s="25"/>
      <c r="R777998" s="25"/>
      <c r="S777998" s="25"/>
    </row>
    <row r="778044" spans="17:19" hidden="1" x14ac:dyDescent="0.2">
      <c r="Q778044" s="25"/>
      <c r="R778044" s="25"/>
      <c r="S778044" s="25"/>
    </row>
    <row r="778090" spans="17:19" hidden="1" x14ac:dyDescent="0.2">
      <c r="Q778090" s="25"/>
      <c r="R778090" s="25"/>
      <c r="S778090" s="25"/>
    </row>
    <row r="778136" spans="17:19" hidden="1" x14ac:dyDescent="0.2">
      <c r="Q778136" s="25"/>
      <c r="R778136" s="25"/>
      <c r="S778136" s="25"/>
    </row>
    <row r="778182" spans="17:19" hidden="1" x14ac:dyDescent="0.2">
      <c r="Q778182" s="25"/>
      <c r="R778182" s="25"/>
      <c r="S778182" s="25"/>
    </row>
    <row r="778228" spans="17:19" hidden="1" x14ac:dyDescent="0.2">
      <c r="Q778228" s="25"/>
      <c r="R778228" s="25"/>
      <c r="S778228" s="25"/>
    </row>
    <row r="778274" spans="17:19" hidden="1" x14ac:dyDescent="0.2">
      <c r="Q778274" s="25"/>
      <c r="R778274" s="25"/>
      <c r="S778274" s="25"/>
    </row>
    <row r="778320" spans="17:19" hidden="1" x14ac:dyDescent="0.2">
      <c r="Q778320" s="25"/>
      <c r="R778320" s="25"/>
      <c r="S778320" s="25"/>
    </row>
    <row r="778366" spans="17:19" hidden="1" x14ac:dyDescent="0.2">
      <c r="Q778366" s="25"/>
      <c r="R778366" s="25"/>
      <c r="S778366" s="25"/>
    </row>
    <row r="778412" spans="17:19" hidden="1" x14ac:dyDescent="0.2">
      <c r="Q778412" s="25"/>
      <c r="R778412" s="25"/>
      <c r="S778412" s="25"/>
    </row>
    <row r="778458" spans="17:19" hidden="1" x14ac:dyDescent="0.2">
      <c r="Q778458" s="25"/>
      <c r="R778458" s="25"/>
      <c r="S778458" s="25"/>
    </row>
    <row r="778504" spans="17:19" hidden="1" x14ac:dyDescent="0.2">
      <c r="Q778504" s="25"/>
      <c r="R778504" s="25"/>
      <c r="S778504" s="25"/>
    </row>
    <row r="778550" spans="17:19" hidden="1" x14ac:dyDescent="0.2">
      <c r="Q778550" s="25"/>
      <c r="R778550" s="25"/>
      <c r="S778550" s="25"/>
    </row>
    <row r="778596" spans="17:19" hidden="1" x14ac:dyDescent="0.2">
      <c r="Q778596" s="25"/>
      <c r="R778596" s="25"/>
      <c r="S778596" s="25"/>
    </row>
    <row r="778642" spans="17:19" hidden="1" x14ac:dyDescent="0.2">
      <c r="Q778642" s="25"/>
      <c r="R778642" s="25"/>
      <c r="S778642" s="25"/>
    </row>
    <row r="778688" spans="17:19" hidden="1" x14ac:dyDescent="0.2">
      <c r="Q778688" s="25"/>
      <c r="R778688" s="25"/>
      <c r="S778688" s="25"/>
    </row>
    <row r="778734" spans="17:19" hidden="1" x14ac:dyDescent="0.2">
      <c r="Q778734" s="25"/>
      <c r="R778734" s="25"/>
      <c r="S778734" s="25"/>
    </row>
    <row r="778780" spans="17:19" hidden="1" x14ac:dyDescent="0.2">
      <c r="Q778780" s="25"/>
      <c r="R778780" s="25"/>
      <c r="S778780" s="25"/>
    </row>
    <row r="778826" spans="17:19" hidden="1" x14ac:dyDescent="0.2">
      <c r="Q778826" s="25"/>
      <c r="R778826" s="25"/>
      <c r="S778826" s="25"/>
    </row>
    <row r="778872" spans="17:19" hidden="1" x14ac:dyDescent="0.2">
      <c r="Q778872" s="25"/>
      <c r="R778872" s="25"/>
      <c r="S778872" s="25"/>
    </row>
    <row r="778918" spans="17:19" hidden="1" x14ac:dyDescent="0.2">
      <c r="Q778918" s="25"/>
      <c r="R778918" s="25"/>
      <c r="S778918" s="25"/>
    </row>
    <row r="778964" spans="17:19" hidden="1" x14ac:dyDescent="0.2">
      <c r="Q778964" s="25"/>
      <c r="R778964" s="25"/>
      <c r="S778964" s="25"/>
    </row>
    <row r="779010" spans="17:19" hidden="1" x14ac:dyDescent="0.2">
      <c r="Q779010" s="25"/>
      <c r="R779010" s="25"/>
      <c r="S779010" s="25"/>
    </row>
    <row r="779056" spans="17:19" hidden="1" x14ac:dyDescent="0.2">
      <c r="Q779056" s="25"/>
      <c r="R779056" s="25"/>
      <c r="S779056" s="25"/>
    </row>
    <row r="779102" spans="17:19" hidden="1" x14ac:dyDescent="0.2">
      <c r="Q779102" s="25"/>
      <c r="R779102" s="25"/>
      <c r="S779102" s="25"/>
    </row>
    <row r="779148" spans="17:19" hidden="1" x14ac:dyDescent="0.2">
      <c r="Q779148" s="25"/>
      <c r="R779148" s="25"/>
      <c r="S779148" s="25"/>
    </row>
    <row r="779194" spans="17:19" hidden="1" x14ac:dyDescent="0.2">
      <c r="Q779194" s="25"/>
      <c r="R779194" s="25"/>
      <c r="S779194" s="25"/>
    </row>
    <row r="779240" spans="17:19" hidden="1" x14ac:dyDescent="0.2">
      <c r="Q779240" s="25"/>
      <c r="R779240" s="25"/>
      <c r="S779240" s="25"/>
    </row>
    <row r="779286" spans="17:19" hidden="1" x14ac:dyDescent="0.2">
      <c r="Q779286" s="25"/>
      <c r="R779286" s="25"/>
      <c r="S779286" s="25"/>
    </row>
    <row r="779332" spans="17:19" hidden="1" x14ac:dyDescent="0.2">
      <c r="Q779332" s="25"/>
      <c r="R779332" s="25"/>
      <c r="S779332" s="25"/>
    </row>
    <row r="779378" spans="17:19" hidden="1" x14ac:dyDescent="0.2">
      <c r="Q779378" s="25"/>
      <c r="R779378" s="25"/>
      <c r="S779378" s="25"/>
    </row>
    <row r="779424" spans="17:19" hidden="1" x14ac:dyDescent="0.2">
      <c r="Q779424" s="25"/>
      <c r="R779424" s="25"/>
      <c r="S779424" s="25"/>
    </row>
    <row r="779470" spans="17:19" hidden="1" x14ac:dyDescent="0.2">
      <c r="Q779470" s="25"/>
      <c r="R779470" s="25"/>
      <c r="S779470" s="25"/>
    </row>
    <row r="779516" spans="17:19" hidden="1" x14ac:dyDescent="0.2">
      <c r="Q779516" s="25"/>
      <c r="R779516" s="25"/>
      <c r="S779516" s="25"/>
    </row>
    <row r="779562" spans="17:19" hidden="1" x14ac:dyDescent="0.2">
      <c r="Q779562" s="25"/>
      <c r="R779562" s="25"/>
      <c r="S779562" s="25"/>
    </row>
    <row r="779608" spans="17:19" hidden="1" x14ac:dyDescent="0.2">
      <c r="Q779608" s="25"/>
      <c r="R779608" s="25"/>
      <c r="S779608" s="25"/>
    </row>
    <row r="779654" spans="17:19" hidden="1" x14ac:dyDescent="0.2">
      <c r="Q779654" s="25"/>
      <c r="R779654" s="25"/>
      <c r="S779654" s="25"/>
    </row>
    <row r="779700" spans="17:19" hidden="1" x14ac:dyDescent="0.2">
      <c r="Q779700" s="25"/>
      <c r="R779700" s="25"/>
      <c r="S779700" s="25"/>
    </row>
    <row r="779746" spans="17:19" hidden="1" x14ac:dyDescent="0.2">
      <c r="Q779746" s="25"/>
      <c r="R779746" s="25"/>
      <c r="S779746" s="25"/>
    </row>
    <row r="779792" spans="17:19" hidden="1" x14ac:dyDescent="0.2">
      <c r="Q779792" s="25"/>
      <c r="R779792" s="25"/>
      <c r="S779792" s="25"/>
    </row>
    <row r="779838" spans="17:19" hidden="1" x14ac:dyDescent="0.2">
      <c r="Q779838" s="25"/>
      <c r="R779838" s="25"/>
      <c r="S779838" s="25"/>
    </row>
    <row r="779884" spans="17:19" hidden="1" x14ac:dyDescent="0.2">
      <c r="Q779884" s="25"/>
      <c r="R779884" s="25"/>
      <c r="S779884" s="25"/>
    </row>
    <row r="779930" spans="17:19" hidden="1" x14ac:dyDescent="0.2">
      <c r="Q779930" s="25"/>
      <c r="R779930" s="25"/>
      <c r="S779930" s="25"/>
    </row>
    <row r="779976" spans="17:19" hidden="1" x14ac:dyDescent="0.2">
      <c r="Q779976" s="25"/>
      <c r="R779976" s="25"/>
      <c r="S779976" s="25"/>
    </row>
    <row r="780022" spans="17:19" hidden="1" x14ac:dyDescent="0.2">
      <c r="Q780022" s="25"/>
      <c r="R780022" s="25"/>
      <c r="S780022" s="25"/>
    </row>
    <row r="780068" spans="17:19" hidden="1" x14ac:dyDescent="0.2">
      <c r="Q780068" s="25"/>
      <c r="R780068" s="25"/>
      <c r="S780068" s="25"/>
    </row>
    <row r="780114" spans="17:19" hidden="1" x14ac:dyDescent="0.2">
      <c r="Q780114" s="25"/>
      <c r="R780114" s="25"/>
      <c r="S780114" s="25"/>
    </row>
    <row r="780160" spans="17:19" hidden="1" x14ac:dyDescent="0.2">
      <c r="Q780160" s="25"/>
      <c r="R780160" s="25"/>
      <c r="S780160" s="25"/>
    </row>
    <row r="780206" spans="17:19" hidden="1" x14ac:dyDescent="0.2">
      <c r="Q780206" s="25"/>
      <c r="R780206" s="25"/>
      <c r="S780206" s="25"/>
    </row>
    <row r="780252" spans="17:19" hidden="1" x14ac:dyDescent="0.2">
      <c r="Q780252" s="25"/>
      <c r="R780252" s="25"/>
      <c r="S780252" s="25"/>
    </row>
    <row r="780298" spans="17:19" hidden="1" x14ac:dyDescent="0.2">
      <c r="Q780298" s="25"/>
      <c r="R780298" s="25"/>
      <c r="S780298" s="25"/>
    </row>
    <row r="780344" spans="17:19" hidden="1" x14ac:dyDescent="0.2">
      <c r="Q780344" s="25"/>
      <c r="R780344" s="25"/>
      <c r="S780344" s="25"/>
    </row>
    <row r="780390" spans="17:19" hidden="1" x14ac:dyDescent="0.2">
      <c r="Q780390" s="25"/>
      <c r="R780390" s="25"/>
      <c r="S780390" s="25"/>
    </row>
    <row r="780436" spans="17:19" hidden="1" x14ac:dyDescent="0.2">
      <c r="Q780436" s="25"/>
      <c r="R780436" s="25"/>
      <c r="S780436" s="25"/>
    </row>
    <row r="780482" spans="17:19" hidden="1" x14ac:dyDescent="0.2">
      <c r="Q780482" s="25"/>
      <c r="R780482" s="25"/>
      <c r="S780482" s="25"/>
    </row>
    <row r="780528" spans="17:19" hidden="1" x14ac:dyDescent="0.2">
      <c r="Q780528" s="25"/>
      <c r="R780528" s="25"/>
      <c r="S780528" s="25"/>
    </row>
    <row r="780574" spans="17:19" hidden="1" x14ac:dyDescent="0.2">
      <c r="Q780574" s="25"/>
      <c r="R780574" s="25"/>
      <c r="S780574" s="25"/>
    </row>
    <row r="780620" spans="17:19" hidden="1" x14ac:dyDescent="0.2">
      <c r="Q780620" s="25"/>
      <c r="R780620" s="25"/>
      <c r="S780620" s="25"/>
    </row>
    <row r="780666" spans="17:19" hidden="1" x14ac:dyDescent="0.2">
      <c r="Q780666" s="25"/>
      <c r="R780666" s="25"/>
      <c r="S780666" s="25"/>
    </row>
    <row r="780712" spans="17:19" hidden="1" x14ac:dyDescent="0.2">
      <c r="Q780712" s="25"/>
      <c r="R780712" s="25"/>
      <c r="S780712" s="25"/>
    </row>
    <row r="780758" spans="17:19" hidden="1" x14ac:dyDescent="0.2">
      <c r="Q780758" s="25"/>
      <c r="R780758" s="25"/>
      <c r="S780758" s="25"/>
    </row>
    <row r="780804" spans="17:19" hidden="1" x14ac:dyDescent="0.2">
      <c r="Q780804" s="25"/>
      <c r="R780804" s="25"/>
      <c r="S780804" s="25"/>
    </row>
    <row r="780850" spans="17:19" hidden="1" x14ac:dyDescent="0.2">
      <c r="Q780850" s="25"/>
      <c r="R780850" s="25"/>
      <c r="S780850" s="25"/>
    </row>
    <row r="780896" spans="17:19" hidden="1" x14ac:dyDescent="0.2">
      <c r="Q780896" s="25"/>
      <c r="R780896" s="25"/>
      <c r="S780896" s="25"/>
    </row>
    <row r="780942" spans="17:19" hidden="1" x14ac:dyDescent="0.2">
      <c r="Q780942" s="25"/>
      <c r="R780942" s="25"/>
      <c r="S780942" s="25"/>
    </row>
    <row r="780988" spans="17:19" hidden="1" x14ac:dyDescent="0.2">
      <c r="Q780988" s="25"/>
      <c r="R780988" s="25"/>
      <c r="S780988" s="25"/>
    </row>
    <row r="781034" spans="17:19" hidden="1" x14ac:dyDescent="0.2">
      <c r="Q781034" s="25"/>
      <c r="R781034" s="25"/>
      <c r="S781034" s="25"/>
    </row>
    <row r="781080" spans="17:19" hidden="1" x14ac:dyDescent="0.2">
      <c r="Q781080" s="25"/>
      <c r="R781080" s="25"/>
      <c r="S781080" s="25"/>
    </row>
    <row r="781126" spans="17:19" hidden="1" x14ac:dyDescent="0.2">
      <c r="Q781126" s="25"/>
      <c r="R781126" s="25"/>
      <c r="S781126" s="25"/>
    </row>
    <row r="781172" spans="17:19" hidden="1" x14ac:dyDescent="0.2">
      <c r="Q781172" s="25"/>
      <c r="R781172" s="25"/>
      <c r="S781172" s="25"/>
    </row>
    <row r="781218" spans="17:19" hidden="1" x14ac:dyDescent="0.2">
      <c r="Q781218" s="25"/>
      <c r="R781218" s="25"/>
      <c r="S781218" s="25"/>
    </row>
    <row r="781264" spans="17:19" hidden="1" x14ac:dyDescent="0.2">
      <c r="Q781264" s="25"/>
      <c r="R781264" s="25"/>
      <c r="S781264" s="25"/>
    </row>
    <row r="781310" spans="17:19" hidden="1" x14ac:dyDescent="0.2">
      <c r="Q781310" s="25"/>
      <c r="R781310" s="25"/>
      <c r="S781310" s="25"/>
    </row>
    <row r="781356" spans="17:19" hidden="1" x14ac:dyDescent="0.2">
      <c r="Q781356" s="25"/>
      <c r="R781356" s="25"/>
      <c r="S781356" s="25"/>
    </row>
    <row r="781402" spans="17:19" hidden="1" x14ac:dyDescent="0.2">
      <c r="Q781402" s="25"/>
      <c r="R781402" s="25"/>
      <c r="S781402" s="25"/>
    </row>
    <row r="781448" spans="17:19" hidden="1" x14ac:dyDescent="0.2">
      <c r="Q781448" s="25"/>
      <c r="R781448" s="25"/>
      <c r="S781448" s="25"/>
    </row>
    <row r="781494" spans="17:19" hidden="1" x14ac:dyDescent="0.2">
      <c r="Q781494" s="25"/>
      <c r="R781494" s="25"/>
      <c r="S781494" s="25"/>
    </row>
    <row r="781540" spans="17:19" hidden="1" x14ac:dyDescent="0.2">
      <c r="Q781540" s="25"/>
      <c r="R781540" s="25"/>
      <c r="S781540" s="25"/>
    </row>
    <row r="781586" spans="17:19" hidden="1" x14ac:dyDescent="0.2">
      <c r="Q781586" s="25"/>
      <c r="R781586" s="25"/>
      <c r="S781586" s="25"/>
    </row>
    <row r="781632" spans="17:19" hidden="1" x14ac:dyDescent="0.2">
      <c r="Q781632" s="25"/>
      <c r="R781632" s="25"/>
      <c r="S781632" s="25"/>
    </row>
    <row r="781678" spans="17:19" hidden="1" x14ac:dyDescent="0.2">
      <c r="Q781678" s="25"/>
      <c r="R781678" s="25"/>
      <c r="S781678" s="25"/>
    </row>
    <row r="781724" spans="17:19" hidden="1" x14ac:dyDescent="0.2">
      <c r="Q781724" s="25"/>
      <c r="R781724" s="25"/>
      <c r="S781724" s="25"/>
    </row>
    <row r="781770" spans="17:19" hidden="1" x14ac:dyDescent="0.2">
      <c r="Q781770" s="25"/>
      <c r="R781770" s="25"/>
      <c r="S781770" s="25"/>
    </row>
    <row r="781816" spans="17:19" hidden="1" x14ac:dyDescent="0.2">
      <c r="Q781816" s="25"/>
      <c r="R781816" s="25"/>
      <c r="S781816" s="25"/>
    </row>
    <row r="781862" spans="17:19" hidden="1" x14ac:dyDescent="0.2">
      <c r="Q781862" s="25"/>
      <c r="R781862" s="25"/>
      <c r="S781862" s="25"/>
    </row>
    <row r="781908" spans="17:19" hidden="1" x14ac:dyDescent="0.2">
      <c r="Q781908" s="25"/>
      <c r="R781908" s="25"/>
      <c r="S781908" s="25"/>
    </row>
    <row r="781954" spans="17:19" hidden="1" x14ac:dyDescent="0.2">
      <c r="Q781954" s="25"/>
      <c r="R781954" s="25"/>
      <c r="S781954" s="25"/>
    </row>
    <row r="782000" spans="17:19" hidden="1" x14ac:dyDescent="0.2">
      <c r="Q782000" s="25"/>
      <c r="R782000" s="25"/>
      <c r="S782000" s="25"/>
    </row>
    <row r="782046" spans="17:19" hidden="1" x14ac:dyDescent="0.2">
      <c r="Q782046" s="25"/>
      <c r="R782046" s="25"/>
      <c r="S782046" s="25"/>
    </row>
    <row r="782092" spans="17:19" hidden="1" x14ac:dyDescent="0.2">
      <c r="Q782092" s="25"/>
      <c r="R782092" s="25"/>
      <c r="S782092" s="25"/>
    </row>
    <row r="782138" spans="17:19" hidden="1" x14ac:dyDescent="0.2">
      <c r="Q782138" s="25"/>
      <c r="R782138" s="25"/>
      <c r="S782138" s="25"/>
    </row>
    <row r="782184" spans="17:19" hidden="1" x14ac:dyDescent="0.2">
      <c r="Q782184" s="25"/>
      <c r="R782184" s="25"/>
      <c r="S782184" s="25"/>
    </row>
    <row r="782230" spans="17:19" hidden="1" x14ac:dyDescent="0.2">
      <c r="Q782230" s="25"/>
      <c r="R782230" s="25"/>
      <c r="S782230" s="25"/>
    </row>
    <row r="782276" spans="17:19" hidden="1" x14ac:dyDescent="0.2">
      <c r="Q782276" s="25"/>
      <c r="R782276" s="25"/>
      <c r="S782276" s="25"/>
    </row>
    <row r="782322" spans="17:19" hidden="1" x14ac:dyDescent="0.2">
      <c r="Q782322" s="25"/>
      <c r="R782322" s="25"/>
      <c r="S782322" s="25"/>
    </row>
    <row r="782368" spans="17:19" hidden="1" x14ac:dyDescent="0.2">
      <c r="Q782368" s="25"/>
      <c r="R782368" s="25"/>
      <c r="S782368" s="25"/>
    </row>
    <row r="782414" spans="17:19" hidden="1" x14ac:dyDescent="0.2">
      <c r="Q782414" s="25"/>
      <c r="R782414" s="25"/>
      <c r="S782414" s="25"/>
    </row>
    <row r="782460" spans="17:19" hidden="1" x14ac:dyDescent="0.2">
      <c r="Q782460" s="25"/>
      <c r="R782460" s="25"/>
      <c r="S782460" s="25"/>
    </row>
    <row r="782506" spans="17:19" hidden="1" x14ac:dyDescent="0.2">
      <c r="Q782506" s="25"/>
      <c r="R782506" s="25"/>
      <c r="S782506" s="25"/>
    </row>
    <row r="782552" spans="17:19" hidden="1" x14ac:dyDescent="0.2">
      <c r="Q782552" s="25"/>
      <c r="R782552" s="25"/>
      <c r="S782552" s="25"/>
    </row>
    <row r="782598" spans="17:19" hidden="1" x14ac:dyDescent="0.2">
      <c r="Q782598" s="25"/>
      <c r="R782598" s="25"/>
      <c r="S782598" s="25"/>
    </row>
    <row r="782644" spans="17:19" hidden="1" x14ac:dyDescent="0.2">
      <c r="Q782644" s="25"/>
      <c r="R782644" s="25"/>
      <c r="S782644" s="25"/>
    </row>
    <row r="782690" spans="17:19" hidden="1" x14ac:dyDescent="0.2">
      <c r="Q782690" s="25"/>
      <c r="R782690" s="25"/>
      <c r="S782690" s="25"/>
    </row>
    <row r="782736" spans="17:19" hidden="1" x14ac:dyDescent="0.2">
      <c r="Q782736" s="25"/>
      <c r="R782736" s="25"/>
      <c r="S782736" s="25"/>
    </row>
    <row r="782782" spans="17:19" hidden="1" x14ac:dyDescent="0.2">
      <c r="Q782782" s="25"/>
      <c r="R782782" s="25"/>
      <c r="S782782" s="25"/>
    </row>
    <row r="782828" spans="17:19" hidden="1" x14ac:dyDescent="0.2">
      <c r="Q782828" s="25"/>
      <c r="R782828" s="25"/>
      <c r="S782828" s="25"/>
    </row>
    <row r="782874" spans="17:19" hidden="1" x14ac:dyDescent="0.2">
      <c r="Q782874" s="25"/>
      <c r="R782874" s="25"/>
      <c r="S782874" s="25"/>
    </row>
    <row r="782920" spans="17:19" hidden="1" x14ac:dyDescent="0.2">
      <c r="Q782920" s="25"/>
      <c r="R782920" s="25"/>
      <c r="S782920" s="25"/>
    </row>
    <row r="782966" spans="17:19" hidden="1" x14ac:dyDescent="0.2">
      <c r="Q782966" s="25"/>
      <c r="R782966" s="25"/>
      <c r="S782966" s="25"/>
    </row>
    <row r="783012" spans="17:19" hidden="1" x14ac:dyDescent="0.2">
      <c r="Q783012" s="25"/>
      <c r="R783012" s="25"/>
      <c r="S783012" s="25"/>
    </row>
    <row r="783058" spans="17:19" hidden="1" x14ac:dyDescent="0.2">
      <c r="Q783058" s="25"/>
      <c r="R783058" s="25"/>
      <c r="S783058" s="25"/>
    </row>
    <row r="783104" spans="17:19" hidden="1" x14ac:dyDescent="0.2">
      <c r="Q783104" s="25"/>
      <c r="R783104" s="25"/>
      <c r="S783104" s="25"/>
    </row>
    <row r="783150" spans="17:19" hidden="1" x14ac:dyDescent="0.2">
      <c r="Q783150" s="25"/>
      <c r="R783150" s="25"/>
      <c r="S783150" s="25"/>
    </row>
    <row r="783196" spans="17:19" hidden="1" x14ac:dyDescent="0.2">
      <c r="Q783196" s="25"/>
      <c r="R783196" s="25"/>
      <c r="S783196" s="25"/>
    </row>
    <row r="783242" spans="17:19" hidden="1" x14ac:dyDescent="0.2">
      <c r="Q783242" s="25"/>
      <c r="R783242" s="25"/>
      <c r="S783242" s="25"/>
    </row>
    <row r="783288" spans="17:19" hidden="1" x14ac:dyDescent="0.2">
      <c r="Q783288" s="25"/>
      <c r="R783288" s="25"/>
      <c r="S783288" s="25"/>
    </row>
    <row r="783334" spans="17:19" hidden="1" x14ac:dyDescent="0.2">
      <c r="Q783334" s="25"/>
      <c r="R783334" s="25"/>
      <c r="S783334" s="25"/>
    </row>
    <row r="783380" spans="17:19" hidden="1" x14ac:dyDescent="0.2">
      <c r="Q783380" s="25"/>
      <c r="R783380" s="25"/>
      <c r="S783380" s="25"/>
    </row>
    <row r="783426" spans="17:19" hidden="1" x14ac:dyDescent="0.2">
      <c r="Q783426" s="25"/>
      <c r="R783426" s="25"/>
      <c r="S783426" s="25"/>
    </row>
    <row r="783472" spans="17:19" hidden="1" x14ac:dyDescent="0.2">
      <c r="Q783472" s="25"/>
      <c r="R783472" s="25"/>
      <c r="S783472" s="25"/>
    </row>
    <row r="783518" spans="17:19" hidden="1" x14ac:dyDescent="0.2">
      <c r="Q783518" s="25"/>
      <c r="R783518" s="25"/>
      <c r="S783518" s="25"/>
    </row>
    <row r="783564" spans="17:19" hidden="1" x14ac:dyDescent="0.2">
      <c r="Q783564" s="25"/>
      <c r="R783564" s="25"/>
      <c r="S783564" s="25"/>
    </row>
    <row r="783610" spans="17:19" hidden="1" x14ac:dyDescent="0.2">
      <c r="Q783610" s="25"/>
      <c r="R783610" s="25"/>
      <c r="S783610" s="25"/>
    </row>
    <row r="783656" spans="17:19" hidden="1" x14ac:dyDescent="0.2">
      <c r="Q783656" s="25"/>
      <c r="R783656" s="25"/>
      <c r="S783656" s="25"/>
    </row>
    <row r="783702" spans="17:19" hidden="1" x14ac:dyDescent="0.2">
      <c r="Q783702" s="25"/>
      <c r="R783702" s="25"/>
      <c r="S783702" s="25"/>
    </row>
    <row r="783748" spans="17:19" hidden="1" x14ac:dyDescent="0.2">
      <c r="Q783748" s="25"/>
      <c r="R783748" s="25"/>
      <c r="S783748" s="25"/>
    </row>
    <row r="783794" spans="17:19" hidden="1" x14ac:dyDescent="0.2">
      <c r="Q783794" s="25"/>
      <c r="R783794" s="25"/>
      <c r="S783794" s="25"/>
    </row>
    <row r="783840" spans="17:19" hidden="1" x14ac:dyDescent="0.2">
      <c r="Q783840" s="25"/>
      <c r="R783840" s="25"/>
      <c r="S783840" s="25"/>
    </row>
    <row r="783886" spans="17:19" hidden="1" x14ac:dyDescent="0.2">
      <c r="Q783886" s="25"/>
      <c r="R783886" s="25"/>
      <c r="S783886" s="25"/>
    </row>
    <row r="783932" spans="17:19" hidden="1" x14ac:dyDescent="0.2">
      <c r="Q783932" s="25"/>
      <c r="R783932" s="25"/>
      <c r="S783932" s="25"/>
    </row>
    <row r="783978" spans="17:19" hidden="1" x14ac:dyDescent="0.2">
      <c r="Q783978" s="25"/>
      <c r="R783978" s="25"/>
      <c r="S783978" s="25"/>
    </row>
    <row r="784024" spans="17:19" hidden="1" x14ac:dyDescent="0.2">
      <c r="Q784024" s="25"/>
      <c r="R784024" s="25"/>
      <c r="S784024" s="25"/>
    </row>
    <row r="784070" spans="17:19" hidden="1" x14ac:dyDescent="0.2">
      <c r="Q784070" s="25"/>
      <c r="R784070" s="25"/>
      <c r="S784070" s="25"/>
    </row>
    <row r="784116" spans="17:19" hidden="1" x14ac:dyDescent="0.2">
      <c r="Q784116" s="25"/>
      <c r="R784116" s="25"/>
      <c r="S784116" s="25"/>
    </row>
    <row r="784162" spans="17:19" hidden="1" x14ac:dyDescent="0.2">
      <c r="Q784162" s="25"/>
      <c r="R784162" s="25"/>
      <c r="S784162" s="25"/>
    </row>
    <row r="784208" spans="17:19" hidden="1" x14ac:dyDescent="0.2">
      <c r="Q784208" s="25"/>
      <c r="R784208" s="25"/>
      <c r="S784208" s="25"/>
    </row>
    <row r="784254" spans="17:19" hidden="1" x14ac:dyDescent="0.2">
      <c r="Q784254" s="25"/>
      <c r="R784254" s="25"/>
      <c r="S784254" s="25"/>
    </row>
    <row r="784300" spans="17:19" hidden="1" x14ac:dyDescent="0.2">
      <c r="Q784300" s="25"/>
      <c r="R784300" s="25"/>
      <c r="S784300" s="25"/>
    </row>
    <row r="784346" spans="17:19" hidden="1" x14ac:dyDescent="0.2">
      <c r="Q784346" s="25"/>
      <c r="R784346" s="25"/>
      <c r="S784346" s="25"/>
    </row>
    <row r="784392" spans="17:19" hidden="1" x14ac:dyDescent="0.2">
      <c r="Q784392" s="25"/>
      <c r="R784392" s="25"/>
      <c r="S784392" s="25"/>
    </row>
    <row r="784438" spans="17:19" hidden="1" x14ac:dyDescent="0.2">
      <c r="Q784438" s="25"/>
      <c r="R784438" s="25"/>
      <c r="S784438" s="25"/>
    </row>
    <row r="784484" spans="17:19" hidden="1" x14ac:dyDescent="0.2">
      <c r="Q784484" s="25"/>
      <c r="R784484" s="25"/>
      <c r="S784484" s="25"/>
    </row>
    <row r="784530" spans="17:19" hidden="1" x14ac:dyDescent="0.2">
      <c r="Q784530" s="25"/>
      <c r="R784530" s="25"/>
      <c r="S784530" s="25"/>
    </row>
    <row r="784576" spans="17:19" hidden="1" x14ac:dyDescent="0.2">
      <c r="Q784576" s="25"/>
      <c r="R784576" s="25"/>
      <c r="S784576" s="25"/>
    </row>
    <row r="784622" spans="17:19" hidden="1" x14ac:dyDescent="0.2">
      <c r="Q784622" s="25"/>
      <c r="R784622" s="25"/>
      <c r="S784622" s="25"/>
    </row>
    <row r="784668" spans="17:19" hidden="1" x14ac:dyDescent="0.2">
      <c r="Q784668" s="25"/>
      <c r="R784668" s="25"/>
      <c r="S784668" s="25"/>
    </row>
    <row r="784714" spans="17:19" hidden="1" x14ac:dyDescent="0.2">
      <c r="Q784714" s="25"/>
      <c r="R784714" s="25"/>
      <c r="S784714" s="25"/>
    </row>
    <row r="784760" spans="17:19" hidden="1" x14ac:dyDescent="0.2">
      <c r="Q784760" s="25"/>
      <c r="R784760" s="25"/>
      <c r="S784760" s="25"/>
    </row>
    <row r="784806" spans="17:19" hidden="1" x14ac:dyDescent="0.2">
      <c r="Q784806" s="25"/>
      <c r="R784806" s="25"/>
      <c r="S784806" s="25"/>
    </row>
    <row r="784852" spans="17:19" hidden="1" x14ac:dyDescent="0.2">
      <c r="Q784852" s="25"/>
      <c r="R784852" s="25"/>
      <c r="S784852" s="25"/>
    </row>
    <row r="784898" spans="17:19" hidden="1" x14ac:dyDescent="0.2">
      <c r="Q784898" s="25"/>
      <c r="R784898" s="25"/>
      <c r="S784898" s="25"/>
    </row>
    <row r="784944" spans="17:19" hidden="1" x14ac:dyDescent="0.2">
      <c r="Q784944" s="25"/>
      <c r="R784944" s="25"/>
      <c r="S784944" s="25"/>
    </row>
    <row r="784990" spans="17:19" hidden="1" x14ac:dyDescent="0.2">
      <c r="Q784990" s="25"/>
      <c r="R784990" s="25"/>
      <c r="S784990" s="25"/>
    </row>
    <row r="785036" spans="17:19" hidden="1" x14ac:dyDescent="0.2">
      <c r="Q785036" s="25"/>
      <c r="R785036" s="25"/>
      <c r="S785036" s="25"/>
    </row>
    <row r="785082" spans="17:19" hidden="1" x14ac:dyDescent="0.2">
      <c r="Q785082" s="25"/>
      <c r="R785082" s="25"/>
      <c r="S785082" s="25"/>
    </row>
    <row r="785128" spans="17:19" hidden="1" x14ac:dyDescent="0.2">
      <c r="Q785128" s="25"/>
      <c r="R785128" s="25"/>
      <c r="S785128" s="25"/>
    </row>
    <row r="785174" spans="17:19" hidden="1" x14ac:dyDescent="0.2">
      <c r="Q785174" s="25"/>
      <c r="R785174" s="25"/>
      <c r="S785174" s="25"/>
    </row>
    <row r="785220" spans="17:19" hidden="1" x14ac:dyDescent="0.2">
      <c r="Q785220" s="25"/>
      <c r="R785220" s="25"/>
      <c r="S785220" s="25"/>
    </row>
    <row r="785266" spans="17:19" hidden="1" x14ac:dyDescent="0.2">
      <c r="Q785266" s="25"/>
      <c r="R785266" s="25"/>
      <c r="S785266" s="25"/>
    </row>
    <row r="785312" spans="17:19" hidden="1" x14ac:dyDescent="0.2">
      <c r="Q785312" s="25"/>
      <c r="R785312" s="25"/>
      <c r="S785312" s="25"/>
    </row>
    <row r="785358" spans="17:19" hidden="1" x14ac:dyDescent="0.2">
      <c r="Q785358" s="25"/>
      <c r="R785358" s="25"/>
      <c r="S785358" s="25"/>
    </row>
    <row r="785404" spans="17:19" hidden="1" x14ac:dyDescent="0.2">
      <c r="Q785404" s="25"/>
      <c r="R785404" s="25"/>
      <c r="S785404" s="25"/>
    </row>
    <row r="785450" spans="17:19" hidden="1" x14ac:dyDescent="0.2">
      <c r="Q785450" s="25"/>
      <c r="R785450" s="25"/>
      <c r="S785450" s="25"/>
    </row>
    <row r="785496" spans="17:19" hidden="1" x14ac:dyDescent="0.2">
      <c r="Q785496" s="25"/>
      <c r="R785496" s="25"/>
      <c r="S785496" s="25"/>
    </row>
    <row r="785542" spans="17:19" hidden="1" x14ac:dyDescent="0.2">
      <c r="Q785542" s="25"/>
      <c r="R785542" s="25"/>
      <c r="S785542" s="25"/>
    </row>
    <row r="785588" spans="17:19" hidden="1" x14ac:dyDescent="0.2">
      <c r="Q785588" s="25"/>
      <c r="R785588" s="25"/>
      <c r="S785588" s="25"/>
    </row>
    <row r="785634" spans="17:19" hidden="1" x14ac:dyDescent="0.2">
      <c r="Q785634" s="25"/>
      <c r="R785634" s="25"/>
      <c r="S785634" s="25"/>
    </row>
    <row r="785680" spans="17:19" hidden="1" x14ac:dyDescent="0.2">
      <c r="Q785680" s="25"/>
      <c r="R785680" s="25"/>
      <c r="S785680" s="25"/>
    </row>
    <row r="785726" spans="17:19" hidden="1" x14ac:dyDescent="0.2">
      <c r="Q785726" s="25"/>
      <c r="R785726" s="25"/>
      <c r="S785726" s="25"/>
    </row>
    <row r="785772" spans="17:19" hidden="1" x14ac:dyDescent="0.2">
      <c r="Q785772" s="25"/>
      <c r="R785772" s="25"/>
      <c r="S785772" s="25"/>
    </row>
    <row r="785818" spans="17:19" hidden="1" x14ac:dyDescent="0.2">
      <c r="Q785818" s="25"/>
      <c r="R785818" s="25"/>
      <c r="S785818" s="25"/>
    </row>
    <row r="785864" spans="17:19" hidden="1" x14ac:dyDescent="0.2">
      <c r="Q785864" s="25"/>
      <c r="R785864" s="25"/>
      <c r="S785864" s="25"/>
    </row>
    <row r="785910" spans="17:19" hidden="1" x14ac:dyDescent="0.2">
      <c r="Q785910" s="25"/>
      <c r="R785910" s="25"/>
      <c r="S785910" s="25"/>
    </row>
    <row r="785956" spans="17:19" hidden="1" x14ac:dyDescent="0.2">
      <c r="Q785956" s="25"/>
      <c r="R785956" s="25"/>
      <c r="S785956" s="25"/>
    </row>
    <row r="786002" spans="17:19" hidden="1" x14ac:dyDescent="0.2">
      <c r="Q786002" s="25"/>
      <c r="R786002" s="25"/>
      <c r="S786002" s="25"/>
    </row>
    <row r="786048" spans="17:19" hidden="1" x14ac:dyDescent="0.2">
      <c r="Q786048" s="25"/>
      <c r="R786048" s="25"/>
      <c r="S786048" s="25"/>
    </row>
    <row r="786094" spans="17:19" hidden="1" x14ac:dyDescent="0.2">
      <c r="Q786094" s="25"/>
      <c r="R786094" s="25"/>
      <c r="S786094" s="25"/>
    </row>
    <row r="786140" spans="17:19" hidden="1" x14ac:dyDescent="0.2">
      <c r="Q786140" s="25"/>
      <c r="R786140" s="25"/>
      <c r="S786140" s="25"/>
    </row>
    <row r="786186" spans="17:19" hidden="1" x14ac:dyDescent="0.2">
      <c r="Q786186" s="25"/>
      <c r="R786186" s="25"/>
      <c r="S786186" s="25"/>
    </row>
    <row r="786232" spans="17:19" hidden="1" x14ac:dyDescent="0.2">
      <c r="Q786232" s="25"/>
      <c r="R786232" s="25"/>
      <c r="S786232" s="25"/>
    </row>
    <row r="786278" spans="17:19" hidden="1" x14ac:dyDescent="0.2">
      <c r="Q786278" s="25"/>
      <c r="R786278" s="25"/>
      <c r="S786278" s="25"/>
    </row>
    <row r="786324" spans="17:19" hidden="1" x14ac:dyDescent="0.2">
      <c r="Q786324" s="25"/>
      <c r="R786324" s="25"/>
      <c r="S786324" s="25"/>
    </row>
    <row r="786370" spans="17:19" hidden="1" x14ac:dyDescent="0.2">
      <c r="Q786370" s="25"/>
      <c r="R786370" s="25"/>
      <c r="S786370" s="25"/>
    </row>
    <row r="786416" spans="17:19" hidden="1" x14ac:dyDescent="0.2">
      <c r="Q786416" s="25"/>
      <c r="R786416" s="25"/>
      <c r="S786416" s="25"/>
    </row>
    <row r="786462" spans="17:19" hidden="1" x14ac:dyDescent="0.2">
      <c r="Q786462" s="25"/>
      <c r="R786462" s="25"/>
      <c r="S786462" s="25"/>
    </row>
    <row r="786508" spans="17:19" hidden="1" x14ac:dyDescent="0.2">
      <c r="Q786508" s="25"/>
      <c r="R786508" s="25"/>
      <c r="S786508" s="25"/>
    </row>
    <row r="786554" spans="17:19" hidden="1" x14ac:dyDescent="0.2">
      <c r="Q786554" s="25"/>
      <c r="R786554" s="25"/>
      <c r="S786554" s="25"/>
    </row>
    <row r="786600" spans="17:19" hidden="1" x14ac:dyDescent="0.2">
      <c r="Q786600" s="25"/>
      <c r="R786600" s="25"/>
      <c r="S786600" s="25"/>
    </row>
    <row r="786646" spans="17:19" hidden="1" x14ac:dyDescent="0.2">
      <c r="Q786646" s="25"/>
      <c r="R786646" s="25"/>
      <c r="S786646" s="25"/>
    </row>
    <row r="786692" spans="17:19" hidden="1" x14ac:dyDescent="0.2">
      <c r="Q786692" s="25"/>
      <c r="R786692" s="25"/>
      <c r="S786692" s="25"/>
    </row>
    <row r="786738" spans="17:19" hidden="1" x14ac:dyDescent="0.2">
      <c r="Q786738" s="25"/>
      <c r="R786738" s="25"/>
      <c r="S786738" s="25"/>
    </row>
    <row r="786784" spans="17:19" hidden="1" x14ac:dyDescent="0.2">
      <c r="Q786784" s="25"/>
      <c r="R786784" s="25"/>
      <c r="S786784" s="25"/>
    </row>
    <row r="786830" spans="17:19" hidden="1" x14ac:dyDescent="0.2">
      <c r="Q786830" s="25"/>
      <c r="R786830" s="25"/>
      <c r="S786830" s="25"/>
    </row>
    <row r="786876" spans="17:19" hidden="1" x14ac:dyDescent="0.2">
      <c r="Q786876" s="25"/>
      <c r="R786876" s="25"/>
      <c r="S786876" s="25"/>
    </row>
    <row r="786922" spans="17:19" hidden="1" x14ac:dyDescent="0.2">
      <c r="Q786922" s="25"/>
      <c r="R786922" s="25"/>
      <c r="S786922" s="25"/>
    </row>
    <row r="786968" spans="17:19" hidden="1" x14ac:dyDescent="0.2">
      <c r="Q786968" s="25"/>
      <c r="R786968" s="25"/>
      <c r="S786968" s="25"/>
    </row>
    <row r="787014" spans="17:19" hidden="1" x14ac:dyDescent="0.2">
      <c r="Q787014" s="25"/>
      <c r="R787014" s="25"/>
      <c r="S787014" s="25"/>
    </row>
    <row r="787060" spans="17:19" hidden="1" x14ac:dyDescent="0.2">
      <c r="Q787060" s="25"/>
      <c r="R787060" s="25"/>
      <c r="S787060" s="25"/>
    </row>
    <row r="787106" spans="17:19" hidden="1" x14ac:dyDescent="0.2">
      <c r="Q787106" s="25"/>
      <c r="R787106" s="25"/>
      <c r="S787106" s="25"/>
    </row>
    <row r="787152" spans="17:19" hidden="1" x14ac:dyDescent="0.2">
      <c r="Q787152" s="25"/>
      <c r="R787152" s="25"/>
      <c r="S787152" s="25"/>
    </row>
    <row r="787198" spans="17:19" hidden="1" x14ac:dyDescent="0.2">
      <c r="Q787198" s="25"/>
      <c r="R787198" s="25"/>
      <c r="S787198" s="25"/>
    </row>
    <row r="787244" spans="17:19" hidden="1" x14ac:dyDescent="0.2">
      <c r="Q787244" s="25"/>
      <c r="R787244" s="25"/>
      <c r="S787244" s="25"/>
    </row>
    <row r="787290" spans="17:19" hidden="1" x14ac:dyDescent="0.2">
      <c r="Q787290" s="25"/>
      <c r="R787290" s="25"/>
      <c r="S787290" s="25"/>
    </row>
    <row r="787336" spans="17:19" hidden="1" x14ac:dyDescent="0.2">
      <c r="Q787336" s="25"/>
      <c r="R787336" s="25"/>
      <c r="S787336" s="25"/>
    </row>
    <row r="787382" spans="17:19" hidden="1" x14ac:dyDescent="0.2">
      <c r="Q787382" s="25"/>
      <c r="R787382" s="25"/>
      <c r="S787382" s="25"/>
    </row>
    <row r="787428" spans="17:19" hidden="1" x14ac:dyDescent="0.2">
      <c r="Q787428" s="25"/>
      <c r="R787428" s="25"/>
      <c r="S787428" s="25"/>
    </row>
    <row r="787474" spans="17:19" hidden="1" x14ac:dyDescent="0.2">
      <c r="Q787474" s="25"/>
      <c r="R787474" s="25"/>
      <c r="S787474" s="25"/>
    </row>
    <row r="787520" spans="17:19" hidden="1" x14ac:dyDescent="0.2">
      <c r="Q787520" s="25"/>
      <c r="R787520" s="25"/>
      <c r="S787520" s="25"/>
    </row>
    <row r="787566" spans="17:19" hidden="1" x14ac:dyDescent="0.2">
      <c r="Q787566" s="25"/>
      <c r="R787566" s="25"/>
      <c r="S787566" s="25"/>
    </row>
    <row r="787612" spans="17:19" hidden="1" x14ac:dyDescent="0.2">
      <c r="Q787612" s="25"/>
      <c r="R787612" s="25"/>
      <c r="S787612" s="25"/>
    </row>
    <row r="787658" spans="17:19" hidden="1" x14ac:dyDescent="0.2">
      <c r="Q787658" s="25"/>
      <c r="R787658" s="25"/>
      <c r="S787658" s="25"/>
    </row>
    <row r="787704" spans="17:19" hidden="1" x14ac:dyDescent="0.2">
      <c r="Q787704" s="25"/>
      <c r="R787704" s="25"/>
      <c r="S787704" s="25"/>
    </row>
    <row r="787750" spans="17:19" hidden="1" x14ac:dyDescent="0.2">
      <c r="Q787750" s="25"/>
      <c r="R787750" s="25"/>
      <c r="S787750" s="25"/>
    </row>
    <row r="787796" spans="17:19" hidden="1" x14ac:dyDescent="0.2">
      <c r="Q787796" s="25"/>
      <c r="R787796" s="25"/>
      <c r="S787796" s="25"/>
    </row>
    <row r="787842" spans="17:19" hidden="1" x14ac:dyDescent="0.2">
      <c r="Q787842" s="25"/>
      <c r="R787842" s="25"/>
      <c r="S787842" s="25"/>
    </row>
    <row r="787888" spans="17:19" hidden="1" x14ac:dyDescent="0.2">
      <c r="Q787888" s="25"/>
      <c r="R787888" s="25"/>
      <c r="S787888" s="25"/>
    </row>
    <row r="787934" spans="17:19" hidden="1" x14ac:dyDescent="0.2">
      <c r="Q787934" s="25"/>
      <c r="R787934" s="25"/>
      <c r="S787934" s="25"/>
    </row>
    <row r="787980" spans="17:19" hidden="1" x14ac:dyDescent="0.2">
      <c r="Q787980" s="25"/>
      <c r="R787980" s="25"/>
      <c r="S787980" s="25"/>
    </row>
    <row r="788026" spans="17:19" hidden="1" x14ac:dyDescent="0.2">
      <c r="Q788026" s="25"/>
      <c r="R788026" s="25"/>
      <c r="S788026" s="25"/>
    </row>
    <row r="788072" spans="17:19" hidden="1" x14ac:dyDescent="0.2">
      <c r="Q788072" s="25"/>
      <c r="R788072" s="25"/>
      <c r="S788072" s="25"/>
    </row>
    <row r="788118" spans="17:19" hidden="1" x14ac:dyDescent="0.2">
      <c r="Q788118" s="25"/>
      <c r="R788118" s="25"/>
      <c r="S788118" s="25"/>
    </row>
    <row r="788164" spans="17:19" hidden="1" x14ac:dyDescent="0.2">
      <c r="Q788164" s="25"/>
      <c r="R788164" s="25"/>
      <c r="S788164" s="25"/>
    </row>
    <row r="788210" spans="17:19" hidden="1" x14ac:dyDescent="0.2">
      <c r="Q788210" s="25"/>
      <c r="R788210" s="25"/>
      <c r="S788210" s="25"/>
    </row>
    <row r="788256" spans="17:19" hidden="1" x14ac:dyDescent="0.2">
      <c r="Q788256" s="25"/>
      <c r="R788256" s="25"/>
      <c r="S788256" s="25"/>
    </row>
    <row r="788302" spans="17:19" hidden="1" x14ac:dyDescent="0.2">
      <c r="Q788302" s="25"/>
      <c r="R788302" s="25"/>
      <c r="S788302" s="25"/>
    </row>
    <row r="788348" spans="17:19" hidden="1" x14ac:dyDescent="0.2">
      <c r="Q788348" s="25"/>
      <c r="R788348" s="25"/>
      <c r="S788348" s="25"/>
    </row>
    <row r="788394" spans="17:19" hidden="1" x14ac:dyDescent="0.2">
      <c r="Q788394" s="25"/>
      <c r="R788394" s="25"/>
      <c r="S788394" s="25"/>
    </row>
    <row r="788440" spans="17:19" hidden="1" x14ac:dyDescent="0.2">
      <c r="Q788440" s="25"/>
      <c r="R788440" s="25"/>
      <c r="S788440" s="25"/>
    </row>
    <row r="788486" spans="17:19" hidden="1" x14ac:dyDescent="0.2">
      <c r="Q788486" s="25"/>
      <c r="R788486" s="25"/>
      <c r="S788486" s="25"/>
    </row>
    <row r="788532" spans="17:19" hidden="1" x14ac:dyDescent="0.2">
      <c r="Q788532" s="25"/>
      <c r="R788532" s="25"/>
      <c r="S788532" s="25"/>
    </row>
    <row r="788578" spans="17:19" hidden="1" x14ac:dyDescent="0.2">
      <c r="Q788578" s="25"/>
      <c r="R788578" s="25"/>
      <c r="S788578" s="25"/>
    </row>
    <row r="788624" spans="17:19" hidden="1" x14ac:dyDescent="0.2">
      <c r="Q788624" s="25"/>
      <c r="R788624" s="25"/>
      <c r="S788624" s="25"/>
    </row>
    <row r="788670" spans="17:19" hidden="1" x14ac:dyDescent="0.2">
      <c r="Q788670" s="25"/>
      <c r="R788670" s="25"/>
      <c r="S788670" s="25"/>
    </row>
    <row r="788716" spans="17:19" hidden="1" x14ac:dyDescent="0.2">
      <c r="Q788716" s="25"/>
      <c r="R788716" s="25"/>
      <c r="S788716" s="25"/>
    </row>
    <row r="788762" spans="17:19" hidden="1" x14ac:dyDescent="0.2">
      <c r="Q788762" s="25"/>
      <c r="R788762" s="25"/>
      <c r="S788762" s="25"/>
    </row>
    <row r="788808" spans="17:19" hidden="1" x14ac:dyDescent="0.2">
      <c r="Q788808" s="25"/>
      <c r="R788808" s="25"/>
      <c r="S788808" s="25"/>
    </row>
    <row r="788854" spans="17:19" hidden="1" x14ac:dyDescent="0.2">
      <c r="Q788854" s="25"/>
      <c r="R788854" s="25"/>
      <c r="S788854" s="25"/>
    </row>
    <row r="788900" spans="17:19" hidden="1" x14ac:dyDescent="0.2">
      <c r="Q788900" s="25"/>
      <c r="R788900" s="25"/>
      <c r="S788900" s="25"/>
    </row>
    <row r="788946" spans="17:19" hidden="1" x14ac:dyDescent="0.2">
      <c r="Q788946" s="25"/>
      <c r="R788946" s="25"/>
      <c r="S788946" s="25"/>
    </row>
    <row r="788992" spans="17:19" hidden="1" x14ac:dyDescent="0.2">
      <c r="Q788992" s="25"/>
      <c r="R788992" s="25"/>
      <c r="S788992" s="25"/>
    </row>
    <row r="789038" spans="17:19" hidden="1" x14ac:dyDescent="0.2">
      <c r="Q789038" s="25"/>
      <c r="R789038" s="25"/>
      <c r="S789038" s="25"/>
    </row>
    <row r="789084" spans="17:19" hidden="1" x14ac:dyDescent="0.2">
      <c r="Q789084" s="25"/>
      <c r="R789084" s="25"/>
      <c r="S789084" s="25"/>
    </row>
    <row r="789130" spans="17:19" hidden="1" x14ac:dyDescent="0.2">
      <c r="Q789130" s="25"/>
      <c r="R789130" s="25"/>
      <c r="S789130" s="25"/>
    </row>
    <row r="789176" spans="17:19" hidden="1" x14ac:dyDescent="0.2">
      <c r="Q789176" s="25"/>
      <c r="R789176" s="25"/>
      <c r="S789176" s="25"/>
    </row>
    <row r="789222" spans="17:19" hidden="1" x14ac:dyDescent="0.2">
      <c r="Q789222" s="25"/>
      <c r="R789222" s="25"/>
      <c r="S789222" s="25"/>
    </row>
    <row r="789268" spans="17:19" hidden="1" x14ac:dyDescent="0.2">
      <c r="Q789268" s="25"/>
      <c r="R789268" s="25"/>
      <c r="S789268" s="25"/>
    </row>
    <row r="789314" spans="17:19" hidden="1" x14ac:dyDescent="0.2">
      <c r="Q789314" s="25"/>
      <c r="R789314" s="25"/>
      <c r="S789314" s="25"/>
    </row>
    <row r="789360" spans="17:19" hidden="1" x14ac:dyDescent="0.2">
      <c r="Q789360" s="25"/>
      <c r="R789360" s="25"/>
      <c r="S789360" s="25"/>
    </row>
    <row r="789406" spans="17:19" hidden="1" x14ac:dyDescent="0.2">
      <c r="Q789406" s="25"/>
      <c r="R789406" s="25"/>
      <c r="S789406" s="25"/>
    </row>
    <row r="789452" spans="17:19" hidden="1" x14ac:dyDescent="0.2">
      <c r="Q789452" s="25"/>
      <c r="R789452" s="25"/>
      <c r="S789452" s="25"/>
    </row>
    <row r="789498" spans="17:19" hidden="1" x14ac:dyDescent="0.2">
      <c r="Q789498" s="25"/>
      <c r="R789498" s="25"/>
      <c r="S789498" s="25"/>
    </row>
    <row r="789544" spans="17:19" hidden="1" x14ac:dyDescent="0.2">
      <c r="Q789544" s="25"/>
      <c r="R789544" s="25"/>
      <c r="S789544" s="25"/>
    </row>
    <row r="789590" spans="17:19" hidden="1" x14ac:dyDescent="0.2">
      <c r="Q789590" s="25"/>
      <c r="R789590" s="25"/>
      <c r="S789590" s="25"/>
    </row>
    <row r="789636" spans="17:19" hidden="1" x14ac:dyDescent="0.2">
      <c r="Q789636" s="25"/>
      <c r="R789636" s="25"/>
      <c r="S789636" s="25"/>
    </row>
    <row r="789682" spans="17:19" hidden="1" x14ac:dyDescent="0.2">
      <c r="Q789682" s="25"/>
      <c r="R789682" s="25"/>
      <c r="S789682" s="25"/>
    </row>
    <row r="789728" spans="17:19" hidden="1" x14ac:dyDescent="0.2">
      <c r="Q789728" s="25"/>
      <c r="R789728" s="25"/>
      <c r="S789728" s="25"/>
    </row>
    <row r="789774" spans="17:19" hidden="1" x14ac:dyDescent="0.2">
      <c r="Q789774" s="25"/>
      <c r="R789774" s="25"/>
      <c r="S789774" s="25"/>
    </row>
    <row r="789820" spans="17:19" hidden="1" x14ac:dyDescent="0.2">
      <c r="Q789820" s="25"/>
      <c r="R789820" s="25"/>
      <c r="S789820" s="25"/>
    </row>
    <row r="789866" spans="17:19" hidden="1" x14ac:dyDescent="0.2">
      <c r="Q789866" s="25"/>
      <c r="R789866" s="25"/>
      <c r="S789866" s="25"/>
    </row>
    <row r="789912" spans="17:19" hidden="1" x14ac:dyDescent="0.2">
      <c r="Q789912" s="25"/>
      <c r="R789912" s="25"/>
      <c r="S789912" s="25"/>
    </row>
    <row r="789958" spans="17:19" hidden="1" x14ac:dyDescent="0.2">
      <c r="Q789958" s="25"/>
      <c r="R789958" s="25"/>
      <c r="S789958" s="25"/>
    </row>
    <row r="790004" spans="17:19" hidden="1" x14ac:dyDescent="0.2">
      <c r="Q790004" s="25"/>
      <c r="R790004" s="25"/>
      <c r="S790004" s="25"/>
    </row>
    <row r="790050" spans="17:19" hidden="1" x14ac:dyDescent="0.2">
      <c r="Q790050" s="25"/>
      <c r="R790050" s="25"/>
      <c r="S790050" s="25"/>
    </row>
    <row r="790096" spans="17:19" hidden="1" x14ac:dyDescent="0.2">
      <c r="Q790096" s="25"/>
      <c r="R790096" s="25"/>
      <c r="S790096" s="25"/>
    </row>
    <row r="790142" spans="17:19" hidden="1" x14ac:dyDescent="0.2">
      <c r="Q790142" s="25"/>
      <c r="R790142" s="25"/>
      <c r="S790142" s="25"/>
    </row>
    <row r="790188" spans="17:19" hidden="1" x14ac:dyDescent="0.2">
      <c r="Q790188" s="25"/>
      <c r="R790188" s="25"/>
      <c r="S790188" s="25"/>
    </row>
    <row r="790234" spans="17:19" hidden="1" x14ac:dyDescent="0.2">
      <c r="Q790234" s="25"/>
      <c r="R790234" s="25"/>
      <c r="S790234" s="25"/>
    </row>
    <row r="790280" spans="17:19" hidden="1" x14ac:dyDescent="0.2">
      <c r="Q790280" s="25"/>
      <c r="R790280" s="25"/>
      <c r="S790280" s="25"/>
    </row>
    <row r="790326" spans="17:19" hidden="1" x14ac:dyDescent="0.2">
      <c r="Q790326" s="25"/>
      <c r="R790326" s="25"/>
      <c r="S790326" s="25"/>
    </row>
    <row r="790372" spans="17:19" hidden="1" x14ac:dyDescent="0.2">
      <c r="Q790372" s="25"/>
      <c r="R790372" s="25"/>
      <c r="S790372" s="25"/>
    </row>
    <row r="790418" spans="17:19" hidden="1" x14ac:dyDescent="0.2">
      <c r="Q790418" s="25"/>
      <c r="R790418" s="25"/>
      <c r="S790418" s="25"/>
    </row>
    <row r="790464" spans="17:19" hidden="1" x14ac:dyDescent="0.2">
      <c r="Q790464" s="25"/>
      <c r="R790464" s="25"/>
      <c r="S790464" s="25"/>
    </row>
    <row r="790510" spans="17:19" hidden="1" x14ac:dyDescent="0.2">
      <c r="Q790510" s="25"/>
      <c r="R790510" s="25"/>
      <c r="S790510" s="25"/>
    </row>
    <row r="790556" spans="17:19" hidden="1" x14ac:dyDescent="0.2">
      <c r="Q790556" s="25"/>
      <c r="R790556" s="25"/>
      <c r="S790556" s="25"/>
    </row>
    <row r="790602" spans="17:19" hidden="1" x14ac:dyDescent="0.2">
      <c r="Q790602" s="25"/>
      <c r="R790602" s="25"/>
      <c r="S790602" s="25"/>
    </row>
    <row r="790648" spans="17:19" hidden="1" x14ac:dyDescent="0.2">
      <c r="Q790648" s="25"/>
      <c r="R790648" s="25"/>
      <c r="S790648" s="25"/>
    </row>
    <row r="790694" spans="17:19" hidden="1" x14ac:dyDescent="0.2">
      <c r="Q790694" s="25"/>
      <c r="R790694" s="25"/>
      <c r="S790694" s="25"/>
    </row>
    <row r="790740" spans="17:19" hidden="1" x14ac:dyDescent="0.2">
      <c r="Q790740" s="25"/>
      <c r="R790740" s="25"/>
      <c r="S790740" s="25"/>
    </row>
    <row r="790786" spans="17:19" hidden="1" x14ac:dyDescent="0.2">
      <c r="Q790786" s="25"/>
      <c r="R790786" s="25"/>
      <c r="S790786" s="25"/>
    </row>
    <row r="790832" spans="17:19" hidden="1" x14ac:dyDescent="0.2">
      <c r="Q790832" s="25"/>
      <c r="R790832" s="25"/>
      <c r="S790832" s="25"/>
    </row>
    <row r="790878" spans="17:19" hidden="1" x14ac:dyDescent="0.2">
      <c r="Q790878" s="25"/>
      <c r="R790878" s="25"/>
      <c r="S790878" s="25"/>
    </row>
    <row r="790924" spans="17:19" hidden="1" x14ac:dyDescent="0.2">
      <c r="Q790924" s="25"/>
      <c r="R790924" s="25"/>
      <c r="S790924" s="25"/>
    </row>
    <row r="790970" spans="17:19" hidden="1" x14ac:dyDescent="0.2">
      <c r="Q790970" s="25"/>
      <c r="R790970" s="25"/>
      <c r="S790970" s="25"/>
    </row>
    <row r="791016" spans="17:19" hidden="1" x14ac:dyDescent="0.2">
      <c r="Q791016" s="25"/>
      <c r="R791016" s="25"/>
      <c r="S791016" s="25"/>
    </row>
    <row r="791062" spans="17:19" hidden="1" x14ac:dyDescent="0.2">
      <c r="Q791062" s="25"/>
      <c r="R791062" s="25"/>
      <c r="S791062" s="25"/>
    </row>
    <row r="791108" spans="17:19" hidden="1" x14ac:dyDescent="0.2">
      <c r="Q791108" s="25"/>
      <c r="R791108" s="25"/>
      <c r="S791108" s="25"/>
    </row>
    <row r="791154" spans="17:19" hidden="1" x14ac:dyDescent="0.2">
      <c r="Q791154" s="25"/>
      <c r="R791154" s="25"/>
      <c r="S791154" s="25"/>
    </row>
    <row r="791200" spans="17:19" hidden="1" x14ac:dyDescent="0.2">
      <c r="Q791200" s="25"/>
      <c r="R791200" s="25"/>
      <c r="S791200" s="25"/>
    </row>
    <row r="791246" spans="17:19" hidden="1" x14ac:dyDescent="0.2">
      <c r="Q791246" s="25"/>
      <c r="R791246" s="25"/>
      <c r="S791246" s="25"/>
    </row>
    <row r="791292" spans="17:19" hidden="1" x14ac:dyDescent="0.2">
      <c r="Q791292" s="25"/>
      <c r="R791292" s="25"/>
      <c r="S791292" s="25"/>
    </row>
    <row r="791338" spans="17:19" hidden="1" x14ac:dyDescent="0.2">
      <c r="Q791338" s="25"/>
      <c r="R791338" s="25"/>
      <c r="S791338" s="25"/>
    </row>
    <row r="791384" spans="17:19" hidden="1" x14ac:dyDescent="0.2">
      <c r="Q791384" s="25"/>
      <c r="R791384" s="25"/>
      <c r="S791384" s="25"/>
    </row>
    <row r="791430" spans="17:19" hidden="1" x14ac:dyDescent="0.2">
      <c r="Q791430" s="25"/>
      <c r="R791430" s="25"/>
      <c r="S791430" s="25"/>
    </row>
    <row r="791476" spans="17:19" hidden="1" x14ac:dyDescent="0.2">
      <c r="Q791476" s="25"/>
      <c r="R791476" s="25"/>
      <c r="S791476" s="25"/>
    </row>
    <row r="791522" spans="17:19" hidden="1" x14ac:dyDescent="0.2">
      <c r="Q791522" s="25"/>
      <c r="R791522" s="25"/>
      <c r="S791522" s="25"/>
    </row>
    <row r="791568" spans="17:19" hidden="1" x14ac:dyDescent="0.2">
      <c r="Q791568" s="25"/>
      <c r="R791568" s="25"/>
      <c r="S791568" s="25"/>
    </row>
    <row r="791614" spans="17:19" hidden="1" x14ac:dyDescent="0.2">
      <c r="Q791614" s="25"/>
      <c r="R791614" s="25"/>
      <c r="S791614" s="25"/>
    </row>
    <row r="791660" spans="17:19" hidden="1" x14ac:dyDescent="0.2">
      <c r="Q791660" s="25"/>
      <c r="R791660" s="25"/>
      <c r="S791660" s="25"/>
    </row>
    <row r="791706" spans="17:19" hidden="1" x14ac:dyDescent="0.2">
      <c r="Q791706" s="25"/>
      <c r="R791706" s="25"/>
      <c r="S791706" s="25"/>
    </row>
    <row r="791752" spans="17:19" hidden="1" x14ac:dyDescent="0.2">
      <c r="Q791752" s="25"/>
      <c r="R791752" s="25"/>
      <c r="S791752" s="25"/>
    </row>
    <row r="791798" spans="17:19" hidden="1" x14ac:dyDescent="0.2">
      <c r="Q791798" s="25"/>
      <c r="R791798" s="25"/>
      <c r="S791798" s="25"/>
    </row>
    <row r="791844" spans="17:19" hidden="1" x14ac:dyDescent="0.2">
      <c r="Q791844" s="25"/>
      <c r="R791844" s="25"/>
      <c r="S791844" s="25"/>
    </row>
    <row r="791890" spans="17:19" hidden="1" x14ac:dyDescent="0.2">
      <c r="Q791890" s="25"/>
      <c r="R791890" s="25"/>
      <c r="S791890" s="25"/>
    </row>
    <row r="791936" spans="17:19" hidden="1" x14ac:dyDescent="0.2">
      <c r="Q791936" s="25"/>
      <c r="R791936" s="25"/>
      <c r="S791936" s="25"/>
    </row>
    <row r="791982" spans="17:19" hidden="1" x14ac:dyDescent="0.2">
      <c r="Q791982" s="25"/>
      <c r="R791982" s="25"/>
      <c r="S791982" s="25"/>
    </row>
    <row r="792028" spans="17:19" hidden="1" x14ac:dyDescent="0.2">
      <c r="Q792028" s="25"/>
      <c r="R792028" s="25"/>
      <c r="S792028" s="25"/>
    </row>
    <row r="792074" spans="17:19" hidden="1" x14ac:dyDescent="0.2">
      <c r="Q792074" s="25"/>
      <c r="R792074" s="25"/>
      <c r="S792074" s="25"/>
    </row>
    <row r="792120" spans="17:19" hidden="1" x14ac:dyDescent="0.2">
      <c r="Q792120" s="25"/>
      <c r="R792120" s="25"/>
      <c r="S792120" s="25"/>
    </row>
    <row r="792166" spans="17:19" hidden="1" x14ac:dyDescent="0.2">
      <c r="Q792166" s="25"/>
      <c r="R792166" s="25"/>
      <c r="S792166" s="25"/>
    </row>
    <row r="792212" spans="17:19" hidden="1" x14ac:dyDescent="0.2">
      <c r="Q792212" s="25"/>
      <c r="R792212" s="25"/>
      <c r="S792212" s="25"/>
    </row>
    <row r="792258" spans="17:19" hidden="1" x14ac:dyDescent="0.2">
      <c r="Q792258" s="25"/>
      <c r="R792258" s="25"/>
      <c r="S792258" s="25"/>
    </row>
    <row r="792304" spans="17:19" hidden="1" x14ac:dyDescent="0.2">
      <c r="Q792304" s="25"/>
      <c r="R792304" s="25"/>
      <c r="S792304" s="25"/>
    </row>
    <row r="792350" spans="17:19" hidden="1" x14ac:dyDescent="0.2">
      <c r="Q792350" s="25"/>
      <c r="R792350" s="25"/>
      <c r="S792350" s="25"/>
    </row>
    <row r="792396" spans="17:19" hidden="1" x14ac:dyDescent="0.2">
      <c r="Q792396" s="25"/>
      <c r="R792396" s="25"/>
      <c r="S792396" s="25"/>
    </row>
    <row r="792442" spans="17:19" hidden="1" x14ac:dyDescent="0.2">
      <c r="Q792442" s="25"/>
      <c r="R792442" s="25"/>
      <c r="S792442" s="25"/>
    </row>
    <row r="792488" spans="17:19" hidden="1" x14ac:dyDescent="0.2">
      <c r="Q792488" s="25"/>
      <c r="R792488" s="25"/>
      <c r="S792488" s="25"/>
    </row>
    <row r="792534" spans="17:19" hidden="1" x14ac:dyDescent="0.2">
      <c r="Q792534" s="25"/>
      <c r="R792534" s="25"/>
      <c r="S792534" s="25"/>
    </row>
    <row r="792580" spans="17:19" hidden="1" x14ac:dyDescent="0.2">
      <c r="Q792580" s="25"/>
      <c r="R792580" s="25"/>
      <c r="S792580" s="25"/>
    </row>
    <row r="792626" spans="17:19" hidden="1" x14ac:dyDescent="0.2">
      <c r="Q792626" s="25"/>
      <c r="R792626" s="25"/>
      <c r="S792626" s="25"/>
    </row>
    <row r="792672" spans="17:19" hidden="1" x14ac:dyDescent="0.2">
      <c r="Q792672" s="25"/>
      <c r="R792672" s="25"/>
      <c r="S792672" s="25"/>
    </row>
    <row r="792718" spans="17:19" hidden="1" x14ac:dyDescent="0.2">
      <c r="Q792718" s="25"/>
      <c r="R792718" s="25"/>
      <c r="S792718" s="25"/>
    </row>
    <row r="792764" spans="17:19" hidden="1" x14ac:dyDescent="0.2">
      <c r="Q792764" s="25"/>
      <c r="R792764" s="25"/>
      <c r="S792764" s="25"/>
    </row>
    <row r="792810" spans="17:19" hidden="1" x14ac:dyDescent="0.2">
      <c r="Q792810" s="25"/>
      <c r="R792810" s="25"/>
      <c r="S792810" s="25"/>
    </row>
    <row r="792856" spans="17:19" hidden="1" x14ac:dyDescent="0.2">
      <c r="Q792856" s="25"/>
      <c r="R792856" s="25"/>
      <c r="S792856" s="25"/>
    </row>
    <row r="792902" spans="17:19" hidden="1" x14ac:dyDescent="0.2">
      <c r="Q792902" s="25"/>
      <c r="R792902" s="25"/>
      <c r="S792902" s="25"/>
    </row>
    <row r="792948" spans="17:19" hidden="1" x14ac:dyDescent="0.2">
      <c r="Q792948" s="25"/>
      <c r="R792948" s="25"/>
      <c r="S792948" s="25"/>
    </row>
    <row r="792994" spans="17:19" hidden="1" x14ac:dyDescent="0.2">
      <c r="Q792994" s="25"/>
      <c r="R792994" s="25"/>
      <c r="S792994" s="25"/>
    </row>
    <row r="793040" spans="17:19" hidden="1" x14ac:dyDescent="0.2">
      <c r="Q793040" s="25"/>
      <c r="R793040" s="25"/>
      <c r="S793040" s="25"/>
    </row>
    <row r="793086" spans="17:19" hidden="1" x14ac:dyDescent="0.2">
      <c r="Q793086" s="25"/>
      <c r="R793086" s="25"/>
      <c r="S793086" s="25"/>
    </row>
    <row r="793132" spans="17:19" hidden="1" x14ac:dyDescent="0.2">
      <c r="Q793132" s="25"/>
      <c r="R793132" s="25"/>
      <c r="S793132" s="25"/>
    </row>
    <row r="793178" spans="17:19" hidden="1" x14ac:dyDescent="0.2">
      <c r="Q793178" s="25"/>
      <c r="R793178" s="25"/>
      <c r="S793178" s="25"/>
    </row>
    <row r="793224" spans="17:19" hidden="1" x14ac:dyDescent="0.2">
      <c r="Q793224" s="25"/>
      <c r="R793224" s="25"/>
      <c r="S793224" s="25"/>
    </row>
    <row r="793270" spans="17:19" hidden="1" x14ac:dyDescent="0.2">
      <c r="Q793270" s="25"/>
      <c r="R793270" s="25"/>
      <c r="S793270" s="25"/>
    </row>
    <row r="793316" spans="17:19" hidden="1" x14ac:dyDescent="0.2">
      <c r="Q793316" s="25"/>
      <c r="R793316" s="25"/>
      <c r="S793316" s="25"/>
    </row>
    <row r="793362" spans="17:19" hidden="1" x14ac:dyDescent="0.2">
      <c r="Q793362" s="25"/>
      <c r="R793362" s="25"/>
      <c r="S793362" s="25"/>
    </row>
    <row r="793408" spans="17:19" hidden="1" x14ac:dyDescent="0.2">
      <c r="Q793408" s="25"/>
      <c r="R793408" s="25"/>
      <c r="S793408" s="25"/>
    </row>
    <row r="793454" spans="17:19" hidden="1" x14ac:dyDescent="0.2">
      <c r="Q793454" s="25"/>
      <c r="R793454" s="25"/>
      <c r="S793454" s="25"/>
    </row>
    <row r="793500" spans="17:19" hidden="1" x14ac:dyDescent="0.2">
      <c r="Q793500" s="25"/>
      <c r="R793500" s="25"/>
      <c r="S793500" s="25"/>
    </row>
    <row r="793546" spans="17:19" hidden="1" x14ac:dyDescent="0.2">
      <c r="Q793546" s="25"/>
      <c r="R793546" s="25"/>
      <c r="S793546" s="25"/>
    </row>
    <row r="793592" spans="17:19" hidden="1" x14ac:dyDescent="0.2">
      <c r="Q793592" s="25"/>
      <c r="R793592" s="25"/>
      <c r="S793592" s="25"/>
    </row>
    <row r="793638" spans="17:19" hidden="1" x14ac:dyDescent="0.2">
      <c r="Q793638" s="25"/>
      <c r="R793638" s="25"/>
      <c r="S793638" s="25"/>
    </row>
    <row r="793684" spans="17:19" hidden="1" x14ac:dyDescent="0.2">
      <c r="Q793684" s="25"/>
      <c r="R793684" s="25"/>
      <c r="S793684" s="25"/>
    </row>
    <row r="793730" spans="17:19" hidden="1" x14ac:dyDescent="0.2">
      <c r="Q793730" s="25"/>
      <c r="R793730" s="25"/>
      <c r="S793730" s="25"/>
    </row>
    <row r="793776" spans="17:19" hidden="1" x14ac:dyDescent="0.2">
      <c r="Q793776" s="25"/>
      <c r="R793776" s="25"/>
      <c r="S793776" s="25"/>
    </row>
    <row r="793822" spans="17:19" hidden="1" x14ac:dyDescent="0.2">
      <c r="Q793822" s="25"/>
      <c r="R793822" s="25"/>
      <c r="S793822" s="25"/>
    </row>
    <row r="793868" spans="17:19" hidden="1" x14ac:dyDescent="0.2">
      <c r="Q793868" s="25"/>
      <c r="R793868" s="25"/>
      <c r="S793868" s="25"/>
    </row>
    <row r="793914" spans="17:19" hidden="1" x14ac:dyDescent="0.2">
      <c r="Q793914" s="25"/>
      <c r="R793914" s="25"/>
      <c r="S793914" s="25"/>
    </row>
    <row r="793960" spans="17:19" hidden="1" x14ac:dyDescent="0.2">
      <c r="Q793960" s="25"/>
      <c r="R793960" s="25"/>
      <c r="S793960" s="25"/>
    </row>
    <row r="794006" spans="17:19" hidden="1" x14ac:dyDescent="0.2">
      <c r="Q794006" s="25"/>
      <c r="R794006" s="25"/>
      <c r="S794006" s="25"/>
    </row>
    <row r="794052" spans="17:19" hidden="1" x14ac:dyDescent="0.2">
      <c r="Q794052" s="25"/>
      <c r="R794052" s="25"/>
      <c r="S794052" s="25"/>
    </row>
    <row r="794098" spans="17:19" hidden="1" x14ac:dyDescent="0.2">
      <c r="Q794098" s="25"/>
      <c r="R794098" s="25"/>
      <c r="S794098" s="25"/>
    </row>
    <row r="794144" spans="17:19" hidden="1" x14ac:dyDescent="0.2">
      <c r="Q794144" s="25"/>
      <c r="R794144" s="25"/>
      <c r="S794144" s="25"/>
    </row>
    <row r="794190" spans="17:19" hidden="1" x14ac:dyDescent="0.2">
      <c r="Q794190" s="25"/>
      <c r="R794190" s="25"/>
      <c r="S794190" s="25"/>
    </row>
    <row r="794236" spans="17:19" hidden="1" x14ac:dyDescent="0.2">
      <c r="Q794236" s="25"/>
      <c r="R794236" s="25"/>
      <c r="S794236" s="25"/>
    </row>
    <row r="794282" spans="17:19" hidden="1" x14ac:dyDescent="0.2">
      <c r="Q794282" s="25"/>
      <c r="R794282" s="25"/>
      <c r="S794282" s="25"/>
    </row>
    <row r="794328" spans="17:19" hidden="1" x14ac:dyDescent="0.2">
      <c r="Q794328" s="25"/>
      <c r="R794328" s="25"/>
      <c r="S794328" s="25"/>
    </row>
    <row r="794374" spans="17:19" hidden="1" x14ac:dyDescent="0.2">
      <c r="Q794374" s="25"/>
      <c r="R794374" s="25"/>
      <c r="S794374" s="25"/>
    </row>
    <row r="794420" spans="17:19" hidden="1" x14ac:dyDescent="0.2">
      <c r="Q794420" s="25"/>
      <c r="R794420" s="25"/>
      <c r="S794420" s="25"/>
    </row>
    <row r="794466" spans="17:19" hidden="1" x14ac:dyDescent="0.2">
      <c r="Q794466" s="25"/>
      <c r="R794466" s="25"/>
      <c r="S794466" s="25"/>
    </row>
    <row r="794512" spans="17:19" hidden="1" x14ac:dyDescent="0.2">
      <c r="Q794512" s="25"/>
      <c r="R794512" s="25"/>
      <c r="S794512" s="25"/>
    </row>
    <row r="794558" spans="17:19" hidden="1" x14ac:dyDescent="0.2">
      <c r="Q794558" s="25"/>
      <c r="R794558" s="25"/>
      <c r="S794558" s="25"/>
    </row>
    <row r="794604" spans="17:19" hidden="1" x14ac:dyDescent="0.2">
      <c r="Q794604" s="25"/>
      <c r="R794604" s="25"/>
      <c r="S794604" s="25"/>
    </row>
    <row r="794650" spans="17:19" hidden="1" x14ac:dyDescent="0.2">
      <c r="Q794650" s="25"/>
      <c r="R794650" s="25"/>
      <c r="S794650" s="25"/>
    </row>
    <row r="794696" spans="17:19" hidden="1" x14ac:dyDescent="0.2">
      <c r="Q794696" s="25"/>
      <c r="R794696" s="25"/>
      <c r="S794696" s="25"/>
    </row>
    <row r="794742" spans="17:19" hidden="1" x14ac:dyDescent="0.2">
      <c r="Q794742" s="25"/>
      <c r="R794742" s="25"/>
      <c r="S794742" s="25"/>
    </row>
    <row r="794788" spans="17:19" hidden="1" x14ac:dyDescent="0.2">
      <c r="Q794788" s="25"/>
      <c r="R794788" s="25"/>
      <c r="S794788" s="25"/>
    </row>
    <row r="794834" spans="17:19" hidden="1" x14ac:dyDescent="0.2">
      <c r="Q794834" s="25"/>
      <c r="R794834" s="25"/>
      <c r="S794834" s="25"/>
    </row>
    <row r="794880" spans="17:19" hidden="1" x14ac:dyDescent="0.2">
      <c r="Q794880" s="25"/>
      <c r="R794880" s="25"/>
      <c r="S794880" s="25"/>
    </row>
    <row r="794926" spans="17:19" hidden="1" x14ac:dyDescent="0.2">
      <c r="Q794926" s="25"/>
      <c r="R794926" s="25"/>
      <c r="S794926" s="25"/>
    </row>
    <row r="794972" spans="17:19" hidden="1" x14ac:dyDescent="0.2">
      <c r="Q794972" s="25"/>
      <c r="R794972" s="25"/>
      <c r="S794972" s="25"/>
    </row>
    <row r="795018" spans="17:19" hidden="1" x14ac:dyDescent="0.2">
      <c r="Q795018" s="25"/>
      <c r="R795018" s="25"/>
      <c r="S795018" s="25"/>
    </row>
    <row r="795064" spans="17:19" hidden="1" x14ac:dyDescent="0.2">
      <c r="Q795064" s="25"/>
      <c r="R795064" s="25"/>
      <c r="S795064" s="25"/>
    </row>
    <row r="795110" spans="17:19" hidden="1" x14ac:dyDescent="0.2">
      <c r="Q795110" s="25"/>
      <c r="R795110" s="25"/>
      <c r="S795110" s="25"/>
    </row>
    <row r="795156" spans="17:19" hidden="1" x14ac:dyDescent="0.2">
      <c r="Q795156" s="25"/>
      <c r="R795156" s="25"/>
      <c r="S795156" s="25"/>
    </row>
    <row r="795202" spans="17:19" hidden="1" x14ac:dyDescent="0.2">
      <c r="Q795202" s="25"/>
      <c r="R795202" s="25"/>
      <c r="S795202" s="25"/>
    </row>
    <row r="795248" spans="17:19" hidden="1" x14ac:dyDescent="0.2">
      <c r="Q795248" s="25"/>
      <c r="R795248" s="25"/>
      <c r="S795248" s="25"/>
    </row>
    <row r="795294" spans="17:19" hidden="1" x14ac:dyDescent="0.2">
      <c r="Q795294" s="25"/>
      <c r="R795294" s="25"/>
      <c r="S795294" s="25"/>
    </row>
    <row r="795340" spans="17:19" hidden="1" x14ac:dyDescent="0.2">
      <c r="Q795340" s="25"/>
      <c r="R795340" s="25"/>
      <c r="S795340" s="25"/>
    </row>
    <row r="795386" spans="17:19" hidden="1" x14ac:dyDescent="0.2">
      <c r="Q795386" s="25"/>
      <c r="R795386" s="25"/>
      <c r="S795386" s="25"/>
    </row>
    <row r="795432" spans="17:19" hidden="1" x14ac:dyDescent="0.2">
      <c r="Q795432" s="25"/>
      <c r="R795432" s="25"/>
      <c r="S795432" s="25"/>
    </row>
    <row r="795478" spans="17:19" hidden="1" x14ac:dyDescent="0.2">
      <c r="Q795478" s="25"/>
      <c r="R795478" s="25"/>
      <c r="S795478" s="25"/>
    </row>
    <row r="795524" spans="17:19" hidden="1" x14ac:dyDescent="0.2">
      <c r="Q795524" s="25"/>
      <c r="R795524" s="25"/>
      <c r="S795524" s="25"/>
    </row>
    <row r="795570" spans="17:19" hidden="1" x14ac:dyDescent="0.2">
      <c r="Q795570" s="25"/>
      <c r="R795570" s="25"/>
      <c r="S795570" s="25"/>
    </row>
    <row r="795616" spans="17:19" hidden="1" x14ac:dyDescent="0.2">
      <c r="Q795616" s="25"/>
      <c r="R795616" s="25"/>
      <c r="S795616" s="25"/>
    </row>
    <row r="795662" spans="17:19" hidden="1" x14ac:dyDescent="0.2">
      <c r="Q795662" s="25"/>
      <c r="R795662" s="25"/>
      <c r="S795662" s="25"/>
    </row>
    <row r="795708" spans="17:19" hidden="1" x14ac:dyDescent="0.2">
      <c r="Q795708" s="25"/>
      <c r="R795708" s="25"/>
      <c r="S795708" s="25"/>
    </row>
    <row r="795754" spans="17:19" hidden="1" x14ac:dyDescent="0.2">
      <c r="Q795754" s="25"/>
      <c r="R795754" s="25"/>
      <c r="S795754" s="25"/>
    </row>
    <row r="795800" spans="17:19" hidden="1" x14ac:dyDescent="0.2">
      <c r="Q795800" s="25"/>
      <c r="R795800" s="25"/>
      <c r="S795800" s="25"/>
    </row>
    <row r="795846" spans="17:19" hidden="1" x14ac:dyDescent="0.2">
      <c r="Q795846" s="25"/>
      <c r="R795846" s="25"/>
      <c r="S795846" s="25"/>
    </row>
    <row r="795892" spans="17:19" hidden="1" x14ac:dyDescent="0.2">
      <c r="Q795892" s="25"/>
      <c r="R795892" s="25"/>
      <c r="S795892" s="25"/>
    </row>
    <row r="795938" spans="17:19" hidden="1" x14ac:dyDescent="0.2">
      <c r="Q795938" s="25"/>
      <c r="R795938" s="25"/>
      <c r="S795938" s="25"/>
    </row>
    <row r="795984" spans="17:19" hidden="1" x14ac:dyDescent="0.2">
      <c r="Q795984" s="25"/>
      <c r="R795984" s="25"/>
      <c r="S795984" s="25"/>
    </row>
    <row r="796030" spans="17:19" hidden="1" x14ac:dyDescent="0.2">
      <c r="Q796030" s="25"/>
      <c r="R796030" s="25"/>
      <c r="S796030" s="25"/>
    </row>
    <row r="796076" spans="17:19" hidden="1" x14ac:dyDescent="0.2">
      <c r="Q796076" s="25"/>
      <c r="R796076" s="25"/>
      <c r="S796076" s="25"/>
    </row>
    <row r="796122" spans="17:19" hidden="1" x14ac:dyDescent="0.2">
      <c r="Q796122" s="25"/>
      <c r="R796122" s="25"/>
      <c r="S796122" s="25"/>
    </row>
    <row r="796168" spans="17:19" hidden="1" x14ac:dyDescent="0.2">
      <c r="Q796168" s="25"/>
      <c r="R796168" s="25"/>
      <c r="S796168" s="25"/>
    </row>
    <row r="796214" spans="17:19" hidden="1" x14ac:dyDescent="0.2">
      <c r="Q796214" s="25"/>
      <c r="R796214" s="25"/>
      <c r="S796214" s="25"/>
    </row>
    <row r="796260" spans="17:19" hidden="1" x14ac:dyDescent="0.2">
      <c r="Q796260" s="25"/>
      <c r="R796260" s="25"/>
      <c r="S796260" s="25"/>
    </row>
    <row r="796306" spans="17:19" hidden="1" x14ac:dyDescent="0.2">
      <c r="Q796306" s="25"/>
      <c r="R796306" s="25"/>
      <c r="S796306" s="25"/>
    </row>
    <row r="796352" spans="17:19" hidden="1" x14ac:dyDescent="0.2">
      <c r="Q796352" s="25"/>
      <c r="R796352" s="25"/>
      <c r="S796352" s="25"/>
    </row>
    <row r="796398" spans="17:19" hidden="1" x14ac:dyDescent="0.2">
      <c r="Q796398" s="25"/>
      <c r="R796398" s="25"/>
      <c r="S796398" s="25"/>
    </row>
    <row r="796444" spans="17:19" hidden="1" x14ac:dyDescent="0.2">
      <c r="Q796444" s="25"/>
      <c r="R796444" s="25"/>
      <c r="S796444" s="25"/>
    </row>
    <row r="796490" spans="17:19" hidden="1" x14ac:dyDescent="0.2">
      <c r="Q796490" s="25"/>
      <c r="R796490" s="25"/>
      <c r="S796490" s="25"/>
    </row>
    <row r="796536" spans="17:19" hidden="1" x14ac:dyDescent="0.2">
      <c r="Q796536" s="25"/>
      <c r="R796536" s="25"/>
      <c r="S796536" s="25"/>
    </row>
    <row r="796582" spans="17:19" hidden="1" x14ac:dyDescent="0.2">
      <c r="Q796582" s="25"/>
      <c r="R796582" s="25"/>
      <c r="S796582" s="25"/>
    </row>
    <row r="796628" spans="17:19" hidden="1" x14ac:dyDescent="0.2">
      <c r="Q796628" s="25"/>
      <c r="R796628" s="25"/>
      <c r="S796628" s="25"/>
    </row>
    <row r="796674" spans="17:19" hidden="1" x14ac:dyDescent="0.2">
      <c r="Q796674" s="25"/>
      <c r="R796674" s="25"/>
      <c r="S796674" s="25"/>
    </row>
    <row r="796720" spans="17:19" hidden="1" x14ac:dyDescent="0.2">
      <c r="Q796720" s="25"/>
      <c r="R796720" s="25"/>
      <c r="S796720" s="25"/>
    </row>
    <row r="796766" spans="17:19" hidden="1" x14ac:dyDescent="0.2">
      <c r="Q796766" s="25"/>
      <c r="R796766" s="25"/>
      <c r="S796766" s="25"/>
    </row>
    <row r="796812" spans="17:19" hidden="1" x14ac:dyDescent="0.2">
      <c r="Q796812" s="25"/>
      <c r="R796812" s="25"/>
      <c r="S796812" s="25"/>
    </row>
    <row r="796858" spans="17:19" hidden="1" x14ac:dyDescent="0.2">
      <c r="Q796858" s="25"/>
      <c r="R796858" s="25"/>
      <c r="S796858" s="25"/>
    </row>
    <row r="796904" spans="17:19" hidden="1" x14ac:dyDescent="0.2">
      <c r="Q796904" s="25"/>
      <c r="R796904" s="25"/>
      <c r="S796904" s="25"/>
    </row>
    <row r="796950" spans="17:19" hidden="1" x14ac:dyDescent="0.2">
      <c r="Q796950" s="25"/>
      <c r="R796950" s="25"/>
      <c r="S796950" s="25"/>
    </row>
    <row r="796996" spans="17:19" hidden="1" x14ac:dyDescent="0.2">
      <c r="Q796996" s="25"/>
      <c r="R796996" s="25"/>
      <c r="S796996" s="25"/>
    </row>
    <row r="797042" spans="17:19" hidden="1" x14ac:dyDescent="0.2">
      <c r="Q797042" s="25"/>
      <c r="R797042" s="25"/>
      <c r="S797042" s="25"/>
    </row>
    <row r="797088" spans="17:19" hidden="1" x14ac:dyDescent="0.2">
      <c r="Q797088" s="25"/>
      <c r="R797088" s="25"/>
      <c r="S797088" s="25"/>
    </row>
    <row r="797134" spans="17:19" hidden="1" x14ac:dyDescent="0.2">
      <c r="Q797134" s="25"/>
      <c r="R797134" s="25"/>
      <c r="S797134" s="25"/>
    </row>
    <row r="797180" spans="17:19" hidden="1" x14ac:dyDescent="0.2">
      <c r="Q797180" s="25"/>
      <c r="R797180" s="25"/>
      <c r="S797180" s="25"/>
    </row>
    <row r="797226" spans="17:19" hidden="1" x14ac:dyDescent="0.2">
      <c r="Q797226" s="25"/>
      <c r="R797226" s="25"/>
      <c r="S797226" s="25"/>
    </row>
    <row r="797272" spans="17:19" hidden="1" x14ac:dyDescent="0.2">
      <c r="Q797272" s="25"/>
      <c r="R797272" s="25"/>
      <c r="S797272" s="25"/>
    </row>
    <row r="797318" spans="17:19" hidden="1" x14ac:dyDescent="0.2">
      <c r="Q797318" s="25"/>
      <c r="R797318" s="25"/>
      <c r="S797318" s="25"/>
    </row>
    <row r="797364" spans="17:19" hidden="1" x14ac:dyDescent="0.2">
      <c r="Q797364" s="25"/>
      <c r="R797364" s="25"/>
      <c r="S797364" s="25"/>
    </row>
    <row r="797410" spans="17:19" hidden="1" x14ac:dyDescent="0.2">
      <c r="Q797410" s="25"/>
      <c r="R797410" s="25"/>
      <c r="S797410" s="25"/>
    </row>
    <row r="797456" spans="17:19" hidden="1" x14ac:dyDescent="0.2">
      <c r="Q797456" s="25"/>
      <c r="R797456" s="25"/>
      <c r="S797456" s="25"/>
    </row>
    <row r="797502" spans="17:19" hidden="1" x14ac:dyDescent="0.2">
      <c r="Q797502" s="25"/>
      <c r="R797502" s="25"/>
      <c r="S797502" s="25"/>
    </row>
    <row r="797548" spans="17:19" hidden="1" x14ac:dyDescent="0.2">
      <c r="Q797548" s="25"/>
      <c r="R797548" s="25"/>
      <c r="S797548" s="25"/>
    </row>
    <row r="797594" spans="17:19" hidden="1" x14ac:dyDescent="0.2">
      <c r="Q797594" s="25"/>
      <c r="R797594" s="25"/>
      <c r="S797594" s="25"/>
    </row>
    <row r="797640" spans="17:19" hidden="1" x14ac:dyDescent="0.2">
      <c r="Q797640" s="25"/>
      <c r="R797640" s="25"/>
      <c r="S797640" s="25"/>
    </row>
    <row r="797686" spans="17:19" hidden="1" x14ac:dyDescent="0.2">
      <c r="Q797686" s="25"/>
      <c r="R797686" s="25"/>
      <c r="S797686" s="25"/>
    </row>
    <row r="797732" spans="17:19" hidden="1" x14ac:dyDescent="0.2">
      <c r="Q797732" s="25"/>
      <c r="R797732" s="25"/>
      <c r="S797732" s="25"/>
    </row>
    <row r="797778" spans="17:19" hidden="1" x14ac:dyDescent="0.2">
      <c r="Q797778" s="25"/>
      <c r="R797778" s="25"/>
      <c r="S797778" s="25"/>
    </row>
    <row r="797824" spans="17:19" hidden="1" x14ac:dyDescent="0.2">
      <c r="Q797824" s="25"/>
      <c r="R797824" s="25"/>
      <c r="S797824" s="25"/>
    </row>
    <row r="797870" spans="17:19" hidden="1" x14ac:dyDescent="0.2">
      <c r="Q797870" s="25"/>
      <c r="R797870" s="25"/>
      <c r="S797870" s="25"/>
    </row>
    <row r="797916" spans="17:19" hidden="1" x14ac:dyDescent="0.2">
      <c r="Q797916" s="25"/>
      <c r="R797916" s="25"/>
      <c r="S797916" s="25"/>
    </row>
    <row r="797962" spans="17:19" hidden="1" x14ac:dyDescent="0.2">
      <c r="Q797962" s="25"/>
      <c r="R797962" s="25"/>
      <c r="S797962" s="25"/>
    </row>
    <row r="798008" spans="17:19" hidden="1" x14ac:dyDescent="0.2">
      <c r="Q798008" s="25"/>
      <c r="R798008" s="25"/>
      <c r="S798008" s="25"/>
    </row>
    <row r="798054" spans="17:19" hidden="1" x14ac:dyDescent="0.2">
      <c r="Q798054" s="25"/>
      <c r="R798054" s="25"/>
      <c r="S798054" s="25"/>
    </row>
    <row r="798100" spans="17:19" hidden="1" x14ac:dyDescent="0.2">
      <c r="Q798100" s="25"/>
      <c r="R798100" s="25"/>
      <c r="S798100" s="25"/>
    </row>
    <row r="798146" spans="17:19" hidden="1" x14ac:dyDescent="0.2">
      <c r="Q798146" s="25"/>
      <c r="R798146" s="25"/>
      <c r="S798146" s="25"/>
    </row>
    <row r="798192" spans="17:19" hidden="1" x14ac:dyDescent="0.2">
      <c r="Q798192" s="25"/>
      <c r="R798192" s="25"/>
      <c r="S798192" s="25"/>
    </row>
    <row r="798238" spans="17:19" hidden="1" x14ac:dyDescent="0.2">
      <c r="Q798238" s="25"/>
      <c r="R798238" s="25"/>
      <c r="S798238" s="25"/>
    </row>
    <row r="798284" spans="17:19" hidden="1" x14ac:dyDescent="0.2">
      <c r="Q798284" s="25"/>
      <c r="R798284" s="25"/>
      <c r="S798284" s="25"/>
    </row>
    <row r="798330" spans="17:19" hidden="1" x14ac:dyDescent="0.2">
      <c r="Q798330" s="25"/>
      <c r="R798330" s="25"/>
      <c r="S798330" s="25"/>
    </row>
    <row r="798376" spans="17:19" hidden="1" x14ac:dyDescent="0.2">
      <c r="Q798376" s="25"/>
      <c r="R798376" s="25"/>
      <c r="S798376" s="25"/>
    </row>
    <row r="798422" spans="17:19" hidden="1" x14ac:dyDescent="0.2">
      <c r="Q798422" s="25"/>
      <c r="R798422" s="25"/>
      <c r="S798422" s="25"/>
    </row>
    <row r="798468" spans="17:19" hidden="1" x14ac:dyDescent="0.2">
      <c r="Q798468" s="25"/>
      <c r="R798468" s="25"/>
      <c r="S798468" s="25"/>
    </row>
    <row r="798514" spans="17:19" hidden="1" x14ac:dyDescent="0.2">
      <c r="Q798514" s="25"/>
      <c r="R798514" s="25"/>
      <c r="S798514" s="25"/>
    </row>
    <row r="798560" spans="17:19" hidden="1" x14ac:dyDescent="0.2">
      <c r="Q798560" s="25"/>
      <c r="R798560" s="25"/>
      <c r="S798560" s="25"/>
    </row>
    <row r="798606" spans="17:19" hidden="1" x14ac:dyDescent="0.2">
      <c r="Q798606" s="25"/>
      <c r="R798606" s="25"/>
      <c r="S798606" s="25"/>
    </row>
    <row r="798652" spans="17:19" hidden="1" x14ac:dyDescent="0.2">
      <c r="Q798652" s="25"/>
      <c r="R798652" s="25"/>
      <c r="S798652" s="25"/>
    </row>
    <row r="798698" spans="17:19" hidden="1" x14ac:dyDescent="0.2">
      <c r="Q798698" s="25"/>
      <c r="R798698" s="25"/>
      <c r="S798698" s="25"/>
    </row>
    <row r="798744" spans="17:19" hidden="1" x14ac:dyDescent="0.2">
      <c r="Q798744" s="25"/>
      <c r="R798744" s="25"/>
      <c r="S798744" s="25"/>
    </row>
    <row r="798790" spans="17:19" hidden="1" x14ac:dyDescent="0.2">
      <c r="Q798790" s="25"/>
      <c r="R798790" s="25"/>
      <c r="S798790" s="25"/>
    </row>
    <row r="798836" spans="17:19" hidden="1" x14ac:dyDescent="0.2">
      <c r="Q798836" s="25"/>
      <c r="R798836" s="25"/>
      <c r="S798836" s="25"/>
    </row>
    <row r="798882" spans="17:19" hidden="1" x14ac:dyDescent="0.2">
      <c r="Q798882" s="25"/>
      <c r="R798882" s="25"/>
      <c r="S798882" s="25"/>
    </row>
    <row r="798928" spans="17:19" hidden="1" x14ac:dyDescent="0.2">
      <c r="Q798928" s="25"/>
      <c r="R798928" s="25"/>
      <c r="S798928" s="25"/>
    </row>
    <row r="798974" spans="17:19" hidden="1" x14ac:dyDescent="0.2">
      <c r="Q798974" s="25"/>
      <c r="R798974" s="25"/>
      <c r="S798974" s="25"/>
    </row>
    <row r="799020" spans="17:19" hidden="1" x14ac:dyDescent="0.2">
      <c r="Q799020" s="25"/>
      <c r="R799020" s="25"/>
      <c r="S799020" s="25"/>
    </row>
    <row r="799066" spans="17:19" hidden="1" x14ac:dyDescent="0.2">
      <c r="Q799066" s="25"/>
      <c r="R799066" s="25"/>
      <c r="S799066" s="25"/>
    </row>
    <row r="799112" spans="17:19" hidden="1" x14ac:dyDescent="0.2">
      <c r="Q799112" s="25"/>
      <c r="R799112" s="25"/>
      <c r="S799112" s="25"/>
    </row>
    <row r="799158" spans="17:19" hidden="1" x14ac:dyDescent="0.2">
      <c r="Q799158" s="25"/>
      <c r="R799158" s="25"/>
      <c r="S799158" s="25"/>
    </row>
    <row r="799204" spans="17:19" hidden="1" x14ac:dyDescent="0.2">
      <c r="Q799204" s="25"/>
      <c r="R799204" s="25"/>
      <c r="S799204" s="25"/>
    </row>
    <row r="799250" spans="17:19" hidden="1" x14ac:dyDescent="0.2">
      <c r="Q799250" s="25"/>
      <c r="R799250" s="25"/>
      <c r="S799250" s="25"/>
    </row>
    <row r="799296" spans="17:19" hidden="1" x14ac:dyDescent="0.2">
      <c r="Q799296" s="25"/>
      <c r="R799296" s="25"/>
      <c r="S799296" s="25"/>
    </row>
    <row r="799342" spans="17:19" hidden="1" x14ac:dyDescent="0.2">
      <c r="Q799342" s="25"/>
      <c r="R799342" s="25"/>
      <c r="S799342" s="25"/>
    </row>
    <row r="799388" spans="17:19" hidden="1" x14ac:dyDescent="0.2">
      <c r="Q799388" s="25"/>
      <c r="R799388" s="25"/>
      <c r="S799388" s="25"/>
    </row>
    <row r="799434" spans="17:19" hidden="1" x14ac:dyDescent="0.2">
      <c r="Q799434" s="25"/>
      <c r="R799434" s="25"/>
      <c r="S799434" s="25"/>
    </row>
    <row r="799480" spans="17:19" hidden="1" x14ac:dyDescent="0.2">
      <c r="Q799480" s="25"/>
      <c r="R799480" s="25"/>
      <c r="S799480" s="25"/>
    </row>
    <row r="799526" spans="17:19" hidden="1" x14ac:dyDescent="0.2">
      <c r="Q799526" s="25"/>
      <c r="R799526" s="25"/>
      <c r="S799526" s="25"/>
    </row>
    <row r="799572" spans="17:19" hidden="1" x14ac:dyDescent="0.2">
      <c r="Q799572" s="25"/>
      <c r="R799572" s="25"/>
      <c r="S799572" s="25"/>
    </row>
    <row r="799618" spans="17:19" hidden="1" x14ac:dyDescent="0.2">
      <c r="Q799618" s="25"/>
      <c r="R799618" s="25"/>
      <c r="S799618" s="25"/>
    </row>
    <row r="799664" spans="17:19" hidden="1" x14ac:dyDescent="0.2">
      <c r="Q799664" s="25"/>
      <c r="R799664" s="25"/>
      <c r="S799664" s="25"/>
    </row>
    <row r="799710" spans="17:19" hidden="1" x14ac:dyDescent="0.2">
      <c r="Q799710" s="25"/>
      <c r="R799710" s="25"/>
      <c r="S799710" s="25"/>
    </row>
    <row r="799756" spans="17:19" hidden="1" x14ac:dyDescent="0.2">
      <c r="Q799756" s="25"/>
      <c r="R799756" s="25"/>
      <c r="S799756" s="25"/>
    </row>
    <row r="799802" spans="17:19" hidden="1" x14ac:dyDescent="0.2">
      <c r="Q799802" s="25"/>
      <c r="R799802" s="25"/>
      <c r="S799802" s="25"/>
    </row>
    <row r="799848" spans="17:19" hidden="1" x14ac:dyDescent="0.2">
      <c r="Q799848" s="25"/>
      <c r="R799848" s="25"/>
      <c r="S799848" s="25"/>
    </row>
    <row r="799894" spans="17:19" hidden="1" x14ac:dyDescent="0.2">
      <c r="Q799894" s="25"/>
      <c r="R799894" s="25"/>
      <c r="S799894" s="25"/>
    </row>
    <row r="799940" spans="17:19" hidden="1" x14ac:dyDescent="0.2">
      <c r="Q799940" s="25"/>
      <c r="R799940" s="25"/>
      <c r="S799940" s="25"/>
    </row>
    <row r="799986" spans="17:19" hidden="1" x14ac:dyDescent="0.2">
      <c r="Q799986" s="25"/>
      <c r="R799986" s="25"/>
      <c r="S799986" s="25"/>
    </row>
    <row r="800032" spans="17:19" hidden="1" x14ac:dyDescent="0.2">
      <c r="Q800032" s="25"/>
      <c r="R800032" s="25"/>
      <c r="S800032" s="25"/>
    </row>
    <row r="800078" spans="17:19" hidden="1" x14ac:dyDescent="0.2">
      <c r="Q800078" s="25"/>
      <c r="R800078" s="25"/>
      <c r="S800078" s="25"/>
    </row>
    <row r="800124" spans="17:19" hidden="1" x14ac:dyDescent="0.2">
      <c r="Q800124" s="25"/>
      <c r="R800124" s="25"/>
      <c r="S800124" s="25"/>
    </row>
    <row r="800170" spans="17:19" hidden="1" x14ac:dyDescent="0.2">
      <c r="Q800170" s="25"/>
      <c r="R800170" s="25"/>
      <c r="S800170" s="25"/>
    </row>
    <row r="800216" spans="17:19" hidden="1" x14ac:dyDescent="0.2">
      <c r="Q800216" s="25"/>
      <c r="R800216" s="25"/>
      <c r="S800216" s="25"/>
    </row>
    <row r="800262" spans="17:19" hidden="1" x14ac:dyDescent="0.2">
      <c r="Q800262" s="25"/>
      <c r="R800262" s="25"/>
      <c r="S800262" s="25"/>
    </row>
    <row r="800308" spans="17:19" hidden="1" x14ac:dyDescent="0.2">
      <c r="Q800308" s="25"/>
      <c r="R800308" s="25"/>
      <c r="S800308" s="25"/>
    </row>
    <row r="800354" spans="17:19" hidden="1" x14ac:dyDescent="0.2">
      <c r="Q800354" s="25"/>
      <c r="R800354" s="25"/>
      <c r="S800354" s="25"/>
    </row>
    <row r="800400" spans="17:19" hidden="1" x14ac:dyDescent="0.2">
      <c r="Q800400" s="25"/>
      <c r="R800400" s="25"/>
      <c r="S800400" s="25"/>
    </row>
    <row r="800446" spans="17:19" hidden="1" x14ac:dyDescent="0.2">
      <c r="Q800446" s="25"/>
      <c r="R800446" s="25"/>
      <c r="S800446" s="25"/>
    </row>
    <row r="800492" spans="17:19" hidden="1" x14ac:dyDescent="0.2">
      <c r="Q800492" s="25"/>
      <c r="R800492" s="25"/>
      <c r="S800492" s="25"/>
    </row>
    <row r="800538" spans="17:19" hidden="1" x14ac:dyDescent="0.2">
      <c r="Q800538" s="25"/>
      <c r="R800538" s="25"/>
      <c r="S800538" s="25"/>
    </row>
    <row r="800584" spans="17:19" hidden="1" x14ac:dyDescent="0.2">
      <c r="Q800584" s="25"/>
      <c r="R800584" s="25"/>
      <c r="S800584" s="25"/>
    </row>
    <row r="800630" spans="17:19" hidden="1" x14ac:dyDescent="0.2">
      <c r="Q800630" s="25"/>
      <c r="R800630" s="25"/>
      <c r="S800630" s="25"/>
    </row>
    <row r="800676" spans="17:19" hidden="1" x14ac:dyDescent="0.2">
      <c r="Q800676" s="25"/>
      <c r="R800676" s="25"/>
      <c r="S800676" s="25"/>
    </row>
    <row r="800722" spans="17:19" hidden="1" x14ac:dyDescent="0.2">
      <c r="Q800722" s="25"/>
      <c r="R800722" s="25"/>
      <c r="S800722" s="25"/>
    </row>
    <row r="800768" spans="17:19" hidden="1" x14ac:dyDescent="0.2">
      <c r="Q800768" s="25"/>
      <c r="R800768" s="25"/>
      <c r="S800768" s="25"/>
    </row>
    <row r="800814" spans="17:19" hidden="1" x14ac:dyDescent="0.2">
      <c r="Q800814" s="25"/>
      <c r="R800814" s="25"/>
      <c r="S800814" s="25"/>
    </row>
    <row r="800860" spans="17:19" hidden="1" x14ac:dyDescent="0.2">
      <c r="Q800860" s="25"/>
      <c r="R800860" s="25"/>
      <c r="S800860" s="25"/>
    </row>
    <row r="800906" spans="17:19" hidden="1" x14ac:dyDescent="0.2">
      <c r="Q800906" s="25"/>
      <c r="R800906" s="25"/>
      <c r="S800906" s="25"/>
    </row>
    <row r="800952" spans="17:19" hidden="1" x14ac:dyDescent="0.2">
      <c r="Q800952" s="25"/>
      <c r="R800952" s="25"/>
      <c r="S800952" s="25"/>
    </row>
    <row r="800998" spans="17:19" hidden="1" x14ac:dyDescent="0.2">
      <c r="Q800998" s="25"/>
      <c r="R800998" s="25"/>
      <c r="S800998" s="25"/>
    </row>
    <row r="801044" spans="17:19" hidden="1" x14ac:dyDescent="0.2">
      <c r="Q801044" s="25"/>
      <c r="R801044" s="25"/>
      <c r="S801044" s="25"/>
    </row>
    <row r="801090" spans="17:19" hidden="1" x14ac:dyDescent="0.2">
      <c r="Q801090" s="25"/>
      <c r="R801090" s="25"/>
      <c r="S801090" s="25"/>
    </row>
    <row r="801136" spans="17:19" hidden="1" x14ac:dyDescent="0.2">
      <c r="Q801136" s="25"/>
      <c r="R801136" s="25"/>
      <c r="S801136" s="25"/>
    </row>
    <row r="801182" spans="17:19" hidden="1" x14ac:dyDescent="0.2">
      <c r="Q801182" s="25"/>
      <c r="R801182" s="25"/>
      <c r="S801182" s="25"/>
    </row>
    <row r="801228" spans="17:19" hidden="1" x14ac:dyDescent="0.2">
      <c r="Q801228" s="25"/>
      <c r="R801228" s="25"/>
      <c r="S801228" s="25"/>
    </row>
    <row r="801274" spans="17:19" hidden="1" x14ac:dyDescent="0.2">
      <c r="Q801274" s="25"/>
      <c r="R801274" s="25"/>
      <c r="S801274" s="25"/>
    </row>
    <row r="801320" spans="17:19" hidden="1" x14ac:dyDescent="0.2">
      <c r="Q801320" s="25"/>
      <c r="R801320" s="25"/>
      <c r="S801320" s="25"/>
    </row>
    <row r="801366" spans="17:19" hidden="1" x14ac:dyDescent="0.2">
      <c r="Q801366" s="25"/>
      <c r="R801366" s="25"/>
      <c r="S801366" s="25"/>
    </row>
    <row r="801412" spans="17:19" hidden="1" x14ac:dyDescent="0.2">
      <c r="Q801412" s="25"/>
      <c r="R801412" s="25"/>
      <c r="S801412" s="25"/>
    </row>
    <row r="801458" spans="17:19" hidden="1" x14ac:dyDescent="0.2">
      <c r="Q801458" s="25"/>
      <c r="R801458" s="25"/>
      <c r="S801458" s="25"/>
    </row>
    <row r="801504" spans="17:19" hidden="1" x14ac:dyDescent="0.2">
      <c r="Q801504" s="25"/>
      <c r="R801504" s="25"/>
      <c r="S801504" s="25"/>
    </row>
    <row r="801550" spans="17:19" hidden="1" x14ac:dyDescent="0.2">
      <c r="Q801550" s="25"/>
      <c r="R801550" s="25"/>
      <c r="S801550" s="25"/>
    </row>
    <row r="801596" spans="17:19" hidden="1" x14ac:dyDescent="0.2">
      <c r="Q801596" s="25"/>
      <c r="R801596" s="25"/>
      <c r="S801596" s="25"/>
    </row>
    <row r="801642" spans="17:19" hidden="1" x14ac:dyDescent="0.2">
      <c r="Q801642" s="25"/>
      <c r="R801642" s="25"/>
      <c r="S801642" s="25"/>
    </row>
    <row r="801688" spans="17:19" hidden="1" x14ac:dyDescent="0.2">
      <c r="Q801688" s="25"/>
      <c r="R801688" s="25"/>
      <c r="S801688" s="25"/>
    </row>
    <row r="801734" spans="17:19" hidden="1" x14ac:dyDescent="0.2">
      <c r="Q801734" s="25"/>
      <c r="R801734" s="25"/>
      <c r="S801734" s="25"/>
    </row>
    <row r="801780" spans="17:19" hidden="1" x14ac:dyDescent="0.2">
      <c r="Q801780" s="25"/>
      <c r="R801780" s="25"/>
      <c r="S801780" s="25"/>
    </row>
    <row r="801826" spans="17:19" hidden="1" x14ac:dyDescent="0.2">
      <c r="Q801826" s="25"/>
      <c r="R801826" s="25"/>
      <c r="S801826" s="25"/>
    </row>
    <row r="801872" spans="17:19" hidden="1" x14ac:dyDescent="0.2">
      <c r="Q801872" s="25"/>
      <c r="R801872" s="25"/>
      <c r="S801872" s="25"/>
    </row>
    <row r="801918" spans="17:19" hidden="1" x14ac:dyDescent="0.2">
      <c r="Q801918" s="25"/>
      <c r="R801918" s="25"/>
      <c r="S801918" s="25"/>
    </row>
    <row r="801964" spans="17:19" hidden="1" x14ac:dyDescent="0.2">
      <c r="Q801964" s="25"/>
      <c r="R801964" s="25"/>
      <c r="S801964" s="25"/>
    </row>
    <row r="802010" spans="17:19" hidden="1" x14ac:dyDescent="0.2">
      <c r="Q802010" s="25"/>
      <c r="R802010" s="25"/>
      <c r="S802010" s="25"/>
    </row>
    <row r="802056" spans="17:19" hidden="1" x14ac:dyDescent="0.2">
      <c r="Q802056" s="25"/>
      <c r="R802056" s="25"/>
      <c r="S802056" s="25"/>
    </row>
    <row r="802102" spans="17:19" hidden="1" x14ac:dyDescent="0.2">
      <c r="Q802102" s="25"/>
      <c r="R802102" s="25"/>
      <c r="S802102" s="25"/>
    </row>
    <row r="802148" spans="17:19" hidden="1" x14ac:dyDescent="0.2">
      <c r="Q802148" s="25"/>
      <c r="R802148" s="25"/>
      <c r="S802148" s="25"/>
    </row>
    <row r="802194" spans="17:19" hidden="1" x14ac:dyDescent="0.2">
      <c r="Q802194" s="25"/>
      <c r="R802194" s="25"/>
      <c r="S802194" s="25"/>
    </row>
    <row r="802240" spans="17:19" hidden="1" x14ac:dyDescent="0.2">
      <c r="Q802240" s="25"/>
      <c r="R802240" s="25"/>
      <c r="S802240" s="25"/>
    </row>
    <row r="802286" spans="17:19" hidden="1" x14ac:dyDescent="0.2">
      <c r="Q802286" s="25"/>
      <c r="R802286" s="25"/>
      <c r="S802286" s="25"/>
    </row>
    <row r="802332" spans="17:19" hidden="1" x14ac:dyDescent="0.2">
      <c r="Q802332" s="25"/>
      <c r="R802332" s="25"/>
      <c r="S802332" s="25"/>
    </row>
    <row r="802378" spans="17:19" hidden="1" x14ac:dyDescent="0.2">
      <c r="Q802378" s="25"/>
      <c r="R802378" s="25"/>
      <c r="S802378" s="25"/>
    </row>
    <row r="802424" spans="17:19" hidden="1" x14ac:dyDescent="0.2">
      <c r="Q802424" s="25"/>
      <c r="R802424" s="25"/>
      <c r="S802424" s="25"/>
    </row>
    <row r="802470" spans="17:19" hidden="1" x14ac:dyDescent="0.2">
      <c r="Q802470" s="25"/>
      <c r="R802470" s="25"/>
      <c r="S802470" s="25"/>
    </row>
    <row r="802516" spans="17:19" hidden="1" x14ac:dyDescent="0.2">
      <c r="Q802516" s="25"/>
      <c r="R802516" s="25"/>
      <c r="S802516" s="25"/>
    </row>
    <row r="802562" spans="17:19" hidden="1" x14ac:dyDescent="0.2">
      <c r="Q802562" s="25"/>
      <c r="R802562" s="25"/>
      <c r="S802562" s="25"/>
    </row>
    <row r="802608" spans="17:19" hidden="1" x14ac:dyDescent="0.2">
      <c r="Q802608" s="25"/>
      <c r="R802608" s="25"/>
      <c r="S802608" s="25"/>
    </row>
    <row r="802654" spans="17:19" hidden="1" x14ac:dyDescent="0.2">
      <c r="Q802654" s="25"/>
      <c r="R802654" s="25"/>
      <c r="S802654" s="25"/>
    </row>
    <row r="802700" spans="17:19" hidden="1" x14ac:dyDescent="0.2">
      <c r="Q802700" s="25"/>
      <c r="R802700" s="25"/>
      <c r="S802700" s="25"/>
    </row>
    <row r="802746" spans="17:19" hidden="1" x14ac:dyDescent="0.2">
      <c r="Q802746" s="25"/>
      <c r="R802746" s="25"/>
      <c r="S802746" s="25"/>
    </row>
    <row r="802792" spans="17:19" hidden="1" x14ac:dyDescent="0.2">
      <c r="Q802792" s="25"/>
      <c r="R802792" s="25"/>
      <c r="S802792" s="25"/>
    </row>
    <row r="802838" spans="17:19" hidden="1" x14ac:dyDescent="0.2">
      <c r="Q802838" s="25"/>
      <c r="R802838" s="25"/>
      <c r="S802838" s="25"/>
    </row>
    <row r="802884" spans="17:19" hidden="1" x14ac:dyDescent="0.2">
      <c r="Q802884" s="25"/>
      <c r="R802884" s="25"/>
      <c r="S802884" s="25"/>
    </row>
    <row r="802930" spans="17:19" hidden="1" x14ac:dyDescent="0.2">
      <c r="Q802930" s="25"/>
      <c r="R802930" s="25"/>
      <c r="S802930" s="25"/>
    </row>
    <row r="802976" spans="17:19" hidden="1" x14ac:dyDescent="0.2">
      <c r="Q802976" s="25"/>
      <c r="R802976" s="25"/>
      <c r="S802976" s="25"/>
    </row>
    <row r="803022" spans="17:19" hidden="1" x14ac:dyDescent="0.2">
      <c r="Q803022" s="25"/>
      <c r="R803022" s="25"/>
      <c r="S803022" s="25"/>
    </row>
    <row r="803068" spans="17:19" hidden="1" x14ac:dyDescent="0.2">
      <c r="Q803068" s="25"/>
      <c r="R803068" s="25"/>
      <c r="S803068" s="25"/>
    </row>
    <row r="803114" spans="17:19" hidden="1" x14ac:dyDescent="0.2">
      <c r="Q803114" s="25"/>
      <c r="R803114" s="25"/>
      <c r="S803114" s="25"/>
    </row>
    <row r="803160" spans="17:19" hidden="1" x14ac:dyDescent="0.2">
      <c r="Q803160" s="25"/>
      <c r="R803160" s="25"/>
      <c r="S803160" s="25"/>
    </row>
    <row r="803206" spans="17:19" hidden="1" x14ac:dyDescent="0.2">
      <c r="Q803206" s="25"/>
      <c r="R803206" s="25"/>
      <c r="S803206" s="25"/>
    </row>
    <row r="803252" spans="17:19" hidden="1" x14ac:dyDescent="0.2">
      <c r="Q803252" s="25"/>
      <c r="R803252" s="25"/>
      <c r="S803252" s="25"/>
    </row>
    <row r="803298" spans="17:19" hidden="1" x14ac:dyDescent="0.2">
      <c r="Q803298" s="25"/>
      <c r="R803298" s="25"/>
      <c r="S803298" s="25"/>
    </row>
    <row r="803344" spans="17:19" hidden="1" x14ac:dyDescent="0.2">
      <c r="Q803344" s="25"/>
      <c r="R803344" s="25"/>
      <c r="S803344" s="25"/>
    </row>
    <row r="803390" spans="17:19" hidden="1" x14ac:dyDescent="0.2">
      <c r="Q803390" s="25"/>
      <c r="R803390" s="25"/>
      <c r="S803390" s="25"/>
    </row>
    <row r="803436" spans="17:19" hidden="1" x14ac:dyDescent="0.2">
      <c r="Q803436" s="25"/>
      <c r="R803436" s="25"/>
      <c r="S803436" s="25"/>
    </row>
    <row r="803482" spans="17:19" hidden="1" x14ac:dyDescent="0.2">
      <c r="Q803482" s="25"/>
      <c r="R803482" s="25"/>
      <c r="S803482" s="25"/>
    </row>
    <row r="803528" spans="17:19" hidden="1" x14ac:dyDescent="0.2">
      <c r="Q803528" s="25"/>
      <c r="R803528" s="25"/>
      <c r="S803528" s="25"/>
    </row>
    <row r="803574" spans="17:19" hidden="1" x14ac:dyDescent="0.2">
      <c r="Q803574" s="25"/>
      <c r="R803574" s="25"/>
      <c r="S803574" s="25"/>
    </row>
    <row r="803620" spans="17:19" hidden="1" x14ac:dyDescent="0.2">
      <c r="Q803620" s="25"/>
      <c r="R803620" s="25"/>
      <c r="S803620" s="25"/>
    </row>
    <row r="803666" spans="17:19" hidden="1" x14ac:dyDescent="0.2">
      <c r="Q803666" s="25"/>
      <c r="R803666" s="25"/>
      <c r="S803666" s="25"/>
    </row>
    <row r="803712" spans="17:19" hidden="1" x14ac:dyDescent="0.2">
      <c r="Q803712" s="25"/>
      <c r="R803712" s="25"/>
      <c r="S803712" s="25"/>
    </row>
    <row r="803758" spans="17:19" hidden="1" x14ac:dyDescent="0.2">
      <c r="Q803758" s="25"/>
      <c r="R803758" s="25"/>
      <c r="S803758" s="25"/>
    </row>
    <row r="803804" spans="17:19" hidden="1" x14ac:dyDescent="0.2">
      <c r="Q803804" s="25"/>
      <c r="R803804" s="25"/>
      <c r="S803804" s="25"/>
    </row>
    <row r="803850" spans="17:19" hidden="1" x14ac:dyDescent="0.2">
      <c r="Q803850" s="25"/>
      <c r="R803850" s="25"/>
      <c r="S803850" s="25"/>
    </row>
    <row r="803896" spans="17:19" hidden="1" x14ac:dyDescent="0.2">
      <c r="Q803896" s="25"/>
      <c r="R803896" s="25"/>
      <c r="S803896" s="25"/>
    </row>
    <row r="803942" spans="17:19" hidden="1" x14ac:dyDescent="0.2">
      <c r="Q803942" s="25"/>
      <c r="R803942" s="25"/>
      <c r="S803942" s="25"/>
    </row>
    <row r="803988" spans="17:19" hidden="1" x14ac:dyDescent="0.2">
      <c r="Q803988" s="25"/>
      <c r="R803988" s="25"/>
      <c r="S803988" s="25"/>
    </row>
    <row r="804034" spans="17:19" hidden="1" x14ac:dyDescent="0.2">
      <c r="Q804034" s="25"/>
      <c r="R804034" s="25"/>
      <c r="S804034" s="25"/>
    </row>
    <row r="804080" spans="17:19" hidden="1" x14ac:dyDescent="0.2">
      <c r="Q804080" s="25"/>
      <c r="R804080" s="25"/>
      <c r="S804080" s="25"/>
    </row>
    <row r="804126" spans="17:19" hidden="1" x14ac:dyDescent="0.2">
      <c r="Q804126" s="25"/>
      <c r="R804126" s="25"/>
      <c r="S804126" s="25"/>
    </row>
    <row r="804172" spans="17:19" hidden="1" x14ac:dyDescent="0.2">
      <c r="Q804172" s="25"/>
      <c r="R804172" s="25"/>
      <c r="S804172" s="25"/>
    </row>
    <row r="804218" spans="17:19" hidden="1" x14ac:dyDescent="0.2">
      <c r="Q804218" s="25"/>
      <c r="R804218" s="25"/>
      <c r="S804218" s="25"/>
    </row>
    <row r="804264" spans="17:19" hidden="1" x14ac:dyDescent="0.2">
      <c r="Q804264" s="25"/>
      <c r="R804264" s="25"/>
      <c r="S804264" s="25"/>
    </row>
    <row r="804310" spans="17:19" hidden="1" x14ac:dyDescent="0.2">
      <c r="Q804310" s="25"/>
      <c r="R804310" s="25"/>
      <c r="S804310" s="25"/>
    </row>
    <row r="804356" spans="17:19" hidden="1" x14ac:dyDescent="0.2">
      <c r="Q804356" s="25"/>
      <c r="R804356" s="25"/>
      <c r="S804356" s="25"/>
    </row>
    <row r="804402" spans="17:19" hidden="1" x14ac:dyDescent="0.2">
      <c r="Q804402" s="25"/>
      <c r="R804402" s="25"/>
      <c r="S804402" s="25"/>
    </row>
    <row r="804448" spans="17:19" hidden="1" x14ac:dyDescent="0.2">
      <c r="Q804448" s="25"/>
      <c r="R804448" s="25"/>
      <c r="S804448" s="25"/>
    </row>
    <row r="804494" spans="17:19" hidden="1" x14ac:dyDescent="0.2">
      <c r="Q804494" s="25"/>
      <c r="R804494" s="25"/>
      <c r="S804494" s="25"/>
    </row>
    <row r="804540" spans="17:19" hidden="1" x14ac:dyDescent="0.2">
      <c r="Q804540" s="25"/>
      <c r="R804540" s="25"/>
      <c r="S804540" s="25"/>
    </row>
    <row r="804586" spans="17:19" hidden="1" x14ac:dyDescent="0.2">
      <c r="Q804586" s="25"/>
      <c r="R804586" s="25"/>
      <c r="S804586" s="25"/>
    </row>
    <row r="804632" spans="17:19" hidden="1" x14ac:dyDescent="0.2">
      <c r="Q804632" s="25"/>
      <c r="R804632" s="25"/>
      <c r="S804632" s="25"/>
    </row>
    <row r="804678" spans="17:19" hidden="1" x14ac:dyDescent="0.2">
      <c r="Q804678" s="25"/>
      <c r="R804678" s="25"/>
      <c r="S804678" s="25"/>
    </row>
    <row r="804724" spans="17:19" hidden="1" x14ac:dyDescent="0.2">
      <c r="Q804724" s="25"/>
      <c r="R804724" s="25"/>
      <c r="S804724" s="25"/>
    </row>
    <row r="804770" spans="17:19" hidden="1" x14ac:dyDescent="0.2">
      <c r="Q804770" s="25"/>
      <c r="R804770" s="25"/>
      <c r="S804770" s="25"/>
    </row>
    <row r="804816" spans="17:19" hidden="1" x14ac:dyDescent="0.2">
      <c r="Q804816" s="25"/>
      <c r="R804816" s="25"/>
      <c r="S804816" s="25"/>
    </row>
    <row r="804862" spans="17:19" hidden="1" x14ac:dyDescent="0.2">
      <c r="Q804862" s="25"/>
      <c r="R804862" s="25"/>
      <c r="S804862" s="25"/>
    </row>
    <row r="804908" spans="17:19" hidden="1" x14ac:dyDescent="0.2">
      <c r="Q804908" s="25"/>
      <c r="R804908" s="25"/>
      <c r="S804908" s="25"/>
    </row>
    <row r="804954" spans="17:19" hidden="1" x14ac:dyDescent="0.2">
      <c r="Q804954" s="25"/>
      <c r="R804954" s="25"/>
      <c r="S804954" s="25"/>
    </row>
    <row r="805000" spans="17:19" hidden="1" x14ac:dyDescent="0.2">
      <c r="Q805000" s="25"/>
      <c r="R805000" s="25"/>
      <c r="S805000" s="25"/>
    </row>
    <row r="805046" spans="17:19" hidden="1" x14ac:dyDescent="0.2">
      <c r="Q805046" s="25"/>
      <c r="R805046" s="25"/>
      <c r="S805046" s="25"/>
    </row>
    <row r="805092" spans="17:19" hidden="1" x14ac:dyDescent="0.2">
      <c r="Q805092" s="25"/>
      <c r="R805092" s="25"/>
      <c r="S805092" s="25"/>
    </row>
    <row r="805138" spans="17:19" hidden="1" x14ac:dyDescent="0.2">
      <c r="Q805138" s="25"/>
      <c r="R805138" s="25"/>
      <c r="S805138" s="25"/>
    </row>
    <row r="805184" spans="17:19" hidden="1" x14ac:dyDescent="0.2">
      <c r="Q805184" s="25"/>
      <c r="R805184" s="25"/>
      <c r="S805184" s="25"/>
    </row>
    <row r="805230" spans="17:19" hidden="1" x14ac:dyDescent="0.2">
      <c r="Q805230" s="25"/>
      <c r="R805230" s="25"/>
      <c r="S805230" s="25"/>
    </row>
    <row r="805276" spans="17:19" hidden="1" x14ac:dyDescent="0.2">
      <c r="Q805276" s="25"/>
      <c r="R805276" s="25"/>
      <c r="S805276" s="25"/>
    </row>
    <row r="805322" spans="17:19" hidden="1" x14ac:dyDescent="0.2">
      <c r="Q805322" s="25"/>
      <c r="R805322" s="25"/>
      <c r="S805322" s="25"/>
    </row>
    <row r="805368" spans="17:19" hidden="1" x14ac:dyDescent="0.2">
      <c r="Q805368" s="25"/>
      <c r="R805368" s="25"/>
      <c r="S805368" s="25"/>
    </row>
    <row r="805414" spans="17:19" hidden="1" x14ac:dyDescent="0.2">
      <c r="Q805414" s="25"/>
      <c r="R805414" s="25"/>
      <c r="S805414" s="25"/>
    </row>
    <row r="805460" spans="17:19" hidden="1" x14ac:dyDescent="0.2">
      <c r="Q805460" s="25"/>
      <c r="R805460" s="25"/>
      <c r="S805460" s="25"/>
    </row>
    <row r="805506" spans="17:19" hidden="1" x14ac:dyDescent="0.2">
      <c r="Q805506" s="25"/>
      <c r="R805506" s="25"/>
      <c r="S805506" s="25"/>
    </row>
    <row r="805552" spans="17:19" hidden="1" x14ac:dyDescent="0.2">
      <c r="Q805552" s="25"/>
      <c r="R805552" s="25"/>
      <c r="S805552" s="25"/>
    </row>
    <row r="805598" spans="17:19" hidden="1" x14ac:dyDescent="0.2">
      <c r="Q805598" s="25"/>
      <c r="R805598" s="25"/>
      <c r="S805598" s="25"/>
    </row>
    <row r="805644" spans="17:19" hidden="1" x14ac:dyDescent="0.2">
      <c r="Q805644" s="25"/>
      <c r="R805644" s="25"/>
      <c r="S805644" s="25"/>
    </row>
    <row r="805690" spans="17:19" hidden="1" x14ac:dyDescent="0.2">
      <c r="Q805690" s="25"/>
      <c r="R805690" s="25"/>
      <c r="S805690" s="25"/>
    </row>
    <row r="805736" spans="17:19" hidden="1" x14ac:dyDescent="0.2">
      <c r="Q805736" s="25"/>
      <c r="R805736" s="25"/>
      <c r="S805736" s="25"/>
    </row>
    <row r="805782" spans="17:19" hidden="1" x14ac:dyDescent="0.2">
      <c r="Q805782" s="25"/>
      <c r="R805782" s="25"/>
      <c r="S805782" s="25"/>
    </row>
    <row r="805828" spans="17:19" hidden="1" x14ac:dyDescent="0.2">
      <c r="Q805828" s="25"/>
      <c r="R805828" s="25"/>
      <c r="S805828" s="25"/>
    </row>
    <row r="805874" spans="17:19" hidden="1" x14ac:dyDescent="0.2">
      <c r="Q805874" s="25"/>
      <c r="R805874" s="25"/>
      <c r="S805874" s="25"/>
    </row>
    <row r="805920" spans="17:19" hidden="1" x14ac:dyDescent="0.2">
      <c r="Q805920" s="25"/>
      <c r="R805920" s="25"/>
      <c r="S805920" s="25"/>
    </row>
    <row r="805966" spans="17:19" hidden="1" x14ac:dyDescent="0.2">
      <c r="Q805966" s="25"/>
      <c r="R805966" s="25"/>
      <c r="S805966" s="25"/>
    </row>
    <row r="806012" spans="17:19" hidden="1" x14ac:dyDescent="0.2">
      <c r="Q806012" s="25"/>
      <c r="R806012" s="25"/>
      <c r="S806012" s="25"/>
    </row>
    <row r="806058" spans="17:19" hidden="1" x14ac:dyDescent="0.2">
      <c r="Q806058" s="25"/>
      <c r="R806058" s="25"/>
      <c r="S806058" s="25"/>
    </row>
    <row r="806104" spans="17:19" hidden="1" x14ac:dyDescent="0.2">
      <c r="Q806104" s="25"/>
      <c r="R806104" s="25"/>
      <c r="S806104" s="25"/>
    </row>
    <row r="806150" spans="17:19" hidden="1" x14ac:dyDescent="0.2">
      <c r="Q806150" s="25"/>
      <c r="R806150" s="25"/>
      <c r="S806150" s="25"/>
    </row>
    <row r="806196" spans="17:19" hidden="1" x14ac:dyDescent="0.2">
      <c r="Q806196" s="25"/>
      <c r="R806196" s="25"/>
      <c r="S806196" s="25"/>
    </row>
    <row r="806242" spans="17:19" hidden="1" x14ac:dyDescent="0.2">
      <c r="Q806242" s="25"/>
      <c r="R806242" s="25"/>
      <c r="S806242" s="25"/>
    </row>
    <row r="806288" spans="17:19" hidden="1" x14ac:dyDescent="0.2">
      <c r="Q806288" s="25"/>
      <c r="R806288" s="25"/>
      <c r="S806288" s="25"/>
    </row>
    <row r="806334" spans="17:19" hidden="1" x14ac:dyDescent="0.2">
      <c r="Q806334" s="25"/>
      <c r="R806334" s="25"/>
      <c r="S806334" s="25"/>
    </row>
    <row r="806380" spans="17:19" hidden="1" x14ac:dyDescent="0.2">
      <c r="Q806380" s="25"/>
      <c r="R806380" s="25"/>
      <c r="S806380" s="25"/>
    </row>
    <row r="806426" spans="17:19" hidden="1" x14ac:dyDescent="0.2">
      <c r="Q806426" s="25"/>
      <c r="R806426" s="25"/>
      <c r="S806426" s="25"/>
    </row>
    <row r="806472" spans="17:19" hidden="1" x14ac:dyDescent="0.2">
      <c r="Q806472" s="25"/>
      <c r="R806472" s="25"/>
      <c r="S806472" s="25"/>
    </row>
    <row r="806518" spans="17:19" hidden="1" x14ac:dyDescent="0.2">
      <c r="Q806518" s="25"/>
      <c r="R806518" s="25"/>
      <c r="S806518" s="25"/>
    </row>
    <row r="806564" spans="17:19" hidden="1" x14ac:dyDescent="0.2">
      <c r="Q806564" s="25"/>
      <c r="R806564" s="25"/>
      <c r="S806564" s="25"/>
    </row>
    <row r="806610" spans="17:19" hidden="1" x14ac:dyDescent="0.2">
      <c r="Q806610" s="25"/>
      <c r="R806610" s="25"/>
      <c r="S806610" s="25"/>
    </row>
    <row r="806656" spans="17:19" hidden="1" x14ac:dyDescent="0.2">
      <c r="Q806656" s="25"/>
      <c r="R806656" s="25"/>
      <c r="S806656" s="25"/>
    </row>
    <row r="806702" spans="17:19" hidden="1" x14ac:dyDescent="0.2">
      <c r="Q806702" s="25"/>
      <c r="R806702" s="25"/>
      <c r="S806702" s="25"/>
    </row>
    <row r="806748" spans="17:19" hidden="1" x14ac:dyDescent="0.2">
      <c r="Q806748" s="25"/>
      <c r="R806748" s="25"/>
      <c r="S806748" s="25"/>
    </row>
    <row r="806794" spans="17:19" hidden="1" x14ac:dyDescent="0.2">
      <c r="Q806794" s="25"/>
      <c r="R806794" s="25"/>
      <c r="S806794" s="25"/>
    </row>
    <row r="806840" spans="17:19" hidden="1" x14ac:dyDescent="0.2">
      <c r="Q806840" s="25"/>
      <c r="R806840" s="25"/>
      <c r="S806840" s="25"/>
    </row>
    <row r="806886" spans="17:19" hidden="1" x14ac:dyDescent="0.2">
      <c r="Q806886" s="25"/>
      <c r="R806886" s="25"/>
      <c r="S806886" s="25"/>
    </row>
    <row r="806932" spans="17:19" hidden="1" x14ac:dyDescent="0.2">
      <c r="Q806932" s="25"/>
      <c r="R806932" s="25"/>
      <c r="S806932" s="25"/>
    </row>
    <row r="806978" spans="17:19" hidden="1" x14ac:dyDescent="0.2">
      <c r="Q806978" s="25"/>
      <c r="R806978" s="25"/>
      <c r="S806978" s="25"/>
    </row>
    <row r="807024" spans="17:19" hidden="1" x14ac:dyDescent="0.2">
      <c r="Q807024" s="25"/>
      <c r="R807024" s="25"/>
      <c r="S807024" s="25"/>
    </row>
    <row r="807070" spans="17:19" hidden="1" x14ac:dyDescent="0.2">
      <c r="Q807070" s="25"/>
      <c r="R807070" s="25"/>
      <c r="S807070" s="25"/>
    </row>
    <row r="807116" spans="17:19" hidden="1" x14ac:dyDescent="0.2">
      <c r="Q807116" s="25"/>
      <c r="R807116" s="25"/>
      <c r="S807116" s="25"/>
    </row>
    <row r="807162" spans="17:19" hidden="1" x14ac:dyDescent="0.2">
      <c r="Q807162" s="25"/>
      <c r="R807162" s="25"/>
      <c r="S807162" s="25"/>
    </row>
    <row r="807208" spans="17:19" hidden="1" x14ac:dyDescent="0.2">
      <c r="Q807208" s="25"/>
      <c r="R807208" s="25"/>
      <c r="S807208" s="25"/>
    </row>
    <row r="807254" spans="17:19" hidden="1" x14ac:dyDescent="0.2">
      <c r="Q807254" s="25"/>
      <c r="R807254" s="25"/>
      <c r="S807254" s="25"/>
    </row>
    <row r="807300" spans="17:19" hidden="1" x14ac:dyDescent="0.2">
      <c r="Q807300" s="25"/>
      <c r="R807300" s="25"/>
      <c r="S807300" s="25"/>
    </row>
    <row r="807346" spans="17:19" hidden="1" x14ac:dyDescent="0.2">
      <c r="Q807346" s="25"/>
      <c r="R807346" s="25"/>
      <c r="S807346" s="25"/>
    </row>
    <row r="807392" spans="17:19" hidden="1" x14ac:dyDescent="0.2">
      <c r="Q807392" s="25"/>
      <c r="R807392" s="25"/>
      <c r="S807392" s="25"/>
    </row>
    <row r="807438" spans="17:19" hidden="1" x14ac:dyDescent="0.2">
      <c r="Q807438" s="25"/>
      <c r="R807438" s="25"/>
      <c r="S807438" s="25"/>
    </row>
    <row r="807484" spans="17:19" hidden="1" x14ac:dyDescent="0.2">
      <c r="Q807484" s="25"/>
      <c r="R807484" s="25"/>
      <c r="S807484" s="25"/>
    </row>
    <row r="807530" spans="17:19" hidden="1" x14ac:dyDescent="0.2">
      <c r="Q807530" s="25"/>
      <c r="R807530" s="25"/>
      <c r="S807530" s="25"/>
    </row>
    <row r="807576" spans="17:19" hidden="1" x14ac:dyDescent="0.2">
      <c r="Q807576" s="25"/>
      <c r="R807576" s="25"/>
      <c r="S807576" s="25"/>
    </row>
    <row r="807622" spans="17:19" hidden="1" x14ac:dyDescent="0.2">
      <c r="Q807622" s="25"/>
      <c r="R807622" s="25"/>
      <c r="S807622" s="25"/>
    </row>
    <row r="807668" spans="17:19" hidden="1" x14ac:dyDescent="0.2">
      <c r="Q807668" s="25"/>
      <c r="R807668" s="25"/>
      <c r="S807668" s="25"/>
    </row>
    <row r="807714" spans="17:19" hidden="1" x14ac:dyDescent="0.2">
      <c r="Q807714" s="25"/>
      <c r="R807714" s="25"/>
      <c r="S807714" s="25"/>
    </row>
    <row r="807760" spans="17:19" hidden="1" x14ac:dyDescent="0.2">
      <c r="Q807760" s="25"/>
      <c r="R807760" s="25"/>
      <c r="S807760" s="25"/>
    </row>
    <row r="807806" spans="17:19" hidden="1" x14ac:dyDescent="0.2">
      <c r="Q807806" s="25"/>
      <c r="R807806" s="25"/>
      <c r="S807806" s="25"/>
    </row>
    <row r="807852" spans="17:19" hidden="1" x14ac:dyDescent="0.2">
      <c r="Q807852" s="25"/>
      <c r="R807852" s="25"/>
      <c r="S807852" s="25"/>
    </row>
    <row r="807898" spans="17:19" hidden="1" x14ac:dyDescent="0.2">
      <c r="Q807898" s="25"/>
      <c r="R807898" s="25"/>
      <c r="S807898" s="25"/>
    </row>
    <row r="807944" spans="17:19" hidden="1" x14ac:dyDescent="0.2">
      <c r="Q807944" s="25"/>
      <c r="R807944" s="25"/>
      <c r="S807944" s="25"/>
    </row>
    <row r="807990" spans="17:19" hidden="1" x14ac:dyDescent="0.2">
      <c r="Q807990" s="25"/>
      <c r="R807990" s="25"/>
      <c r="S807990" s="25"/>
    </row>
    <row r="808036" spans="17:19" hidden="1" x14ac:dyDescent="0.2">
      <c r="Q808036" s="25"/>
      <c r="R808036" s="25"/>
      <c r="S808036" s="25"/>
    </row>
    <row r="808082" spans="17:19" hidden="1" x14ac:dyDescent="0.2">
      <c r="Q808082" s="25"/>
      <c r="R808082" s="25"/>
      <c r="S808082" s="25"/>
    </row>
    <row r="808128" spans="17:19" hidden="1" x14ac:dyDescent="0.2">
      <c r="Q808128" s="25"/>
      <c r="R808128" s="25"/>
      <c r="S808128" s="25"/>
    </row>
    <row r="808174" spans="17:19" hidden="1" x14ac:dyDescent="0.2">
      <c r="Q808174" s="25"/>
      <c r="R808174" s="25"/>
      <c r="S808174" s="25"/>
    </row>
    <row r="808220" spans="17:19" hidden="1" x14ac:dyDescent="0.2">
      <c r="Q808220" s="25"/>
      <c r="R808220" s="25"/>
      <c r="S808220" s="25"/>
    </row>
    <row r="808266" spans="17:19" hidden="1" x14ac:dyDescent="0.2">
      <c r="Q808266" s="25"/>
      <c r="R808266" s="25"/>
      <c r="S808266" s="25"/>
    </row>
    <row r="808312" spans="17:19" hidden="1" x14ac:dyDescent="0.2">
      <c r="Q808312" s="25"/>
      <c r="R808312" s="25"/>
      <c r="S808312" s="25"/>
    </row>
    <row r="808358" spans="17:19" hidden="1" x14ac:dyDescent="0.2">
      <c r="Q808358" s="25"/>
      <c r="R808358" s="25"/>
      <c r="S808358" s="25"/>
    </row>
    <row r="808404" spans="17:19" hidden="1" x14ac:dyDescent="0.2">
      <c r="Q808404" s="25"/>
      <c r="R808404" s="25"/>
      <c r="S808404" s="25"/>
    </row>
    <row r="808450" spans="17:19" hidden="1" x14ac:dyDescent="0.2">
      <c r="Q808450" s="25"/>
      <c r="R808450" s="25"/>
      <c r="S808450" s="25"/>
    </row>
    <row r="808496" spans="17:19" hidden="1" x14ac:dyDescent="0.2">
      <c r="Q808496" s="25"/>
      <c r="R808496" s="25"/>
      <c r="S808496" s="25"/>
    </row>
    <row r="808542" spans="17:19" hidden="1" x14ac:dyDescent="0.2">
      <c r="Q808542" s="25"/>
      <c r="R808542" s="25"/>
      <c r="S808542" s="25"/>
    </row>
    <row r="808588" spans="17:19" hidden="1" x14ac:dyDescent="0.2">
      <c r="Q808588" s="25"/>
      <c r="R808588" s="25"/>
      <c r="S808588" s="25"/>
    </row>
    <row r="808634" spans="17:19" hidden="1" x14ac:dyDescent="0.2">
      <c r="Q808634" s="25"/>
      <c r="R808634" s="25"/>
      <c r="S808634" s="25"/>
    </row>
    <row r="808680" spans="17:19" hidden="1" x14ac:dyDescent="0.2">
      <c r="Q808680" s="25"/>
      <c r="R808680" s="25"/>
      <c r="S808680" s="25"/>
    </row>
    <row r="808726" spans="17:19" hidden="1" x14ac:dyDescent="0.2">
      <c r="Q808726" s="25"/>
      <c r="R808726" s="25"/>
      <c r="S808726" s="25"/>
    </row>
    <row r="808772" spans="17:19" hidden="1" x14ac:dyDescent="0.2">
      <c r="Q808772" s="25"/>
      <c r="R808772" s="25"/>
      <c r="S808772" s="25"/>
    </row>
    <row r="808818" spans="17:19" hidden="1" x14ac:dyDescent="0.2">
      <c r="Q808818" s="25"/>
      <c r="R808818" s="25"/>
      <c r="S808818" s="25"/>
    </row>
    <row r="808864" spans="17:19" hidden="1" x14ac:dyDescent="0.2">
      <c r="Q808864" s="25"/>
      <c r="R808864" s="25"/>
      <c r="S808864" s="25"/>
    </row>
    <row r="808910" spans="17:19" hidden="1" x14ac:dyDescent="0.2">
      <c r="Q808910" s="25"/>
      <c r="R808910" s="25"/>
      <c r="S808910" s="25"/>
    </row>
    <row r="808956" spans="17:19" hidden="1" x14ac:dyDescent="0.2">
      <c r="Q808956" s="25"/>
      <c r="R808956" s="25"/>
      <c r="S808956" s="25"/>
    </row>
    <row r="809002" spans="17:19" hidden="1" x14ac:dyDescent="0.2">
      <c r="Q809002" s="25"/>
      <c r="R809002" s="25"/>
      <c r="S809002" s="25"/>
    </row>
    <row r="809048" spans="17:19" hidden="1" x14ac:dyDescent="0.2">
      <c r="Q809048" s="25"/>
      <c r="R809048" s="25"/>
      <c r="S809048" s="25"/>
    </row>
    <row r="809094" spans="17:19" hidden="1" x14ac:dyDescent="0.2">
      <c r="Q809094" s="25"/>
      <c r="R809094" s="25"/>
      <c r="S809094" s="25"/>
    </row>
    <row r="809140" spans="17:19" hidden="1" x14ac:dyDescent="0.2">
      <c r="Q809140" s="25"/>
      <c r="R809140" s="25"/>
      <c r="S809140" s="25"/>
    </row>
    <row r="809186" spans="17:19" hidden="1" x14ac:dyDescent="0.2">
      <c r="Q809186" s="25"/>
      <c r="R809186" s="25"/>
      <c r="S809186" s="25"/>
    </row>
    <row r="809232" spans="17:19" hidden="1" x14ac:dyDescent="0.2">
      <c r="Q809232" s="25"/>
      <c r="R809232" s="25"/>
      <c r="S809232" s="25"/>
    </row>
    <row r="809278" spans="17:19" hidden="1" x14ac:dyDescent="0.2">
      <c r="Q809278" s="25"/>
      <c r="R809278" s="25"/>
      <c r="S809278" s="25"/>
    </row>
    <row r="809324" spans="17:19" hidden="1" x14ac:dyDescent="0.2">
      <c r="Q809324" s="25"/>
      <c r="R809324" s="25"/>
      <c r="S809324" s="25"/>
    </row>
    <row r="809370" spans="17:19" hidden="1" x14ac:dyDescent="0.2">
      <c r="Q809370" s="25"/>
      <c r="R809370" s="25"/>
      <c r="S809370" s="25"/>
    </row>
    <row r="809416" spans="17:19" hidden="1" x14ac:dyDescent="0.2">
      <c r="Q809416" s="25"/>
      <c r="R809416" s="25"/>
      <c r="S809416" s="25"/>
    </row>
    <row r="809462" spans="17:19" hidden="1" x14ac:dyDescent="0.2">
      <c r="Q809462" s="25"/>
      <c r="R809462" s="25"/>
      <c r="S809462" s="25"/>
    </row>
    <row r="809508" spans="17:19" hidden="1" x14ac:dyDescent="0.2">
      <c r="Q809508" s="25"/>
      <c r="R809508" s="25"/>
      <c r="S809508" s="25"/>
    </row>
    <row r="809554" spans="17:19" hidden="1" x14ac:dyDescent="0.2">
      <c r="Q809554" s="25"/>
      <c r="R809554" s="25"/>
      <c r="S809554" s="25"/>
    </row>
    <row r="809600" spans="17:19" hidden="1" x14ac:dyDescent="0.2">
      <c r="Q809600" s="25"/>
      <c r="R809600" s="25"/>
      <c r="S809600" s="25"/>
    </row>
    <row r="809646" spans="17:19" hidden="1" x14ac:dyDescent="0.2">
      <c r="Q809646" s="25"/>
      <c r="R809646" s="25"/>
      <c r="S809646" s="25"/>
    </row>
    <row r="809692" spans="17:19" hidden="1" x14ac:dyDescent="0.2">
      <c r="Q809692" s="25"/>
      <c r="R809692" s="25"/>
      <c r="S809692" s="25"/>
    </row>
    <row r="809738" spans="17:19" hidden="1" x14ac:dyDescent="0.2">
      <c r="Q809738" s="25"/>
      <c r="R809738" s="25"/>
      <c r="S809738" s="25"/>
    </row>
    <row r="809784" spans="17:19" hidden="1" x14ac:dyDescent="0.2">
      <c r="Q809784" s="25"/>
      <c r="R809784" s="25"/>
      <c r="S809784" s="25"/>
    </row>
    <row r="809830" spans="17:19" hidden="1" x14ac:dyDescent="0.2">
      <c r="Q809830" s="25"/>
      <c r="R809830" s="25"/>
      <c r="S809830" s="25"/>
    </row>
    <row r="809876" spans="17:19" hidden="1" x14ac:dyDescent="0.2">
      <c r="Q809876" s="25"/>
      <c r="R809876" s="25"/>
      <c r="S809876" s="25"/>
    </row>
    <row r="809922" spans="17:19" hidden="1" x14ac:dyDescent="0.2">
      <c r="Q809922" s="25"/>
      <c r="R809922" s="25"/>
      <c r="S809922" s="25"/>
    </row>
    <row r="809968" spans="17:19" hidden="1" x14ac:dyDescent="0.2">
      <c r="Q809968" s="25"/>
      <c r="R809968" s="25"/>
      <c r="S809968" s="25"/>
    </row>
    <row r="810014" spans="17:19" hidden="1" x14ac:dyDescent="0.2">
      <c r="Q810014" s="25"/>
      <c r="R810014" s="25"/>
      <c r="S810014" s="25"/>
    </row>
    <row r="810060" spans="17:19" hidden="1" x14ac:dyDescent="0.2">
      <c r="Q810060" s="25"/>
      <c r="R810060" s="25"/>
      <c r="S810060" s="25"/>
    </row>
    <row r="810106" spans="17:19" hidden="1" x14ac:dyDescent="0.2">
      <c r="Q810106" s="25"/>
      <c r="R810106" s="25"/>
      <c r="S810106" s="25"/>
    </row>
    <row r="810152" spans="17:19" hidden="1" x14ac:dyDescent="0.2">
      <c r="Q810152" s="25"/>
      <c r="R810152" s="25"/>
      <c r="S810152" s="25"/>
    </row>
    <row r="810198" spans="17:19" hidden="1" x14ac:dyDescent="0.2">
      <c r="Q810198" s="25"/>
      <c r="R810198" s="25"/>
      <c r="S810198" s="25"/>
    </row>
    <row r="810244" spans="17:19" hidden="1" x14ac:dyDescent="0.2">
      <c r="Q810244" s="25"/>
      <c r="R810244" s="25"/>
      <c r="S810244" s="25"/>
    </row>
    <row r="810290" spans="17:19" hidden="1" x14ac:dyDescent="0.2">
      <c r="Q810290" s="25"/>
      <c r="R810290" s="25"/>
      <c r="S810290" s="25"/>
    </row>
    <row r="810336" spans="17:19" hidden="1" x14ac:dyDescent="0.2">
      <c r="Q810336" s="25"/>
      <c r="R810336" s="25"/>
      <c r="S810336" s="25"/>
    </row>
    <row r="810382" spans="17:19" hidden="1" x14ac:dyDescent="0.2">
      <c r="Q810382" s="25"/>
      <c r="R810382" s="25"/>
      <c r="S810382" s="25"/>
    </row>
    <row r="810428" spans="17:19" hidden="1" x14ac:dyDescent="0.2">
      <c r="Q810428" s="25"/>
      <c r="R810428" s="25"/>
      <c r="S810428" s="25"/>
    </row>
    <row r="810474" spans="17:19" hidden="1" x14ac:dyDescent="0.2">
      <c r="Q810474" s="25"/>
      <c r="R810474" s="25"/>
      <c r="S810474" s="25"/>
    </row>
    <row r="810520" spans="17:19" hidden="1" x14ac:dyDescent="0.2">
      <c r="Q810520" s="25"/>
      <c r="R810520" s="25"/>
      <c r="S810520" s="25"/>
    </row>
    <row r="810566" spans="17:19" hidden="1" x14ac:dyDescent="0.2">
      <c r="Q810566" s="25"/>
      <c r="R810566" s="25"/>
      <c r="S810566" s="25"/>
    </row>
    <row r="810612" spans="17:19" hidden="1" x14ac:dyDescent="0.2">
      <c r="Q810612" s="25"/>
      <c r="R810612" s="25"/>
      <c r="S810612" s="25"/>
    </row>
    <row r="810658" spans="17:19" hidden="1" x14ac:dyDescent="0.2">
      <c r="Q810658" s="25"/>
      <c r="R810658" s="25"/>
      <c r="S810658" s="25"/>
    </row>
    <row r="810704" spans="17:19" hidden="1" x14ac:dyDescent="0.2">
      <c r="Q810704" s="25"/>
      <c r="R810704" s="25"/>
      <c r="S810704" s="25"/>
    </row>
    <row r="810750" spans="17:19" hidden="1" x14ac:dyDescent="0.2">
      <c r="Q810750" s="25"/>
      <c r="R810750" s="25"/>
      <c r="S810750" s="25"/>
    </row>
    <row r="810796" spans="17:19" hidden="1" x14ac:dyDescent="0.2">
      <c r="Q810796" s="25"/>
      <c r="R810796" s="25"/>
      <c r="S810796" s="25"/>
    </row>
    <row r="810842" spans="17:19" hidden="1" x14ac:dyDescent="0.2">
      <c r="Q810842" s="25"/>
      <c r="R810842" s="25"/>
      <c r="S810842" s="25"/>
    </row>
    <row r="810888" spans="17:19" hidden="1" x14ac:dyDescent="0.2">
      <c r="Q810888" s="25"/>
      <c r="R810888" s="25"/>
      <c r="S810888" s="25"/>
    </row>
    <row r="810934" spans="17:19" hidden="1" x14ac:dyDescent="0.2">
      <c r="Q810934" s="25"/>
      <c r="R810934" s="25"/>
      <c r="S810934" s="25"/>
    </row>
    <row r="810980" spans="17:19" hidden="1" x14ac:dyDescent="0.2">
      <c r="Q810980" s="25"/>
      <c r="R810980" s="25"/>
      <c r="S810980" s="25"/>
    </row>
    <row r="811026" spans="17:19" hidden="1" x14ac:dyDescent="0.2">
      <c r="Q811026" s="25"/>
      <c r="R811026" s="25"/>
      <c r="S811026" s="25"/>
    </row>
    <row r="811072" spans="17:19" hidden="1" x14ac:dyDescent="0.2">
      <c r="Q811072" s="25"/>
      <c r="R811072" s="25"/>
      <c r="S811072" s="25"/>
    </row>
    <row r="811118" spans="17:19" hidden="1" x14ac:dyDescent="0.2">
      <c r="Q811118" s="25"/>
      <c r="R811118" s="25"/>
      <c r="S811118" s="25"/>
    </row>
    <row r="811164" spans="17:19" hidden="1" x14ac:dyDescent="0.2">
      <c r="Q811164" s="25"/>
      <c r="R811164" s="25"/>
      <c r="S811164" s="25"/>
    </row>
    <row r="811210" spans="17:19" hidden="1" x14ac:dyDescent="0.2">
      <c r="Q811210" s="25"/>
      <c r="R811210" s="25"/>
      <c r="S811210" s="25"/>
    </row>
    <row r="811256" spans="17:19" hidden="1" x14ac:dyDescent="0.2">
      <c r="Q811256" s="25"/>
      <c r="R811256" s="25"/>
      <c r="S811256" s="25"/>
    </row>
    <row r="811302" spans="17:19" hidden="1" x14ac:dyDescent="0.2">
      <c r="Q811302" s="25"/>
      <c r="R811302" s="25"/>
      <c r="S811302" s="25"/>
    </row>
    <row r="811348" spans="17:19" hidden="1" x14ac:dyDescent="0.2">
      <c r="Q811348" s="25"/>
      <c r="R811348" s="25"/>
      <c r="S811348" s="25"/>
    </row>
    <row r="811394" spans="17:19" hidden="1" x14ac:dyDescent="0.2">
      <c r="Q811394" s="25"/>
      <c r="R811394" s="25"/>
      <c r="S811394" s="25"/>
    </row>
    <row r="811440" spans="17:19" hidden="1" x14ac:dyDescent="0.2">
      <c r="Q811440" s="25"/>
      <c r="R811440" s="25"/>
      <c r="S811440" s="25"/>
    </row>
    <row r="811486" spans="17:19" hidden="1" x14ac:dyDescent="0.2">
      <c r="Q811486" s="25"/>
      <c r="R811486" s="25"/>
      <c r="S811486" s="25"/>
    </row>
    <row r="811532" spans="17:19" hidden="1" x14ac:dyDescent="0.2">
      <c r="Q811532" s="25"/>
      <c r="R811532" s="25"/>
      <c r="S811532" s="25"/>
    </row>
    <row r="811578" spans="17:19" hidden="1" x14ac:dyDescent="0.2">
      <c r="Q811578" s="25"/>
      <c r="R811578" s="25"/>
      <c r="S811578" s="25"/>
    </row>
    <row r="811624" spans="17:19" hidden="1" x14ac:dyDescent="0.2">
      <c r="Q811624" s="25"/>
      <c r="R811624" s="25"/>
      <c r="S811624" s="25"/>
    </row>
    <row r="811670" spans="17:19" hidden="1" x14ac:dyDescent="0.2">
      <c r="Q811670" s="25"/>
      <c r="R811670" s="25"/>
      <c r="S811670" s="25"/>
    </row>
    <row r="811716" spans="17:19" hidden="1" x14ac:dyDescent="0.2">
      <c r="Q811716" s="25"/>
      <c r="R811716" s="25"/>
      <c r="S811716" s="25"/>
    </row>
    <row r="811762" spans="17:19" hidden="1" x14ac:dyDescent="0.2">
      <c r="Q811762" s="25"/>
      <c r="R811762" s="25"/>
      <c r="S811762" s="25"/>
    </row>
    <row r="811808" spans="17:19" hidden="1" x14ac:dyDescent="0.2">
      <c r="Q811808" s="25"/>
      <c r="R811808" s="25"/>
      <c r="S811808" s="25"/>
    </row>
    <row r="811854" spans="17:19" hidden="1" x14ac:dyDescent="0.2">
      <c r="Q811854" s="25"/>
      <c r="R811854" s="25"/>
      <c r="S811854" s="25"/>
    </row>
    <row r="811900" spans="17:19" hidden="1" x14ac:dyDescent="0.2">
      <c r="Q811900" s="25"/>
      <c r="R811900" s="25"/>
      <c r="S811900" s="25"/>
    </row>
    <row r="811946" spans="17:19" hidden="1" x14ac:dyDescent="0.2">
      <c r="Q811946" s="25"/>
      <c r="R811946" s="25"/>
      <c r="S811946" s="25"/>
    </row>
    <row r="811992" spans="17:19" hidden="1" x14ac:dyDescent="0.2">
      <c r="Q811992" s="25"/>
      <c r="R811992" s="25"/>
      <c r="S811992" s="25"/>
    </row>
    <row r="812038" spans="17:19" hidden="1" x14ac:dyDescent="0.2">
      <c r="Q812038" s="25"/>
      <c r="R812038" s="25"/>
      <c r="S812038" s="25"/>
    </row>
    <row r="812084" spans="17:19" hidden="1" x14ac:dyDescent="0.2">
      <c r="Q812084" s="25"/>
      <c r="R812084" s="25"/>
      <c r="S812084" s="25"/>
    </row>
    <row r="812130" spans="17:19" hidden="1" x14ac:dyDescent="0.2">
      <c r="Q812130" s="25"/>
      <c r="R812130" s="25"/>
      <c r="S812130" s="25"/>
    </row>
    <row r="812176" spans="17:19" hidden="1" x14ac:dyDescent="0.2">
      <c r="Q812176" s="25"/>
      <c r="R812176" s="25"/>
      <c r="S812176" s="25"/>
    </row>
    <row r="812222" spans="17:19" hidden="1" x14ac:dyDescent="0.2">
      <c r="Q812222" s="25"/>
      <c r="R812222" s="25"/>
      <c r="S812222" s="25"/>
    </row>
    <row r="812268" spans="17:19" hidden="1" x14ac:dyDescent="0.2">
      <c r="Q812268" s="25"/>
      <c r="R812268" s="25"/>
      <c r="S812268" s="25"/>
    </row>
    <row r="812314" spans="17:19" hidden="1" x14ac:dyDescent="0.2">
      <c r="Q812314" s="25"/>
      <c r="R812314" s="25"/>
      <c r="S812314" s="25"/>
    </row>
    <row r="812360" spans="17:19" hidden="1" x14ac:dyDescent="0.2">
      <c r="Q812360" s="25"/>
      <c r="R812360" s="25"/>
      <c r="S812360" s="25"/>
    </row>
    <row r="812406" spans="17:19" hidden="1" x14ac:dyDescent="0.2">
      <c r="Q812406" s="25"/>
      <c r="R812406" s="25"/>
      <c r="S812406" s="25"/>
    </row>
    <row r="812452" spans="17:19" hidden="1" x14ac:dyDescent="0.2">
      <c r="Q812452" s="25"/>
      <c r="R812452" s="25"/>
      <c r="S812452" s="25"/>
    </row>
    <row r="812498" spans="17:19" hidden="1" x14ac:dyDescent="0.2">
      <c r="Q812498" s="25"/>
      <c r="R812498" s="25"/>
      <c r="S812498" s="25"/>
    </row>
    <row r="812544" spans="17:19" hidden="1" x14ac:dyDescent="0.2">
      <c r="Q812544" s="25"/>
      <c r="R812544" s="25"/>
      <c r="S812544" s="25"/>
    </row>
    <row r="812590" spans="17:19" hidden="1" x14ac:dyDescent="0.2">
      <c r="Q812590" s="25"/>
      <c r="R812590" s="25"/>
      <c r="S812590" s="25"/>
    </row>
    <row r="812636" spans="17:19" hidden="1" x14ac:dyDescent="0.2">
      <c r="Q812636" s="25"/>
      <c r="R812636" s="25"/>
      <c r="S812636" s="25"/>
    </row>
    <row r="812682" spans="17:19" hidden="1" x14ac:dyDescent="0.2">
      <c r="Q812682" s="25"/>
      <c r="R812682" s="25"/>
      <c r="S812682" s="25"/>
    </row>
    <row r="812728" spans="17:19" hidden="1" x14ac:dyDescent="0.2">
      <c r="Q812728" s="25"/>
      <c r="R812728" s="25"/>
      <c r="S812728" s="25"/>
    </row>
    <row r="812774" spans="17:19" hidden="1" x14ac:dyDescent="0.2">
      <c r="Q812774" s="25"/>
      <c r="R812774" s="25"/>
      <c r="S812774" s="25"/>
    </row>
    <row r="812820" spans="17:19" hidden="1" x14ac:dyDescent="0.2">
      <c r="Q812820" s="25"/>
      <c r="R812820" s="25"/>
      <c r="S812820" s="25"/>
    </row>
    <row r="812866" spans="17:19" hidden="1" x14ac:dyDescent="0.2">
      <c r="Q812866" s="25"/>
      <c r="R812866" s="25"/>
      <c r="S812866" s="25"/>
    </row>
    <row r="812912" spans="17:19" hidden="1" x14ac:dyDescent="0.2">
      <c r="Q812912" s="25"/>
      <c r="R812912" s="25"/>
      <c r="S812912" s="25"/>
    </row>
    <row r="812958" spans="17:19" hidden="1" x14ac:dyDescent="0.2">
      <c r="Q812958" s="25"/>
      <c r="R812958" s="25"/>
      <c r="S812958" s="25"/>
    </row>
    <row r="813004" spans="17:19" hidden="1" x14ac:dyDescent="0.2">
      <c r="Q813004" s="25"/>
      <c r="R813004" s="25"/>
      <c r="S813004" s="25"/>
    </row>
    <row r="813050" spans="17:19" hidden="1" x14ac:dyDescent="0.2">
      <c r="Q813050" s="25"/>
      <c r="R813050" s="25"/>
      <c r="S813050" s="25"/>
    </row>
    <row r="813096" spans="17:19" hidden="1" x14ac:dyDescent="0.2">
      <c r="Q813096" s="25"/>
      <c r="R813096" s="25"/>
      <c r="S813096" s="25"/>
    </row>
    <row r="813142" spans="17:19" hidden="1" x14ac:dyDescent="0.2">
      <c r="Q813142" s="25"/>
      <c r="R813142" s="25"/>
      <c r="S813142" s="25"/>
    </row>
    <row r="813188" spans="17:19" hidden="1" x14ac:dyDescent="0.2">
      <c r="Q813188" s="25"/>
      <c r="R813188" s="25"/>
      <c r="S813188" s="25"/>
    </row>
    <row r="813234" spans="17:19" hidden="1" x14ac:dyDescent="0.2">
      <c r="Q813234" s="25"/>
      <c r="R813234" s="25"/>
      <c r="S813234" s="25"/>
    </row>
    <row r="813280" spans="17:19" hidden="1" x14ac:dyDescent="0.2">
      <c r="Q813280" s="25"/>
      <c r="R813280" s="25"/>
      <c r="S813280" s="25"/>
    </row>
    <row r="813326" spans="17:19" hidden="1" x14ac:dyDescent="0.2">
      <c r="Q813326" s="25"/>
      <c r="R813326" s="25"/>
      <c r="S813326" s="25"/>
    </row>
    <row r="813372" spans="17:19" hidden="1" x14ac:dyDescent="0.2">
      <c r="Q813372" s="25"/>
      <c r="R813372" s="25"/>
      <c r="S813372" s="25"/>
    </row>
    <row r="813418" spans="17:19" hidden="1" x14ac:dyDescent="0.2">
      <c r="Q813418" s="25"/>
      <c r="R813418" s="25"/>
      <c r="S813418" s="25"/>
    </row>
    <row r="813464" spans="17:19" hidden="1" x14ac:dyDescent="0.2">
      <c r="Q813464" s="25"/>
      <c r="R813464" s="25"/>
      <c r="S813464" s="25"/>
    </row>
    <row r="813510" spans="17:19" hidden="1" x14ac:dyDescent="0.2">
      <c r="Q813510" s="25"/>
      <c r="R813510" s="25"/>
      <c r="S813510" s="25"/>
    </row>
    <row r="813556" spans="17:19" hidden="1" x14ac:dyDescent="0.2">
      <c r="Q813556" s="25"/>
      <c r="R813556" s="25"/>
      <c r="S813556" s="25"/>
    </row>
    <row r="813602" spans="17:19" hidden="1" x14ac:dyDescent="0.2">
      <c r="Q813602" s="25"/>
      <c r="R813602" s="25"/>
      <c r="S813602" s="25"/>
    </row>
    <row r="813648" spans="17:19" hidden="1" x14ac:dyDescent="0.2">
      <c r="Q813648" s="25"/>
      <c r="R813648" s="25"/>
      <c r="S813648" s="25"/>
    </row>
    <row r="813694" spans="17:19" hidden="1" x14ac:dyDescent="0.2">
      <c r="Q813694" s="25"/>
      <c r="R813694" s="25"/>
      <c r="S813694" s="25"/>
    </row>
    <row r="813740" spans="17:19" hidden="1" x14ac:dyDescent="0.2">
      <c r="Q813740" s="25"/>
      <c r="R813740" s="25"/>
      <c r="S813740" s="25"/>
    </row>
    <row r="813786" spans="17:19" hidden="1" x14ac:dyDescent="0.2">
      <c r="Q813786" s="25"/>
      <c r="R813786" s="25"/>
      <c r="S813786" s="25"/>
    </row>
    <row r="813832" spans="17:19" hidden="1" x14ac:dyDescent="0.2">
      <c r="Q813832" s="25"/>
      <c r="R813832" s="25"/>
      <c r="S813832" s="25"/>
    </row>
    <row r="813878" spans="17:19" hidden="1" x14ac:dyDescent="0.2">
      <c r="Q813878" s="25"/>
      <c r="R813878" s="25"/>
      <c r="S813878" s="25"/>
    </row>
    <row r="813924" spans="17:19" hidden="1" x14ac:dyDescent="0.2">
      <c r="Q813924" s="25"/>
      <c r="R813924" s="25"/>
      <c r="S813924" s="25"/>
    </row>
    <row r="813970" spans="17:19" hidden="1" x14ac:dyDescent="0.2">
      <c r="Q813970" s="25"/>
      <c r="R813970" s="25"/>
      <c r="S813970" s="25"/>
    </row>
    <row r="814016" spans="17:19" hidden="1" x14ac:dyDescent="0.2">
      <c r="Q814016" s="25"/>
      <c r="R814016" s="25"/>
      <c r="S814016" s="25"/>
    </row>
    <row r="814062" spans="17:19" hidden="1" x14ac:dyDescent="0.2">
      <c r="Q814062" s="25"/>
      <c r="R814062" s="25"/>
      <c r="S814062" s="25"/>
    </row>
    <row r="814108" spans="17:19" hidden="1" x14ac:dyDescent="0.2">
      <c r="Q814108" s="25"/>
      <c r="R814108" s="25"/>
      <c r="S814108" s="25"/>
    </row>
    <row r="814154" spans="17:19" hidden="1" x14ac:dyDescent="0.2">
      <c r="Q814154" s="25"/>
      <c r="R814154" s="25"/>
      <c r="S814154" s="25"/>
    </row>
    <row r="814200" spans="17:19" hidden="1" x14ac:dyDescent="0.2">
      <c r="Q814200" s="25"/>
      <c r="R814200" s="25"/>
      <c r="S814200" s="25"/>
    </row>
    <row r="814246" spans="17:19" hidden="1" x14ac:dyDescent="0.2">
      <c r="Q814246" s="25"/>
      <c r="R814246" s="25"/>
      <c r="S814246" s="25"/>
    </row>
    <row r="814292" spans="17:19" hidden="1" x14ac:dyDescent="0.2">
      <c r="Q814292" s="25"/>
      <c r="R814292" s="25"/>
      <c r="S814292" s="25"/>
    </row>
    <row r="814338" spans="17:19" hidden="1" x14ac:dyDescent="0.2">
      <c r="Q814338" s="25"/>
      <c r="R814338" s="25"/>
      <c r="S814338" s="25"/>
    </row>
    <row r="814384" spans="17:19" hidden="1" x14ac:dyDescent="0.2">
      <c r="Q814384" s="25"/>
      <c r="R814384" s="25"/>
      <c r="S814384" s="25"/>
    </row>
    <row r="814430" spans="17:19" hidden="1" x14ac:dyDescent="0.2">
      <c r="Q814430" s="25"/>
      <c r="R814430" s="25"/>
      <c r="S814430" s="25"/>
    </row>
    <row r="814476" spans="17:19" hidden="1" x14ac:dyDescent="0.2">
      <c r="Q814476" s="25"/>
      <c r="R814476" s="25"/>
      <c r="S814476" s="25"/>
    </row>
    <row r="814522" spans="17:19" hidden="1" x14ac:dyDescent="0.2">
      <c r="Q814522" s="25"/>
      <c r="R814522" s="25"/>
      <c r="S814522" s="25"/>
    </row>
    <row r="814568" spans="17:19" hidden="1" x14ac:dyDescent="0.2">
      <c r="Q814568" s="25"/>
      <c r="R814568" s="25"/>
      <c r="S814568" s="25"/>
    </row>
    <row r="814614" spans="17:19" hidden="1" x14ac:dyDescent="0.2">
      <c r="Q814614" s="25"/>
      <c r="R814614" s="25"/>
      <c r="S814614" s="25"/>
    </row>
    <row r="814660" spans="17:19" hidden="1" x14ac:dyDescent="0.2">
      <c r="Q814660" s="25"/>
      <c r="R814660" s="25"/>
      <c r="S814660" s="25"/>
    </row>
    <row r="814706" spans="17:19" hidden="1" x14ac:dyDescent="0.2">
      <c r="Q814706" s="25"/>
      <c r="R814706" s="25"/>
      <c r="S814706" s="25"/>
    </row>
    <row r="814752" spans="17:19" hidden="1" x14ac:dyDescent="0.2">
      <c r="Q814752" s="25"/>
      <c r="R814752" s="25"/>
      <c r="S814752" s="25"/>
    </row>
    <row r="814798" spans="17:19" hidden="1" x14ac:dyDescent="0.2">
      <c r="Q814798" s="25"/>
      <c r="R814798" s="25"/>
      <c r="S814798" s="25"/>
    </row>
    <row r="814844" spans="17:19" hidden="1" x14ac:dyDescent="0.2">
      <c r="Q814844" s="25"/>
      <c r="R814844" s="25"/>
      <c r="S814844" s="25"/>
    </row>
    <row r="814890" spans="17:19" hidden="1" x14ac:dyDescent="0.2">
      <c r="Q814890" s="25"/>
      <c r="R814890" s="25"/>
      <c r="S814890" s="25"/>
    </row>
    <row r="814936" spans="17:19" hidden="1" x14ac:dyDescent="0.2">
      <c r="Q814936" s="25"/>
      <c r="R814936" s="25"/>
      <c r="S814936" s="25"/>
    </row>
    <row r="814982" spans="17:19" hidden="1" x14ac:dyDescent="0.2">
      <c r="Q814982" s="25"/>
      <c r="R814982" s="25"/>
      <c r="S814982" s="25"/>
    </row>
    <row r="815028" spans="17:19" hidden="1" x14ac:dyDescent="0.2">
      <c r="Q815028" s="25"/>
      <c r="R815028" s="25"/>
      <c r="S815028" s="25"/>
    </row>
    <row r="815074" spans="17:19" hidden="1" x14ac:dyDescent="0.2">
      <c r="Q815074" s="25"/>
      <c r="R815074" s="25"/>
      <c r="S815074" s="25"/>
    </row>
    <row r="815120" spans="17:19" hidden="1" x14ac:dyDescent="0.2">
      <c r="Q815120" s="25"/>
      <c r="R815120" s="25"/>
      <c r="S815120" s="25"/>
    </row>
    <row r="815166" spans="17:19" hidden="1" x14ac:dyDescent="0.2">
      <c r="Q815166" s="25"/>
      <c r="R815166" s="25"/>
      <c r="S815166" s="25"/>
    </row>
    <row r="815212" spans="17:19" hidden="1" x14ac:dyDescent="0.2">
      <c r="Q815212" s="25"/>
      <c r="R815212" s="25"/>
      <c r="S815212" s="25"/>
    </row>
    <row r="815258" spans="17:19" hidden="1" x14ac:dyDescent="0.2">
      <c r="Q815258" s="25"/>
      <c r="R815258" s="25"/>
      <c r="S815258" s="25"/>
    </row>
    <row r="815304" spans="17:19" hidden="1" x14ac:dyDescent="0.2">
      <c r="Q815304" s="25"/>
      <c r="R815304" s="25"/>
      <c r="S815304" s="25"/>
    </row>
    <row r="815350" spans="17:19" hidden="1" x14ac:dyDescent="0.2">
      <c r="Q815350" s="25"/>
      <c r="R815350" s="25"/>
      <c r="S815350" s="25"/>
    </row>
    <row r="815396" spans="17:19" hidden="1" x14ac:dyDescent="0.2">
      <c r="Q815396" s="25"/>
      <c r="R815396" s="25"/>
      <c r="S815396" s="25"/>
    </row>
    <row r="815442" spans="17:19" hidden="1" x14ac:dyDescent="0.2">
      <c r="Q815442" s="25"/>
      <c r="R815442" s="25"/>
      <c r="S815442" s="25"/>
    </row>
    <row r="815488" spans="17:19" hidden="1" x14ac:dyDescent="0.2">
      <c r="Q815488" s="25"/>
      <c r="R815488" s="25"/>
      <c r="S815488" s="25"/>
    </row>
    <row r="815534" spans="17:19" hidden="1" x14ac:dyDescent="0.2">
      <c r="Q815534" s="25"/>
      <c r="R815534" s="25"/>
      <c r="S815534" s="25"/>
    </row>
    <row r="815580" spans="17:19" hidden="1" x14ac:dyDescent="0.2">
      <c r="Q815580" s="25"/>
      <c r="R815580" s="25"/>
      <c r="S815580" s="25"/>
    </row>
    <row r="815626" spans="17:19" hidden="1" x14ac:dyDescent="0.2">
      <c r="Q815626" s="25"/>
      <c r="R815626" s="25"/>
      <c r="S815626" s="25"/>
    </row>
    <row r="815672" spans="17:19" hidden="1" x14ac:dyDescent="0.2">
      <c r="Q815672" s="25"/>
      <c r="R815672" s="25"/>
      <c r="S815672" s="25"/>
    </row>
    <row r="815718" spans="17:19" hidden="1" x14ac:dyDescent="0.2">
      <c r="Q815718" s="25"/>
      <c r="R815718" s="25"/>
      <c r="S815718" s="25"/>
    </row>
    <row r="815764" spans="17:19" hidden="1" x14ac:dyDescent="0.2">
      <c r="Q815764" s="25"/>
      <c r="R815764" s="25"/>
      <c r="S815764" s="25"/>
    </row>
    <row r="815810" spans="17:19" hidden="1" x14ac:dyDescent="0.2">
      <c r="Q815810" s="25"/>
      <c r="R815810" s="25"/>
      <c r="S815810" s="25"/>
    </row>
    <row r="815856" spans="17:19" hidden="1" x14ac:dyDescent="0.2">
      <c r="Q815856" s="25"/>
      <c r="R815856" s="25"/>
      <c r="S815856" s="25"/>
    </row>
    <row r="815902" spans="17:19" hidden="1" x14ac:dyDescent="0.2">
      <c r="Q815902" s="25"/>
      <c r="R815902" s="25"/>
      <c r="S815902" s="25"/>
    </row>
    <row r="815948" spans="17:19" hidden="1" x14ac:dyDescent="0.2">
      <c r="Q815948" s="25"/>
      <c r="R815948" s="25"/>
      <c r="S815948" s="25"/>
    </row>
    <row r="815994" spans="17:19" hidden="1" x14ac:dyDescent="0.2">
      <c r="Q815994" s="25"/>
      <c r="R815994" s="25"/>
      <c r="S815994" s="25"/>
    </row>
    <row r="816040" spans="17:19" hidden="1" x14ac:dyDescent="0.2">
      <c r="Q816040" s="25"/>
      <c r="R816040" s="25"/>
      <c r="S816040" s="25"/>
    </row>
    <row r="816086" spans="17:19" hidden="1" x14ac:dyDescent="0.2">
      <c r="Q816086" s="25"/>
      <c r="R816086" s="25"/>
      <c r="S816086" s="25"/>
    </row>
    <row r="816132" spans="17:19" hidden="1" x14ac:dyDescent="0.2">
      <c r="Q816132" s="25"/>
      <c r="R816132" s="25"/>
      <c r="S816132" s="25"/>
    </row>
    <row r="816178" spans="17:19" hidden="1" x14ac:dyDescent="0.2">
      <c r="Q816178" s="25"/>
      <c r="R816178" s="25"/>
      <c r="S816178" s="25"/>
    </row>
    <row r="816224" spans="17:19" hidden="1" x14ac:dyDescent="0.2">
      <c r="Q816224" s="25"/>
      <c r="R816224" s="25"/>
      <c r="S816224" s="25"/>
    </row>
    <row r="816270" spans="17:19" hidden="1" x14ac:dyDescent="0.2">
      <c r="Q816270" s="25"/>
      <c r="R816270" s="25"/>
      <c r="S816270" s="25"/>
    </row>
    <row r="816316" spans="17:19" hidden="1" x14ac:dyDescent="0.2">
      <c r="Q816316" s="25"/>
      <c r="R816316" s="25"/>
      <c r="S816316" s="25"/>
    </row>
    <row r="816362" spans="17:19" hidden="1" x14ac:dyDescent="0.2">
      <c r="Q816362" s="25"/>
      <c r="R816362" s="25"/>
      <c r="S816362" s="25"/>
    </row>
    <row r="816408" spans="17:19" hidden="1" x14ac:dyDescent="0.2">
      <c r="Q816408" s="25"/>
      <c r="R816408" s="25"/>
      <c r="S816408" s="25"/>
    </row>
    <row r="816454" spans="17:19" hidden="1" x14ac:dyDescent="0.2">
      <c r="Q816454" s="25"/>
      <c r="R816454" s="25"/>
      <c r="S816454" s="25"/>
    </row>
    <row r="816500" spans="17:19" hidden="1" x14ac:dyDescent="0.2">
      <c r="Q816500" s="25"/>
      <c r="R816500" s="25"/>
      <c r="S816500" s="25"/>
    </row>
    <row r="816546" spans="17:19" hidden="1" x14ac:dyDescent="0.2">
      <c r="Q816546" s="25"/>
      <c r="R816546" s="25"/>
      <c r="S816546" s="25"/>
    </row>
    <row r="816592" spans="17:19" hidden="1" x14ac:dyDescent="0.2">
      <c r="Q816592" s="25"/>
      <c r="R816592" s="25"/>
      <c r="S816592" s="25"/>
    </row>
    <row r="816638" spans="17:19" hidden="1" x14ac:dyDescent="0.2">
      <c r="Q816638" s="25"/>
      <c r="R816638" s="25"/>
      <c r="S816638" s="25"/>
    </row>
    <row r="816684" spans="17:19" hidden="1" x14ac:dyDescent="0.2">
      <c r="Q816684" s="25"/>
      <c r="R816684" s="25"/>
      <c r="S816684" s="25"/>
    </row>
    <row r="816730" spans="17:19" hidden="1" x14ac:dyDescent="0.2">
      <c r="Q816730" s="25"/>
      <c r="R816730" s="25"/>
      <c r="S816730" s="25"/>
    </row>
    <row r="816776" spans="17:19" hidden="1" x14ac:dyDescent="0.2">
      <c r="Q816776" s="25"/>
      <c r="R816776" s="25"/>
      <c r="S816776" s="25"/>
    </row>
    <row r="816822" spans="17:19" hidden="1" x14ac:dyDescent="0.2">
      <c r="Q816822" s="25"/>
      <c r="R816822" s="25"/>
      <c r="S816822" s="25"/>
    </row>
    <row r="816868" spans="17:19" hidden="1" x14ac:dyDescent="0.2">
      <c r="Q816868" s="25"/>
      <c r="R816868" s="25"/>
      <c r="S816868" s="25"/>
    </row>
    <row r="816914" spans="17:19" hidden="1" x14ac:dyDescent="0.2">
      <c r="Q816914" s="25"/>
      <c r="R816914" s="25"/>
      <c r="S816914" s="25"/>
    </row>
    <row r="816960" spans="17:19" hidden="1" x14ac:dyDescent="0.2">
      <c r="Q816960" s="25"/>
      <c r="R816960" s="25"/>
      <c r="S816960" s="25"/>
    </row>
    <row r="817006" spans="17:19" hidden="1" x14ac:dyDescent="0.2">
      <c r="Q817006" s="25"/>
      <c r="R817006" s="25"/>
      <c r="S817006" s="25"/>
    </row>
    <row r="817052" spans="17:19" hidden="1" x14ac:dyDescent="0.2">
      <c r="Q817052" s="25"/>
      <c r="R817052" s="25"/>
      <c r="S817052" s="25"/>
    </row>
    <row r="817098" spans="17:19" hidden="1" x14ac:dyDescent="0.2">
      <c r="Q817098" s="25"/>
      <c r="R817098" s="25"/>
      <c r="S817098" s="25"/>
    </row>
    <row r="817144" spans="17:19" hidden="1" x14ac:dyDescent="0.2">
      <c r="Q817144" s="25"/>
      <c r="R817144" s="25"/>
      <c r="S817144" s="25"/>
    </row>
    <row r="817190" spans="17:19" hidden="1" x14ac:dyDescent="0.2">
      <c r="Q817190" s="25"/>
      <c r="R817190" s="25"/>
      <c r="S817190" s="25"/>
    </row>
    <row r="817236" spans="17:19" hidden="1" x14ac:dyDescent="0.2">
      <c r="Q817236" s="25"/>
      <c r="R817236" s="25"/>
      <c r="S817236" s="25"/>
    </row>
    <row r="817282" spans="17:19" hidden="1" x14ac:dyDescent="0.2">
      <c r="Q817282" s="25"/>
      <c r="R817282" s="25"/>
      <c r="S817282" s="25"/>
    </row>
    <row r="817328" spans="17:19" hidden="1" x14ac:dyDescent="0.2">
      <c r="Q817328" s="25"/>
      <c r="R817328" s="25"/>
      <c r="S817328" s="25"/>
    </row>
    <row r="817374" spans="17:19" hidden="1" x14ac:dyDescent="0.2">
      <c r="Q817374" s="25"/>
      <c r="R817374" s="25"/>
      <c r="S817374" s="25"/>
    </row>
    <row r="817420" spans="17:19" hidden="1" x14ac:dyDescent="0.2">
      <c r="Q817420" s="25"/>
      <c r="R817420" s="25"/>
      <c r="S817420" s="25"/>
    </row>
    <row r="817466" spans="17:19" hidden="1" x14ac:dyDescent="0.2">
      <c r="Q817466" s="25"/>
      <c r="R817466" s="25"/>
      <c r="S817466" s="25"/>
    </row>
    <row r="817512" spans="17:19" hidden="1" x14ac:dyDescent="0.2">
      <c r="Q817512" s="25"/>
      <c r="R817512" s="25"/>
      <c r="S817512" s="25"/>
    </row>
    <row r="817558" spans="17:19" hidden="1" x14ac:dyDescent="0.2">
      <c r="Q817558" s="25"/>
      <c r="R817558" s="25"/>
      <c r="S817558" s="25"/>
    </row>
    <row r="817604" spans="17:19" hidden="1" x14ac:dyDescent="0.2">
      <c r="Q817604" s="25"/>
      <c r="R817604" s="25"/>
      <c r="S817604" s="25"/>
    </row>
    <row r="817650" spans="17:19" hidden="1" x14ac:dyDescent="0.2">
      <c r="Q817650" s="25"/>
      <c r="R817650" s="25"/>
      <c r="S817650" s="25"/>
    </row>
    <row r="817696" spans="17:19" hidden="1" x14ac:dyDescent="0.2">
      <c r="Q817696" s="25"/>
      <c r="R817696" s="25"/>
      <c r="S817696" s="25"/>
    </row>
    <row r="817742" spans="17:19" hidden="1" x14ac:dyDescent="0.2">
      <c r="Q817742" s="25"/>
      <c r="R817742" s="25"/>
      <c r="S817742" s="25"/>
    </row>
    <row r="817788" spans="17:19" hidden="1" x14ac:dyDescent="0.2">
      <c r="Q817788" s="25"/>
      <c r="R817788" s="25"/>
      <c r="S817788" s="25"/>
    </row>
    <row r="817834" spans="17:19" hidden="1" x14ac:dyDescent="0.2">
      <c r="Q817834" s="25"/>
      <c r="R817834" s="25"/>
      <c r="S817834" s="25"/>
    </row>
    <row r="817880" spans="17:19" hidden="1" x14ac:dyDescent="0.2">
      <c r="Q817880" s="25"/>
      <c r="R817880" s="25"/>
      <c r="S817880" s="25"/>
    </row>
    <row r="817926" spans="17:19" hidden="1" x14ac:dyDescent="0.2">
      <c r="Q817926" s="25"/>
      <c r="R817926" s="25"/>
      <c r="S817926" s="25"/>
    </row>
    <row r="817972" spans="17:19" hidden="1" x14ac:dyDescent="0.2">
      <c r="Q817972" s="25"/>
      <c r="R817972" s="25"/>
      <c r="S817972" s="25"/>
    </row>
    <row r="818018" spans="17:19" hidden="1" x14ac:dyDescent="0.2">
      <c r="Q818018" s="25"/>
      <c r="R818018" s="25"/>
      <c r="S818018" s="25"/>
    </row>
    <row r="818064" spans="17:19" hidden="1" x14ac:dyDescent="0.2">
      <c r="Q818064" s="25"/>
      <c r="R818064" s="25"/>
      <c r="S818064" s="25"/>
    </row>
    <row r="818110" spans="17:19" hidden="1" x14ac:dyDescent="0.2">
      <c r="Q818110" s="25"/>
      <c r="R818110" s="25"/>
      <c r="S818110" s="25"/>
    </row>
    <row r="818156" spans="17:19" hidden="1" x14ac:dyDescent="0.2">
      <c r="Q818156" s="25"/>
      <c r="R818156" s="25"/>
      <c r="S818156" s="25"/>
    </row>
    <row r="818202" spans="17:19" hidden="1" x14ac:dyDescent="0.2">
      <c r="Q818202" s="25"/>
      <c r="R818202" s="25"/>
      <c r="S818202" s="25"/>
    </row>
    <row r="818248" spans="17:19" hidden="1" x14ac:dyDescent="0.2">
      <c r="Q818248" s="25"/>
      <c r="R818248" s="25"/>
      <c r="S818248" s="25"/>
    </row>
    <row r="818294" spans="17:19" hidden="1" x14ac:dyDescent="0.2">
      <c r="Q818294" s="25"/>
      <c r="R818294" s="25"/>
      <c r="S818294" s="25"/>
    </row>
    <row r="818340" spans="17:19" hidden="1" x14ac:dyDescent="0.2">
      <c r="Q818340" s="25"/>
      <c r="R818340" s="25"/>
      <c r="S818340" s="25"/>
    </row>
    <row r="818386" spans="17:19" hidden="1" x14ac:dyDescent="0.2">
      <c r="Q818386" s="25"/>
      <c r="R818386" s="25"/>
      <c r="S818386" s="25"/>
    </row>
    <row r="818432" spans="17:19" hidden="1" x14ac:dyDescent="0.2">
      <c r="Q818432" s="25"/>
      <c r="R818432" s="25"/>
      <c r="S818432" s="25"/>
    </row>
    <row r="818478" spans="17:19" hidden="1" x14ac:dyDescent="0.2">
      <c r="Q818478" s="25"/>
      <c r="R818478" s="25"/>
      <c r="S818478" s="25"/>
    </row>
    <row r="818524" spans="17:19" hidden="1" x14ac:dyDescent="0.2">
      <c r="Q818524" s="25"/>
      <c r="R818524" s="25"/>
      <c r="S818524" s="25"/>
    </row>
    <row r="818570" spans="17:19" hidden="1" x14ac:dyDescent="0.2">
      <c r="Q818570" s="25"/>
      <c r="R818570" s="25"/>
      <c r="S818570" s="25"/>
    </row>
    <row r="818616" spans="17:19" hidden="1" x14ac:dyDescent="0.2">
      <c r="Q818616" s="25"/>
      <c r="R818616" s="25"/>
      <c r="S818616" s="25"/>
    </row>
    <row r="818662" spans="17:19" hidden="1" x14ac:dyDescent="0.2">
      <c r="Q818662" s="25"/>
      <c r="R818662" s="25"/>
      <c r="S818662" s="25"/>
    </row>
    <row r="818708" spans="17:19" hidden="1" x14ac:dyDescent="0.2">
      <c r="Q818708" s="25"/>
      <c r="R818708" s="25"/>
      <c r="S818708" s="25"/>
    </row>
    <row r="818754" spans="17:19" hidden="1" x14ac:dyDescent="0.2">
      <c r="Q818754" s="25"/>
      <c r="R818754" s="25"/>
      <c r="S818754" s="25"/>
    </row>
    <row r="818800" spans="17:19" hidden="1" x14ac:dyDescent="0.2">
      <c r="Q818800" s="25"/>
      <c r="R818800" s="25"/>
      <c r="S818800" s="25"/>
    </row>
    <row r="818846" spans="17:19" hidden="1" x14ac:dyDescent="0.2">
      <c r="Q818846" s="25"/>
      <c r="R818846" s="25"/>
      <c r="S818846" s="25"/>
    </row>
    <row r="818892" spans="17:19" hidden="1" x14ac:dyDescent="0.2">
      <c r="Q818892" s="25"/>
      <c r="R818892" s="25"/>
      <c r="S818892" s="25"/>
    </row>
    <row r="818938" spans="17:19" hidden="1" x14ac:dyDescent="0.2">
      <c r="Q818938" s="25"/>
      <c r="R818938" s="25"/>
      <c r="S818938" s="25"/>
    </row>
    <row r="818984" spans="17:19" hidden="1" x14ac:dyDescent="0.2">
      <c r="Q818984" s="25"/>
      <c r="R818984" s="25"/>
      <c r="S818984" s="25"/>
    </row>
    <row r="819030" spans="17:19" hidden="1" x14ac:dyDescent="0.2">
      <c r="Q819030" s="25"/>
      <c r="R819030" s="25"/>
      <c r="S819030" s="25"/>
    </row>
    <row r="819076" spans="17:19" hidden="1" x14ac:dyDescent="0.2">
      <c r="Q819076" s="25"/>
      <c r="R819076" s="25"/>
      <c r="S819076" s="25"/>
    </row>
    <row r="819122" spans="17:19" hidden="1" x14ac:dyDescent="0.2">
      <c r="Q819122" s="25"/>
      <c r="R819122" s="25"/>
      <c r="S819122" s="25"/>
    </row>
    <row r="819168" spans="17:19" hidden="1" x14ac:dyDescent="0.2">
      <c r="Q819168" s="25"/>
      <c r="R819168" s="25"/>
      <c r="S819168" s="25"/>
    </row>
    <row r="819214" spans="17:19" hidden="1" x14ac:dyDescent="0.2">
      <c r="Q819214" s="25"/>
      <c r="R819214" s="25"/>
      <c r="S819214" s="25"/>
    </row>
    <row r="819260" spans="17:19" hidden="1" x14ac:dyDescent="0.2">
      <c r="Q819260" s="25"/>
      <c r="R819260" s="25"/>
      <c r="S819260" s="25"/>
    </row>
    <row r="819306" spans="17:19" hidden="1" x14ac:dyDescent="0.2">
      <c r="Q819306" s="25"/>
      <c r="R819306" s="25"/>
      <c r="S819306" s="25"/>
    </row>
    <row r="819352" spans="17:19" hidden="1" x14ac:dyDescent="0.2">
      <c r="Q819352" s="25"/>
      <c r="R819352" s="25"/>
      <c r="S819352" s="25"/>
    </row>
    <row r="819398" spans="17:19" hidden="1" x14ac:dyDescent="0.2">
      <c r="Q819398" s="25"/>
      <c r="R819398" s="25"/>
      <c r="S819398" s="25"/>
    </row>
    <row r="819444" spans="17:19" hidden="1" x14ac:dyDescent="0.2">
      <c r="Q819444" s="25"/>
      <c r="R819444" s="25"/>
      <c r="S819444" s="25"/>
    </row>
    <row r="819490" spans="17:19" hidden="1" x14ac:dyDescent="0.2">
      <c r="Q819490" s="25"/>
      <c r="R819490" s="25"/>
      <c r="S819490" s="25"/>
    </row>
    <row r="819536" spans="17:19" hidden="1" x14ac:dyDescent="0.2">
      <c r="Q819536" s="25"/>
      <c r="R819536" s="25"/>
      <c r="S819536" s="25"/>
    </row>
    <row r="819582" spans="17:19" hidden="1" x14ac:dyDescent="0.2">
      <c r="Q819582" s="25"/>
      <c r="R819582" s="25"/>
      <c r="S819582" s="25"/>
    </row>
    <row r="819628" spans="17:19" hidden="1" x14ac:dyDescent="0.2">
      <c r="Q819628" s="25"/>
      <c r="R819628" s="25"/>
      <c r="S819628" s="25"/>
    </row>
    <row r="819674" spans="17:19" hidden="1" x14ac:dyDescent="0.2">
      <c r="Q819674" s="25"/>
      <c r="R819674" s="25"/>
      <c r="S819674" s="25"/>
    </row>
    <row r="819720" spans="17:19" hidden="1" x14ac:dyDescent="0.2">
      <c r="Q819720" s="25"/>
      <c r="R819720" s="25"/>
      <c r="S819720" s="25"/>
    </row>
    <row r="819766" spans="17:19" hidden="1" x14ac:dyDescent="0.2">
      <c r="Q819766" s="25"/>
      <c r="R819766" s="25"/>
      <c r="S819766" s="25"/>
    </row>
    <row r="819812" spans="17:19" hidden="1" x14ac:dyDescent="0.2">
      <c r="Q819812" s="25"/>
      <c r="R819812" s="25"/>
      <c r="S819812" s="25"/>
    </row>
    <row r="819858" spans="17:19" hidden="1" x14ac:dyDescent="0.2">
      <c r="Q819858" s="25"/>
      <c r="R819858" s="25"/>
      <c r="S819858" s="25"/>
    </row>
    <row r="819904" spans="17:19" hidden="1" x14ac:dyDescent="0.2">
      <c r="Q819904" s="25"/>
      <c r="R819904" s="25"/>
      <c r="S819904" s="25"/>
    </row>
    <row r="819950" spans="17:19" hidden="1" x14ac:dyDescent="0.2">
      <c r="Q819950" s="25"/>
      <c r="R819950" s="25"/>
      <c r="S819950" s="25"/>
    </row>
    <row r="819996" spans="17:19" hidden="1" x14ac:dyDescent="0.2">
      <c r="Q819996" s="25"/>
      <c r="R819996" s="25"/>
      <c r="S819996" s="25"/>
    </row>
    <row r="820042" spans="17:19" hidden="1" x14ac:dyDescent="0.2">
      <c r="Q820042" s="25"/>
      <c r="R820042" s="25"/>
      <c r="S820042" s="25"/>
    </row>
    <row r="820088" spans="17:19" hidden="1" x14ac:dyDescent="0.2">
      <c r="Q820088" s="25"/>
      <c r="R820088" s="25"/>
      <c r="S820088" s="25"/>
    </row>
    <row r="820134" spans="17:19" hidden="1" x14ac:dyDescent="0.2">
      <c r="Q820134" s="25"/>
      <c r="R820134" s="25"/>
      <c r="S820134" s="25"/>
    </row>
    <row r="820180" spans="17:19" hidden="1" x14ac:dyDescent="0.2">
      <c r="Q820180" s="25"/>
      <c r="R820180" s="25"/>
      <c r="S820180" s="25"/>
    </row>
    <row r="820226" spans="17:19" hidden="1" x14ac:dyDescent="0.2">
      <c r="Q820226" s="25"/>
      <c r="R820226" s="25"/>
      <c r="S820226" s="25"/>
    </row>
    <row r="820272" spans="17:19" hidden="1" x14ac:dyDescent="0.2">
      <c r="Q820272" s="25"/>
      <c r="R820272" s="25"/>
      <c r="S820272" s="25"/>
    </row>
    <row r="820318" spans="17:19" hidden="1" x14ac:dyDescent="0.2">
      <c r="Q820318" s="25"/>
      <c r="R820318" s="25"/>
      <c r="S820318" s="25"/>
    </row>
    <row r="820364" spans="17:19" hidden="1" x14ac:dyDescent="0.2">
      <c r="Q820364" s="25"/>
      <c r="R820364" s="25"/>
      <c r="S820364" s="25"/>
    </row>
    <row r="820410" spans="17:19" hidden="1" x14ac:dyDescent="0.2">
      <c r="Q820410" s="25"/>
      <c r="R820410" s="25"/>
      <c r="S820410" s="25"/>
    </row>
    <row r="820456" spans="17:19" hidden="1" x14ac:dyDescent="0.2">
      <c r="Q820456" s="25"/>
      <c r="R820456" s="25"/>
      <c r="S820456" s="25"/>
    </row>
    <row r="820502" spans="17:19" hidden="1" x14ac:dyDescent="0.2">
      <c r="Q820502" s="25"/>
      <c r="R820502" s="25"/>
      <c r="S820502" s="25"/>
    </row>
    <row r="820548" spans="17:19" hidden="1" x14ac:dyDescent="0.2">
      <c r="Q820548" s="25"/>
      <c r="R820548" s="25"/>
      <c r="S820548" s="25"/>
    </row>
    <row r="820594" spans="17:19" hidden="1" x14ac:dyDescent="0.2">
      <c r="Q820594" s="25"/>
      <c r="R820594" s="25"/>
      <c r="S820594" s="25"/>
    </row>
    <row r="820640" spans="17:19" hidden="1" x14ac:dyDescent="0.2">
      <c r="Q820640" s="25"/>
      <c r="R820640" s="25"/>
      <c r="S820640" s="25"/>
    </row>
    <row r="820686" spans="17:19" hidden="1" x14ac:dyDescent="0.2">
      <c r="Q820686" s="25"/>
      <c r="R820686" s="25"/>
      <c r="S820686" s="25"/>
    </row>
    <row r="820732" spans="17:19" hidden="1" x14ac:dyDescent="0.2">
      <c r="Q820732" s="25"/>
      <c r="R820732" s="25"/>
      <c r="S820732" s="25"/>
    </row>
    <row r="820778" spans="17:19" hidden="1" x14ac:dyDescent="0.2">
      <c r="Q820778" s="25"/>
      <c r="R820778" s="25"/>
      <c r="S820778" s="25"/>
    </row>
    <row r="820824" spans="17:19" hidden="1" x14ac:dyDescent="0.2">
      <c r="Q820824" s="25"/>
      <c r="R820824" s="25"/>
      <c r="S820824" s="25"/>
    </row>
    <row r="820870" spans="17:19" hidden="1" x14ac:dyDescent="0.2">
      <c r="Q820870" s="25"/>
      <c r="R820870" s="25"/>
      <c r="S820870" s="25"/>
    </row>
    <row r="820916" spans="17:19" hidden="1" x14ac:dyDescent="0.2">
      <c r="Q820916" s="25"/>
      <c r="R820916" s="25"/>
      <c r="S820916" s="25"/>
    </row>
    <row r="820962" spans="17:19" hidden="1" x14ac:dyDescent="0.2">
      <c r="Q820962" s="25"/>
      <c r="R820962" s="25"/>
      <c r="S820962" s="25"/>
    </row>
    <row r="821008" spans="17:19" hidden="1" x14ac:dyDescent="0.2">
      <c r="Q821008" s="25"/>
      <c r="R821008" s="25"/>
      <c r="S821008" s="25"/>
    </row>
    <row r="821054" spans="17:19" hidden="1" x14ac:dyDescent="0.2">
      <c r="Q821054" s="25"/>
      <c r="R821054" s="25"/>
      <c r="S821054" s="25"/>
    </row>
    <row r="821100" spans="17:19" hidden="1" x14ac:dyDescent="0.2">
      <c r="Q821100" s="25"/>
      <c r="R821100" s="25"/>
      <c r="S821100" s="25"/>
    </row>
    <row r="821146" spans="17:19" hidden="1" x14ac:dyDescent="0.2">
      <c r="Q821146" s="25"/>
      <c r="R821146" s="25"/>
      <c r="S821146" s="25"/>
    </row>
    <row r="821192" spans="17:19" hidden="1" x14ac:dyDescent="0.2">
      <c r="Q821192" s="25"/>
      <c r="R821192" s="25"/>
      <c r="S821192" s="25"/>
    </row>
    <row r="821238" spans="17:19" hidden="1" x14ac:dyDescent="0.2">
      <c r="Q821238" s="25"/>
      <c r="R821238" s="25"/>
      <c r="S821238" s="25"/>
    </row>
    <row r="821284" spans="17:19" hidden="1" x14ac:dyDescent="0.2">
      <c r="Q821284" s="25"/>
      <c r="R821284" s="25"/>
      <c r="S821284" s="25"/>
    </row>
    <row r="821330" spans="17:19" hidden="1" x14ac:dyDescent="0.2">
      <c r="Q821330" s="25"/>
      <c r="R821330" s="25"/>
      <c r="S821330" s="25"/>
    </row>
    <row r="821376" spans="17:19" hidden="1" x14ac:dyDescent="0.2">
      <c r="Q821376" s="25"/>
      <c r="R821376" s="25"/>
      <c r="S821376" s="25"/>
    </row>
    <row r="821422" spans="17:19" hidden="1" x14ac:dyDescent="0.2">
      <c r="Q821422" s="25"/>
      <c r="R821422" s="25"/>
      <c r="S821422" s="25"/>
    </row>
    <row r="821468" spans="17:19" hidden="1" x14ac:dyDescent="0.2">
      <c r="Q821468" s="25"/>
      <c r="R821468" s="25"/>
      <c r="S821468" s="25"/>
    </row>
    <row r="821514" spans="17:19" hidden="1" x14ac:dyDescent="0.2">
      <c r="Q821514" s="25"/>
      <c r="R821514" s="25"/>
      <c r="S821514" s="25"/>
    </row>
    <row r="821560" spans="17:19" hidden="1" x14ac:dyDescent="0.2">
      <c r="Q821560" s="25"/>
      <c r="R821560" s="25"/>
      <c r="S821560" s="25"/>
    </row>
    <row r="821606" spans="17:19" hidden="1" x14ac:dyDescent="0.2">
      <c r="Q821606" s="25"/>
      <c r="R821606" s="25"/>
      <c r="S821606" s="25"/>
    </row>
    <row r="821652" spans="17:19" hidden="1" x14ac:dyDescent="0.2">
      <c r="Q821652" s="25"/>
      <c r="R821652" s="25"/>
      <c r="S821652" s="25"/>
    </row>
    <row r="821698" spans="17:19" hidden="1" x14ac:dyDescent="0.2">
      <c r="Q821698" s="25"/>
      <c r="R821698" s="25"/>
      <c r="S821698" s="25"/>
    </row>
    <row r="821744" spans="17:19" hidden="1" x14ac:dyDescent="0.2">
      <c r="Q821744" s="25"/>
      <c r="R821744" s="25"/>
      <c r="S821744" s="25"/>
    </row>
    <row r="821790" spans="17:19" hidden="1" x14ac:dyDescent="0.2">
      <c r="Q821790" s="25"/>
      <c r="R821790" s="25"/>
      <c r="S821790" s="25"/>
    </row>
    <row r="821836" spans="17:19" hidden="1" x14ac:dyDescent="0.2">
      <c r="Q821836" s="25"/>
      <c r="R821836" s="25"/>
      <c r="S821836" s="25"/>
    </row>
    <row r="821882" spans="17:19" hidden="1" x14ac:dyDescent="0.2">
      <c r="Q821882" s="25"/>
      <c r="R821882" s="25"/>
      <c r="S821882" s="25"/>
    </row>
    <row r="821928" spans="17:19" hidden="1" x14ac:dyDescent="0.2">
      <c r="Q821928" s="25"/>
      <c r="R821928" s="25"/>
      <c r="S821928" s="25"/>
    </row>
    <row r="821974" spans="17:19" hidden="1" x14ac:dyDescent="0.2">
      <c r="Q821974" s="25"/>
      <c r="R821974" s="25"/>
      <c r="S821974" s="25"/>
    </row>
    <row r="822020" spans="17:19" hidden="1" x14ac:dyDescent="0.2">
      <c r="Q822020" s="25"/>
      <c r="R822020" s="25"/>
      <c r="S822020" s="25"/>
    </row>
    <row r="822066" spans="17:19" hidden="1" x14ac:dyDescent="0.2">
      <c r="Q822066" s="25"/>
      <c r="R822066" s="25"/>
      <c r="S822066" s="25"/>
    </row>
    <row r="822112" spans="17:19" hidden="1" x14ac:dyDescent="0.2">
      <c r="Q822112" s="25"/>
      <c r="R822112" s="25"/>
      <c r="S822112" s="25"/>
    </row>
    <row r="822158" spans="17:19" hidden="1" x14ac:dyDescent="0.2">
      <c r="Q822158" s="25"/>
      <c r="R822158" s="25"/>
      <c r="S822158" s="25"/>
    </row>
    <row r="822204" spans="17:19" hidden="1" x14ac:dyDescent="0.2">
      <c r="Q822204" s="25"/>
      <c r="R822204" s="25"/>
      <c r="S822204" s="25"/>
    </row>
    <row r="822250" spans="17:19" hidden="1" x14ac:dyDescent="0.2">
      <c r="Q822250" s="25"/>
      <c r="R822250" s="25"/>
      <c r="S822250" s="25"/>
    </row>
    <row r="822296" spans="17:19" hidden="1" x14ac:dyDescent="0.2">
      <c r="Q822296" s="25"/>
      <c r="R822296" s="25"/>
      <c r="S822296" s="25"/>
    </row>
    <row r="822342" spans="17:19" hidden="1" x14ac:dyDescent="0.2">
      <c r="Q822342" s="25"/>
      <c r="R822342" s="25"/>
      <c r="S822342" s="25"/>
    </row>
    <row r="822388" spans="17:19" hidden="1" x14ac:dyDescent="0.2">
      <c r="Q822388" s="25"/>
      <c r="R822388" s="25"/>
      <c r="S822388" s="25"/>
    </row>
    <row r="822434" spans="17:19" hidden="1" x14ac:dyDescent="0.2">
      <c r="Q822434" s="25"/>
      <c r="R822434" s="25"/>
      <c r="S822434" s="25"/>
    </row>
    <row r="822480" spans="17:19" hidden="1" x14ac:dyDescent="0.2">
      <c r="Q822480" s="25"/>
      <c r="R822480" s="25"/>
      <c r="S822480" s="25"/>
    </row>
    <row r="822526" spans="17:19" hidden="1" x14ac:dyDescent="0.2">
      <c r="Q822526" s="25"/>
      <c r="R822526" s="25"/>
      <c r="S822526" s="25"/>
    </row>
    <row r="822572" spans="17:19" hidden="1" x14ac:dyDescent="0.2">
      <c r="Q822572" s="25"/>
      <c r="R822572" s="25"/>
      <c r="S822572" s="25"/>
    </row>
    <row r="822618" spans="17:19" hidden="1" x14ac:dyDescent="0.2">
      <c r="Q822618" s="25"/>
      <c r="R822618" s="25"/>
      <c r="S822618" s="25"/>
    </row>
    <row r="822664" spans="17:19" hidden="1" x14ac:dyDescent="0.2">
      <c r="Q822664" s="25"/>
      <c r="R822664" s="25"/>
      <c r="S822664" s="25"/>
    </row>
    <row r="822710" spans="17:19" hidden="1" x14ac:dyDescent="0.2">
      <c r="Q822710" s="25"/>
      <c r="R822710" s="25"/>
      <c r="S822710" s="25"/>
    </row>
    <row r="822756" spans="17:19" hidden="1" x14ac:dyDescent="0.2">
      <c r="Q822756" s="25"/>
      <c r="R822756" s="25"/>
      <c r="S822756" s="25"/>
    </row>
    <row r="822802" spans="17:19" hidden="1" x14ac:dyDescent="0.2">
      <c r="Q822802" s="25"/>
      <c r="R822802" s="25"/>
      <c r="S822802" s="25"/>
    </row>
    <row r="822848" spans="17:19" hidden="1" x14ac:dyDescent="0.2">
      <c r="Q822848" s="25"/>
      <c r="R822848" s="25"/>
      <c r="S822848" s="25"/>
    </row>
    <row r="822894" spans="17:19" hidden="1" x14ac:dyDescent="0.2">
      <c r="Q822894" s="25"/>
      <c r="R822894" s="25"/>
      <c r="S822894" s="25"/>
    </row>
    <row r="822940" spans="17:19" hidden="1" x14ac:dyDescent="0.2">
      <c r="Q822940" s="25"/>
      <c r="R822940" s="25"/>
      <c r="S822940" s="25"/>
    </row>
    <row r="822986" spans="17:19" hidden="1" x14ac:dyDescent="0.2">
      <c r="Q822986" s="25"/>
      <c r="R822986" s="25"/>
      <c r="S822986" s="25"/>
    </row>
    <row r="823032" spans="17:19" hidden="1" x14ac:dyDescent="0.2">
      <c r="Q823032" s="25"/>
      <c r="R823032" s="25"/>
      <c r="S823032" s="25"/>
    </row>
    <row r="823078" spans="17:19" hidden="1" x14ac:dyDescent="0.2">
      <c r="Q823078" s="25"/>
      <c r="R823078" s="25"/>
      <c r="S823078" s="25"/>
    </row>
    <row r="823124" spans="17:19" hidden="1" x14ac:dyDescent="0.2">
      <c r="Q823124" s="25"/>
      <c r="R823124" s="25"/>
      <c r="S823124" s="25"/>
    </row>
    <row r="823170" spans="17:19" hidden="1" x14ac:dyDescent="0.2">
      <c r="Q823170" s="25"/>
      <c r="R823170" s="25"/>
      <c r="S823170" s="25"/>
    </row>
    <row r="823216" spans="17:19" hidden="1" x14ac:dyDescent="0.2">
      <c r="Q823216" s="25"/>
      <c r="R823216" s="25"/>
      <c r="S823216" s="25"/>
    </row>
    <row r="823262" spans="17:19" hidden="1" x14ac:dyDescent="0.2">
      <c r="Q823262" s="25"/>
      <c r="R823262" s="25"/>
      <c r="S823262" s="25"/>
    </row>
    <row r="823308" spans="17:19" hidden="1" x14ac:dyDescent="0.2">
      <c r="Q823308" s="25"/>
      <c r="R823308" s="25"/>
      <c r="S823308" s="25"/>
    </row>
    <row r="823354" spans="17:19" hidden="1" x14ac:dyDescent="0.2">
      <c r="Q823354" s="25"/>
      <c r="R823354" s="25"/>
      <c r="S823354" s="25"/>
    </row>
    <row r="823400" spans="17:19" hidden="1" x14ac:dyDescent="0.2">
      <c r="Q823400" s="25"/>
      <c r="R823400" s="25"/>
      <c r="S823400" s="25"/>
    </row>
    <row r="823446" spans="17:19" hidden="1" x14ac:dyDescent="0.2">
      <c r="Q823446" s="25"/>
      <c r="R823446" s="25"/>
      <c r="S823446" s="25"/>
    </row>
    <row r="823492" spans="17:19" hidden="1" x14ac:dyDescent="0.2">
      <c r="Q823492" s="25"/>
      <c r="R823492" s="25"/>
      <c r="S823492" s="25"/>
    </row>
    <row r="823538" spans="17:19" hidden="1" x14ac:dyDescent="0.2">
      <c r="Q823538" s="25"/>
      <c r="R823538" s="25"/>
      <c r="S823538" s="25"/>
    </row>
    <row r="823584" spans="17:19" hidden="1" x14ac:dyDescent="0.2">
      <c r="Q823584" s="25"/>
      <c r="R823584" s="25"/>
      <c r="S823584" s="25"/>
    </row>
    <row r="823630" spans="17:19" hidden="1" x14ac:dyDescent="0.2">
      <c r="Q823630" s="25"/>
      <c r="R823630" s="25"/>
      <c r="S823630" s="25"/>
    </row>
    <row r="823676" spans="17:19" hidden="1" x14ac:dyDescent="0.2">
      <c r="Q823676" s="25"/>
      <c r="R823676" s="25"/>
      <c r="S823676" s="25"/>
    </row>
    <row r="823722" spans="17:19" hidden="1" x14ac:dyDescent="0.2">
      <c r="Q823722" s="25"/>
      <c r="R823722" s="25"/>
      <c r="S823722" s="25"/>
    </row>
    <row r="823768" spans="17:19" hidden="1" x14ac:dyDescent="0.2">
      <c r="Q823768" s="25"/>
      <c r="R823768" s="25"/>
      <c r="S823768" s="25"/>
    </row>
    <row r="823814" spans="17:19" hidden="1" x14ac:dyDescent="0.2">
      <c r="Q823814" s="25"/>
      <c r="R823814" s="25"/>
      <c r="S823814" s="25"/>
    </row>
    <row r="823860" spans="17:19" hidden="1" x14ac:dyDescent="0.2">
      <c r="Q823860" s="25"/>
      <c r="R823860" s="25"/>
      <c r="S823860" s="25"/>
    </row>
    <row r="823906" spans="17:19" hidden="1" x14ac:dyDescent="0.2">
      <c r="Q823906" s="25"/>
      <c r="R823906" s="25"/>
      <c r="S823906" s="25"/>
    </row>
    <row r="823952" spans="17:19" hidden="1" x14ac:dyDescent="0.2">
      <c r="Q823952" s="25"/>
      <c r="R823952" s="25"/>
      <c r="S823952" s="25"/>
    </row>
    <row r="823998" spans="17:19" hidden="1" x14ac:dyDescent="0.2">
      <c r="Q823998" s="25"/>
      <c r="R823998" s="25"/>
      <c r="S823998" s="25"/>
    </row>
    <row r="824044" spans="17:19" hidden="1" x14ac:dyDescent="0.2">
      <c r="Q824044" s="25"/>
      <c r="R824044" s="25"/>
      <c r="S824044" s="25"/>
    </row>
    <row r="824090" spans="17:19" hidden="1" x14ac:dyDescent="0.2">
      <c r="Q824090" s="25"/>
      <c r="R824090" s="25"/>
      <c r="S824090" s="25"/>
    </row>
    <row r="824136" spans="17:19" hidden="1" x14ac:dyDescent="0.2">
      <c r="Q824136" s="25"/>
      <c r="R824136" s="25"/>
      <c r="S824136" s="25"/>
    </row>
    <row r="824182" spans="17:19" hidden="1" x14ac:dyDescent="0.2">
      <c r="Q824182" s="25"/>
      <c r="R824182" s="25"/>
      <c r="S824182" s="25"/>
    </row>
    <row r="824228" spans="17:19" hidden="1" x14ac:dyDescent="0.2">
      <c r="Q824228" s="25"/>
      <c r="R824228" s="25"/>
      <c r="S824228" s="25"/>
    </row>
    <row r="824274" spans="17:19" hidden="1" x14ac:dyDescent="0.2">
      <c r="Q824274" s="25"/>
      <c r="R824274" s="25"/>
      <c r="S824274" s="25"/>
    </row>
    <row r="824320" spans="17:19" hidden="1" x14ac:dyDescent="0.2">
      <c r="Q824320" s="25"/>
      <c r="R824320" s="25"/>
      <c r="S824320" s="25"/>
    </row>
    <row r="824366" spans="17:19" hidden="1" x14ac:dyDescent="0.2">
      <c r="Q824366" s="25"/>
      <c r="R824366" s="25"/>
      <c r="S824366" s="25"/>
    </row>
    <row r="824412" spans="17:19" hidden="1" x14ac:dyDescent="0.2">
      <c r="Q824412" s="25"/>
      <c r="R824412" s="25"/>
      <c r="S824412" s="25"/>
    </row>
    <row r="824458" spans="17:19" hidden="1" x14ac:dyDescent="0.2">
      <c r="Q824458" s="25"/>
      <c r="R824458" s="25"/>
      <c r="S824458" s="25"/>
    </row>
    <row r="824504" spans="17:19" hidden="1" x14ac:dyDescent="0.2">
      <c r="Q824504" s="25"/>
      <c r="R824504" s="25"/>
      <c r="S824504" s="25"/>
    </row>
    <row r="824550" spans="17:19" hidden="1" x14ac:dyDescent="0.2">
      <c r="Q824550" s="25"/>
      <c r="R824550" s="25"/>
      <c r="S824550" s="25"/>
    </row>
    <row r="824596" spans="17:19" hidden="1" x14ac:dyDescent="0.2">
      <c r="Q824596" s="25"/>
      <c r="R824596" s="25"/>
      <c r="S824596" s="25"/>
    </row>
    <row r="824642" spans="17:19" hidden="1" x14ac:dyDescent="0.2">
      <c r="Q824642" s="25"/>
      <c r="R824642" s="25"/>
      <c r="S824642" s="25"/>
    </row>
    <row r="824688" spans="17:19" hidden="1" x14ac:dyDescent="0.2">
      <c r="Q824688" s="25"/>
      <c r="R824688" s="25"/>
      <c r="S824688" s="25"/>
    </row>
    <row r="824734" spans="17:19" hidden="1" x14ac:dyDescent="0.2">
      <c r="Q824734" s="25"/>
      <c r="R824734" s="25"/>
      <c r="S824734" s="25"/>
    </row>
    <row r="824780" spans="17:19" hidden="1" x14ac:dyDescent="0.2">
      <c r="Q824780" s="25"/>
      <c r="R824780" s="25"/>
      <c r="S824780" s="25"/>
    </row>
    <row r="824826" spans="17:19" hidden="1" x14ac:dyDescent="0.2">
      <c r="Q824826" s="25"/>
      <c r="R824826" s="25"/>
      <c r="S824826" s="25"/>
    </row>
    <row r="824872" spans="17:19" hidden="1" x14ac:dyDescent="0.2">
      <c r="Q824872" s="25"/>
      <c r="R824872" s="25"/>
      <c r="S824872" s="25"/>
    </row>
    <row r="824918" spans="17:19" hidden="1" x14ac:dyDescent="0.2">
      <c r="Q824918" s="25"/>
      <c r="R824918" s="25"/>
      <c r="S824918" s="25"/>
    </row>
    <row r="824964" spans="17:19" hidden="1" x14ac:dyDescent="0.2">
      <c r="Q824964" s="25"/>
      <c r="R824964" s="25"/>
      <c r="S824964" s="25"/>
    </row>
    <row r="825010" spans="17:19" hidden="1" x14ac:dyDescent="0.2">
      <c r="Q825010" s="25"/>
      <c r="R825010" s="25"/>
      <c r="S825010" s="25"/>
    </row>
    <row r="825056" spans="17:19" hidden="1" x14ac:dyDescent="0.2">
      <c r="Q825056" s="25"/>
      <c r="R825056" s="25"/>
      <c r="S825056" s="25"/>
    </row>
    <row r="825102" spans="17:19" hidden="1" x14ac:dyDescent="0.2">
      <c r="Q825102" s="25"/>
      <c r="R825102" s="25"/>
      <c r="S825102" s="25"/>
    </row>
    <row r="825148" spans="17:19" hidden="1" x14ac:dyDescent="0.2">
      <c r="Q825148" s="25"/>
      <c r="R825148" s="25"/>
      <c r="S825148" s="25"/>
    </row>
    <row r="825194" spans="17:19" hidden="1" x14ac:dyDescent="0.2">
      <c r="Q825194" s="25"/>
      <c r="R825194" s="25"/>
      <c r="S825194" s="25"/>
    </row>
    <row r="825240" spans="17:19" hidden="1" x14ac:dyDescent="0.2">
      <c r="Q825240" s="25"/>
      <c r="R825240" s="25"/>
      <c r="S825240" s="25"/>
    </row>
    <row r="825286" spans="17:19" hidden="1" x14ac:dyDescent="0.2">
      <c r="Q825286" s="25"/>
      <c r="R825286" s="25"/>
      <c r="S825286" s="25"/>
    </row>
    <row r="825332" spans="17:19" hidden="1" x14ac:dyDescent="0.2">
      <c r="Q825332" s="25"/>
      <c r="R825332" s="25"/>
      <c r="S825332" s="25"/>
    </row>
    <row r="825378" spans="17:19" hidden="1" x14ac:dyDescent="0.2">
      <c r="Q825378" s="25"/>
      <c r="R825378" s="25"/>
      <c r="S825378" s="25"/>
    </row>
    <row r="825424" spans="17:19" hidden="1" x14ac:dyDescent="0.2">
      <c r="Q825424" s="25"/>
      <c r="R825424" s="25"/>
      <c r="S825424" s="25"/>
    </row>
    <row r="825470" spans="17:19" hidden="1" x14ac:dyDescent="0.2">
      <c r="Q825470" s="25"/>
      <c r="R825470" s="25"/>
      <c r="S825470" s="25"/>
    </row>
    <row r="825516" spans="17:19" hidden="1" x14ac:dyDescent="0.2">
      <c r="Q825516" s="25"/>
      <c r="R825516" s="25"/>
      <c r="S825516" s="25"/>
    </row>
    <row r="825562" spans="17:19" hidden="1" x14ac:dyDescent="0.2">
      <c r="Q825562" s="25"/>
      <c r="R825562" s="25"/>
      <c r="S825562" s="25"/>
    </row>
    <row r="825608" spans="17:19" hidden="1" x14ac:dyDescent="0.2">
      <c r="Q825608" s="25"/>
      <c r="R825608" s="25"/>
      <c r="S825608" s="25"/>
    </row>
    <row r="825654" spans="17:19" hidden="1" x14ac:dyDescent="0.2">
      <c r="Q825654" s="25"/>
      <c r="R825654" s="25"/>
      <c r="S825654" s="25"/>
    </row>
    <row r="825700" spans="17:19" hidden="1" x14ac:dyDescent="0.2">
      <c r="Q825700" s="25"/>
      <c r="R825700" s="25"/>
      <c r="S825700" s="25"/>
    </row>
    <row r="825746" spans="17:19" hidden="1" x14ac:dyDescent="0.2">
      <c r="Q825746" s="25"/>
      <c r="R825746" s="25"/>
      <c r="S825746" s="25"/>
    </row>
    <row r="825792" spans="17:19" hidden="1" x14ac:dyDescent="0.2">
      <c r="Q825792" s="25"/>
      <c r="R825792" s="25"/>
      <c r="S825792" s="25"/>
    </row>
    <row r="825838" spans="17:19" hidden="1" x14ac:dyDescent="0.2">
      <c r="Q825838" s="25"/>
      <c r="R825838" s="25"/>
      <c r="S825838" s="25"/>
    </row>
    <row r="825884" spans="17:19" hidden="1" x14ac:dyDescent="0.2">
      <c r="Q825884" s="25"/>
      <c r="R825884" s="25"/>
      <c r="S825884" s="25"/>
    </row>
    <row r="825930" spans="17:19" hidden="1" x14ac:dyDescent="0.2">
      <c r="Q825930" s="25"/>
      <c r="R825930" s="25"/>
      <c r="S825930" s="25"/>
    </row>
    <row r="825976" spans="17:19" hidden="1" x14ac:dyDescent="0.2">
      <c r="Q825976" s="25"/>
      <c r="R825976" s="25"/>
      <c r="S825976" s="25"/>
    </row>
    <row r="826022" spans="17:19" hidden="1" x14ac:dyDescent="0.2">
      <c r="Q826022" s="25"/>
      <c r="R826022" s="25"/>
      <c r="S826022" s="25"/>
    </row>
    <row r="826068" spans="17:19" hidden="1" x14ac:dyDescent="0.2">
      <c r="Q826068" s="25"/>
      <c r="R826068" s="25"/>
      <c r="S826068" s="25"/>
    </row>
    <row r="826114" spans="17:19" hidden="1" x14ac:dyDescent="0.2">
      <c r="Q826114" s="25"/>
      <c r="R826114" s="25"/>
      <c r="S826114" s="25"/>
    </row>
    <row r="826160" spans="17:19" hidden="1" x14ac:dyDescent="0.2">
      <c r="Q826160" s="25"/>
      <c r="R826160" s="25"/>
      <c r="S826160" s="25"/>
    </row>
    <row r="826206" spans="17:19" hidden="1" x14ac:dyDescent="0.2">
      <c r="Q826206" s="25"/>
      <c r="R826206" s="25"/>
      <c r="S826206" s="25"/>
    </row>
    <row r="826252" spans="17:19" hidden="1" x14ac:dyDescent="0.2">
      <c r="Q826252" s="25"/>
      <c r="R826252" s="25"/>
      <c r="S826252" s="25"/>
    </row>
    <row r="826298" spans="17:19" hidden="1" x14ac:dyDescent="0.2">
      <c r="Q826298" s="25"/>
      <c r="R826298" s="25"/>
      <c r="S826298" s="25"/>
    </row>
    <row r="826344" spans="17:19" hidden="1" x14ac:dyDescent="0.2">
      <c r="Q826344" s="25"/>
      <c r="R826344" s="25"/>
      <c r="S826344" s="25"/>
    </row>
    <row r="826390" spans="17:19" hidden="1" x14ac:dyDescent="0.2">
      <c r="Q826390" s="25"/>
      <c r="R826390" s="25"/>
      <c r="S826390" s="25"/>
    </row>
    <row r="826436" spans="17:19" hidden="1" x14ac:dyDescent="0.2">
      <c r="Q826436" s="25"/>
      <c r="R826436" s="25"/>
      <c r="S826436" s="25"/>
    </row>
    <row r="826482" spans="17:19" hidden="1" x14ac:dyDescent="0.2">
      <c r="Q826482" s="25"/>
      <c r="R826482" s="25"/>
      <c r="S826482" s="25"/>
    </row>
    <row r="826528" spans="17:19" hidden="1" x14ac:dyDescent="0.2">
      <c r="Q826528" s="25"/>
      <c r="R826528" s="25"/>
      <c r="S826528" s="25"/>
    </row>
    <row r="826574" spans="17:19" hidden="1" x14ac:dyDescent="0.2">
      <c r="Q826574" s="25"/>
      <c r="R826574" s="25"/>
      <c r="S826574" s="25"/>
    </row>
    <row r="826620" spans="17:19" hidden="1" x14ac:dyDescent="0.2">
      <c r="Q826620" s="25"/>
      <c r="R826620" s="25"/>
      <c r="S826620" s="25"/>
    </row>
    <row r="826666" spans="17:19" hidden="1" x14ac:dyDescent="0.2">
      <c r="Q826666" s="25"/>
      <c r="R826666" s="25"/>
      <c r="S826666" s="25"/>
    </row>
    <row r="826712" spans="17:19" hidden="1" x14ac:dyDescent="0.2">
      <c r="Q826712" s="25"/>
      <c r="R826712" s="25"/>
      <c r="S826712" s="25"/>
    </row>
    <row r="826758" spans="17:19" hidden="1" x14ac:dyDescent="0.2">
      <c r="Q826758" s="25"/>
      <c r="R826758" s="25"/>
      <c r="S826758" s="25"/>
    </row>
    <row r="826804" spans="17:19" hidden="1" x14ac:dyDescent="0.2">
      <c r="Q826804" s="25"/>
      <c r="R826804" s="25"/>
      <c r="S826804" s="25"/>
    </row>
    <row r="826850" spans="17:19" hidden="1" x14ac:dyDescent="0.2">
      <c r="Q826850" s="25"/>
      <c r="R826850" s="25"/>
      <c r="S826850" s="25"/>
    </row>
    <row r="826896" spans="17:19" hidden="1" x14ac:dyDescent="0.2">
      <c r="Q826896" s="25"/>
      <c r="R826896" s="25"/>
      <c r="S826896" s="25"/>
    </row>
    <row r="826942" spans="17:19" hidden="1" x14ac:dyDescent="0.2">
      <c r="Q826942" s="25"/>
      <c r="R826942" s="25"/>
      <c r="S826942" s="25"/>
    </row>
    <row r="826988" spans="17:19" hidden="1" x14ac:dyDescent="0.2">
      <c r="Q826988" s="25"/>
      <c r="R826988" s="25"/>
      <c r="S826988" s="25"/>
    </row>
    <row r="827034" spans="17:19" hidden="1" x14ac:dyDescent="0.2">
      <c r="Q827034" s="25"/>
      <c r="R827034" s="25"/>
      <c r="S827034" s="25"/>
    </row>
    <row r="827080" spans="17:19" hidden="1" x14ac:dyDescent="0.2">
      <c r="Q827080" s="25"/>
      <c r="R827080" s="25"/>
      <c r="S827080" s="25"/>
    </row>
    <row r="827126" spans="17:19" hidden="1" x14ac:dyDescent="0.2">
      <c r="Q827126" s="25"/>
      <c r="R827126" s="25"/>
      <c r="S827126" s="25"/>
    </row>
    <row r="827172" spans="17:19" hidden="1" x14ac:dyDescent="0.2">
      <c r="Q827172" s="25"/>
      <c r="R827172" s="25"/>
      <c r="S827172" s="25"/>
    </row>
    <row r="827218" spans="17:19" hidden="1" x14ac:dyDescent="0.2">
      <c r="Q827218" s="25"/>
      <c r="R827218" s="25"/>
      <c r="S827218" s="25"/>
    </row>
    <row r="827264" spans="17:19" hidden="1" x14ac:dyDescent="0.2">
      <c r="Q827264" s="25"/>
      <c r="R827264" s="25"/>
      <c r="S827264" s="25"/>
    </row>
    <row r="827310" spans="17:19" hidden="1" x14ac:dyDescent="0.2">
      <c r="Q827310" s="25"/>
      <c r="R827310" s="25"/>
      <c r="S827310" s="25"/>
    </row>
    <row r="827356" spans="17:19" hidden="1" x14ac:dyDescent="0.2">
      <c r="Q827356" s="25"/>
      <c r="R827356" s="25"/>
      <c r="S827356" s="25"/>
    </row>
    <row r="827402" spans="17:19" hidden="1" x14ac:dyDescent="0.2">
      <c r="Q827402" s="25"/>
      <c r="R827402" s="25"/>
      <c r="S827402" s="25"/>
    </row>
    <row r="827448" spans="17:19" hidden="1" x14ac:dyDescent="0.2">
      <c r="Q827448" s="25"/>
      <c r="R827448" s="25"/>
      <c r="S827448" s="25"/>
    </row>
    <row r="827494" spans="17:19" hidden="1" x14ac:dyDescent="0.2">
      <c r="Q827494" s="25"/>
      <c r="R827494" s="25"/>
      <c r="S827494" s="25"/>
    </row>
    <row r="827540" spans="17:19" hidden="1" x14ac:dyDescent="0.2">
      <c r="Q827540" s="25"/>
      <c r="R827540" s="25"/>
      <c r="S827540" s="25"/>
    </row>
    <row r="827586" spans="17:19" hidden="1" x14ac:dyDescent="0.2">
      <c r="Q827586" s="25"/>
      <c r="R827586" s="25"/>
      <c r="S827586" s="25"/>
    </row>
    <row r="827632" spans="17:19" hidden="1" x14ac:dyDescent="0.2">
      <c r="Q827632" s="25"/>
      <c r="R827632" s="25"/>
      <c r="S827632" s="25"/>
    </row>
    <row r="827678" spans="17:19" hidden="1" x14ac:dyDescent="0.2">
      <c r="Q827678" s="25"/>
      <c r="R827678" s="25"/>
      <c r="S827678" s="25"/>
    </row>
    <row r="827724" spans="17:19" hidden="1" x14ac:dyDescent="0.2">
      <c r="Q827724" s="25"/>
      <c r="R827724" s="25"/>
      <c r="S827724" s="25"/>
    </row>
    <row r="827770" spans="17:19" hidden="1" x14ac:dyDescent="0.2">
      <c r="Q827770" s="25"/>
      <c r="R827770" s="25"/>
      <c r="S827770" s="25"/>
    </row>
    <row r="827816" spans="17:19" hidden="1" x14ac:dyDescent="0.2">
      <c r="Q827816" s="25"/>
      <c r="R827816" s="25"/>
      <c r="S827816" s="25"/>
    </row>
    <row r="827862" spans="17:19" hidden="1" x14ac:dyDescent="0.2">
      <c r="Q827862" s="25"/>
      <c r="R827862" s="25"/>
      <c r="S827862" s="25"/>
    </row>
    <row r="827908" spans="17:19" hidden="1" x14ac:dyDescent="0.2">
      <c r="Q827908" s="25"/>
      <c r="R827908" s="25"/>
      <c r="S827908" s="25"/>
    </row>
    <row r="827954" spans="17:19" hidden="1" x14ac:dyDescent="0.2">
      <c r="Q827954" s="25"/>
      <c r="R827954" s="25"/>
      <c r="S827954" s="25"/>
    </row>
    <row r="828000" spans="17:19" hidden="1" x14ac:dyDescent="0.2">
      <c r="Q828000" s="25"/>
      <c r="R828000" s="25"/>
      <c r="S828000" s="25"/>
    </row>
    <row r="828046" spans="17:19" hidden="1" x14ac:dyDescent="0.2">
      <c r="Q828046" s="25"/>
      <c r="R828046" s="25"/>
      <c r="S828046" s="25"/>
    </row>
    <row r="828092" spans="17:19" hidden="1" x14ac:dyDescent="0.2">
      <c r="Q828092" s="25"/>
      <c r="R828092" s="25"/>
      <c r="S828092" s="25"/>
    </row>
    <row r="828138" spans="17:19" hidden="1" x14ac:dyDescent="0.2">
      <c r="Q828138" s="25"/>
      <c r="R828138" s="25"/>
      <c r="S828138" s="25"/>
    </row>
    <row r="828184" spans="17:19" hidden="1" x14ac:dyDescent="0.2">
      <c r="Q828184" s="25"/>
      <c r="R828184" s="25"/>
      <c r="S828184" s="25"/>
    </row>
    <row r="828230" spans="17:19" hidden="1" x14ac:dyDescent="0.2">
      <c r="Q828230" s="25"/>
      <c r="R828230" s="25"/>
      <c r="S828230" s="25"/>
    </row>
    <row r="828276" spans="17:19" hidden="1" x14ac:dyDescent="0.2">
      <c r="Q828276" s="25"/>
      <c r="R828276" s="25"/>
      <c r="S828276" s="25"/>
    </row>
    <row r="828322" spans="17:19" hidden="1" x14ac:dyDescent="0.2">
      <c r="Q828322" s="25"/>
      <c r="R828322" s="25"/>
      <c r="S828322" s="25"/>
    </row>
    <row r="828368" spans="17:19" hidden="1" x14ac:dyDescent="0.2">
      <c r="Q828368" s="25"/>
      <c r="R828368" s="25"/>
      <c r="S828368" s="25"/>
    </row>
    <row r="828414" spans="17:19" hidden="1" x14ac:dyDescent="0.2">
      <c r="Q828414" s="25"/>
      <c r="R828414" s="25"/>
      <c r="S828414" s="25"/>
    </row>
    <row r="828460" spans="17:19" hidden="1" x14ac:dyDescent="0.2">
      <c r="Q828460" s="25"/>
      <c r="R828460" s="25"/>
      <c r="S828460" s="25"/>
    </row>
    <row r="828506" spans="17:19" hidden="1" x14ac:dyDescent="0.2">
      <c r="Q828506" s="25"/>
      <c r="R828506" s="25"/>
      <c r="S828506" s="25"/>
    </row>
    <row r="828552" spans="17:19" hidden="1" x14ac:dyDescent="0.2">
      <c r="Q828552" s="25"/>
      <c r="R828552" s="25"/>
      <c r="S828552" s="25"/>
    </row>
    <row r="828598" spans="17:19" hidden="1" x14ac:dyDescent="0.2">
      <c r="Q828598" s="25"/>
      <c r="R828598" s="25"/>
      <c r="S828598" s="25"/>
    </row>
    <row r="828644" spans="17:19" hidden="1" x14ac:dyDescent="0.2">
      <c r="Q828644" s="25"/>
      <c r="R828644" s="25"/>
      <c r="S828644" s="25"/>
    </row>
    <row r="828690" spans="17:19" hidden="1" x14ac:dyDescent="0.2">
      <c r="Q828690" s="25"/>
      <c r="R828690" s="25"/>
      <c r="S828690" s="25"/>
    </row>
    <row r="828736" spans="17:19" hidden="1" x14ac:dyDescent="0.2">
      <c r="Q828736" s="25"/>
      <c r="R828736" s="25"/>
      <c r="S828736" s="25"/>
    </row>
    <row r="828782" spans="17:19" hidden="1" x14ac:dyDescent="0.2">
      <c r="Q828782" s="25"/>
      <c r="R828782" s="25"/>
      <c r="S828782" s="25"/>
    </row>
    <row r="828828" spans="17:19" hidden="1" x14ac:dyDescent="0.2">
      <c r="Q828828" s="25"/>
      <c r="R828828" s="25"/>
      <c r="S828828" s="25"/>
    </row>
    <row r="828874" spans="17:19" hidden="1" x14ac:dyDescent="0.2">
      <c r="Q828874" s="25"/>
      <c r="R828874" s="25"/>
      <c r="S828874" s="25"/>
    </row>
    <row r="828920" spans="17:19" hidden="1" x14ac:dyDescent="0.2">
      <c r="Q828920" s="25"/>
      <c r="R828920" s="25"/>
      <c r="S828920" s="25"/>
    </row>
    <row r="828966" spans="17:19" hidden="1" x14ac:dyDescent="0.2">
      <c r="Q828966" s="25"/>
      <c r="R828966" s="25"/>
      <c r="S828966" s="25"/>
    </row>
    <row r="829012" spans="17:19" hidden="1" x14ac:dyDescent="0.2">
      <c r="Q829012" s="25"/>
      <c r="R829012" s="25"/>
      <c r="S829012" s="25"/>
    </row>
    <row r="829058" spans="17:19" hidden="1" x14ac:dyDescent="0.2">
      <c r="Q829058" s="25"/>
      <c r="R829058" s="25"/>
      <c r="S829058" s="25"/>
    </row>
    <row r="829104" spans="17:19" hidden="1" x14ac:dyDescent="0.2">
      <c r="Q829104" s="25"/>
      <c r="R829104" s="25"/>
      <c r="S829104" s="25"/>
    </row>
    <row r="829150" spans="17:19" hidden="1" x14ac:dyDescent="0.2">
      <c r="Q829150" s="25"/>
      <c r="R829150" s="25"/>
      <c r="S829150" s="25"/>
    </row>
    <row r="829196" spans="17:19" hidden="1" x14ac:dyDescent="0.2">
      <c r="Q829196" s="25"/>
      <c r="R829196" s="25"/>
      <c r="S829196" s="25"/>
    </row>
    <row r="829242" spans="17:19" hidden="1" x14ac:dyDescent="0.2">
      <c r="Q829242" s="25"/>
      <c r="R829242" s="25"/>
      <c r="S829242" s="25"/>
    </row>
    <row r="829288" spans="17:19" hidden="1" x14ac:dyDescent="0.2">
      <c r="Q829288" s="25"/>
      <c r="R829288" s="25"/>
      <c r="S829288" s="25"/>
    </row>
    <row r="829334" spans="17:19" hidden="1" x14ac:dyDescent="0.2">
      <c r="Q829334" s="25"/>
      <c r="R829334" s="25"/>
      <c r="S829334" s="25"/>
    </row>
    <row r="829380" spans="17:19" hidden="1" x14ac:dyDescent="0.2">
      <c r="Q829380" s="25"/>
      <c r="R829380" s="25"/>
      <c r="S829380" s="25"/>
    </row>
    <row r="829426" spans="17:19" hidden="1" x14ac:dyDescent="0.2">
      <c r="Q829426" s="25"/>
      <c r="R829426" s="25"/>
      <c r="S829426" s="25"/>
    </row>
    <row r="829472" spans="17:19" hidden="1" x14ac:dyDescent="0.2">
      <c r="Q829472" s="25"/>
      <c r="R829472" s="25"/>
      <c r="S829472" s="25"/>
    </row>
    <row r="829518" spans="17:19" hidden="1" x14ac:dyDescent="0.2">
      <c r="Q829518" s="25"/>
      <c r="R829518" s="25"/>
      <c r="S829518" s="25"/>
    </row>
    <row r="829564" spans="17:19" hidden="1" x14ac:dyDescent="0.2">
      <c r="Q829564" s="25"/>
      <c r="R829564" s="25"/>
      <c r="S829564" s="25"/>
    </row>
    <row r="829610" spans="17:19" hidden="1" x14ac:dyDescent="0.2">
      <c r="Q829610" s="25"/>
      <c r="R829610" s="25"/>
      <c r="S829610" s="25"/>
    </row>
    <row r="829656" spans="17:19" hidden="1" x14ac:dyDescent="0.2">
      <c r="Q829656" s="25"/>
      <c r="R829656" s="25"/>
      <c r="S829656" s="25"/>
    </row>
    <row r="829702" spans="17:19" hidden="1" x14ac:dyDescent="0.2">
      <c r="Q829702" s="25"/>
      <c r="R829702" s="25"/>
      <c r="S829702" s="25"/>
    </row>
    <row r="829748" spans="17:19" hidden="1" x14ac:dyDescent="0.2">
      <c r="Q829748" s="25"/>
      <c r="R829748" s="25"/>
      <c r="S829748" s="25"/>
    </row>
    <row r="829794" spans="17:19" hidden="1" x14ac:dyDescent="0.2">
      <c r="Q829794" s="25"/>
      <c r="R829794" s="25"/>
      <c r="S829794" s="25"/>
    </row>
    <row r="829840" spans="17:19" hidden="1" x14ac:dyDescent="0.2">
      <c r="Q829840" s="25"/>
      <c r="R829840" s="25"/>
      <c r="S829840" s="25"/>
    </row>
    <row r="829886" spans="17:19" hidden="1" x14ac:dyDescent="0.2">
      <c r="Q829886" s="25"/>
      <c r="R829886" s="25"/>
      <c r="S829886" s="25"/>
    </row>
    <row r="829932" spans="17:19" hidden="1" x14ac:dyDescent="0.2">
      <c r="Q829932" s="25"/>
      <c r="R829932" s="25"/>
      <c r="S829932" s="25"/>
    </row>
    <row r="829978" spans="17:19" hidden="1" x14ac:dyDescent="0.2">
      <c r="Q829978" s="25"/>
      <c r="R829978" s="25"/>
      <c r="S829978" s="25"/>
    </row>
    <row r="830024" spans="17:19" hidden="1" x14ac:dyDescent="0.2">
      <c r="Q830024" s="25"/>
      <c r="R830024" s="25"/>
      <c r="S830024" s="25"/>
    </row>
    <row r="830070" spans="17:19" hidden="1" x14ac:dyDescent="0.2">
      <c r="Q830070" s="25"/>
      <c r="R830070" s="25"/>
      <c r="S830070" s="25"/>
    </row>
    <row r="830116" spans="17:19" hidden="1" x14ac:dyDescent="0.2">
      <c r="Q830116" s="25"/>
      <c r="R830116" s="25"/>
      <c r="S830116" s="25"/>
    </row>
    <row r="830162" spans="17:19" hidden="1" x14ac:dyDescent="0.2">
      <c r="Q830162" s="25"/>
      <c r="R830162" s="25"/>
      <c r="S830162" s="25"/>
    </row>
    <row r="830208" spans="17:19" hidden="1" x14ac:dyDescent="0.2">
      <c r="Q830208" s="25"/>
      <c r="R830208" s="25"/>
      <c r="S830208" s="25"/>
    </row>
    <row r="830254" spans="17:19" hidden="1" x14ac:dyDescent="0.2">
      <c r="Q830254" s="25"/>
      <c r="R830254" s="25"/>
      <c r="S830254" s="25"/>
    </row>
    <row r="830300" spans="17:19" hidden="1" x14ac:dyDescent="0.2">
      <c r="Q830300" s="25"/>
      <c r="R830300" s="25"/>
      <c r="S830300" s="25"/>
    </row>
    <row r="830346" spans="17:19" hidden="1" x14ac:dyDescent="0.2">
      <c r="Q830346" s="25"/>
      <c r="R830346" s="25"/>
      <c r="S830346" s="25"/>
    </row>
    <row r="830392" spans="17:19" hidden="1" x14ac:dyDescent="0.2">
      <c r="Q830392" s="25"/>
      <c r="R830392" s="25"/>
      <c r="S830392" s="25"/>
    </row>
    <row r="830438" spans="17:19" hidden="1" x14ac:dyDescent="0.2">
      <c r="Q830438" s="25"/>
      <c r="R830438" s="25"/>
      <c r="S830438" s="25"/>
    </row>
    <row r="830484" spans="17:19" hidden="1" x14ac:dyDescent="0.2">
      <c r="Q830484" s="25"/>
      <c r="R830484" s="25"/>
      <c r="S830484" s="25"/>
    </row>
    <row r="830530" spans="17:19" hidden="1" x14ac:dyDescent="0.2">
      <c r="Q830530" s="25"/>
      <c r="R830530" s="25"/>
      <c r="S830530" s="25"/>
    </row>
    <row r="830576" spans="17:19" hidden="1" x14ac:dyDescent="0.2">
      <c r="Q830576" s="25"/>
      <c r="R830576" s="25"/>
      <c r="S830576" s="25"/>
    </row>
    <row r="830622" spans="17:19" hidden="1" x14ac:dyDescent="0.2">
      <c r="Q830622" s="25"/>
      <c r="R830622" s="25"/>
      <c r="S830622" s="25"/>
    </row>
    <row r="830668" spans="17:19" hidden="1" x14ac:dyDescent="0.2">
      <c r="Q830668" s="25"/>
      <c r="R830668" s="25"/>
      <c r="S830668" s="25"/>
    </row>
    <row r="830714" spans="17:19" hidden="1" x14ac:dyDescent="0.2">
      <c r="Q830714" s="25"/>
      <c r="R830714" s="25"/>
      <c r="S830714" s="25"/>
    </row>
    <row r="830760" spans="17:19" hidden="1" x14ac:dyDescent="0.2">
      <c r="Q830760" s="25"/>
      <c r="R830760" s="25"/>
      <c r="S830760" s="25"/>
    </row>
    <row r="830806" spans="17:19" hidden="1" x14ac:dyDescent="0.2">
      <c r="Q830806" s="25"/>
      <c r="R830806" s="25"/>
      <c r="S830806" s="25"/>
    </row>
    <row r="830852" spans="17:19" hidden="1" x14ac:dyDescent="0.2">
      <c r="Q830852" s="25"/>
      <c r="R830852" s="25"/>
      <c r="S830852" s="25"/>
    </row>
    <row r="830898" spans="17:19" hidden="1" x14ac:dyDescent="0.2">
      <c r="Q830898" s="25"/>
      <c r="R830898" s="25"/>
      <c r="S830898" s="25"/>
    </row>
    <row r="830944" spans="17:19" hidden="1" x14ac:dyDescent="0.2">
      <c r="Q830944" s="25"/>
      <c r="R830944" s="25"/>
      <c r="S830944" s="25"/>
    </row>
    <row r="830990" spans="17:19" hidden="1" x14ac:dyDescent="0.2">
      <c r="Q830990" s="25"/>
      <c r="R830990" s="25"/>
      <c r="S830990" s="25"/>
    </row>
    <row r="831036" spans="17:19" hidden="1" x14ac:dyDescent="0.2">
      <c r="Q831036" s="25"/>
      <c r="R831036" s="25"/>
      <c r="S831036" s="25"/>
    </row>
    <row r="831082" spans="17:19" hidden="1" x14ac:dyDescent="0.2">
      <c r="Q831082" s="25"/>
      <c r="R831082" s="25"/>
      <c r="S831082" s="25"/>
    </row>
    <row r="831128" spans="17:19" hidden="1" x14ac:dyDescent="0.2">
      <c r="Q831128" s="25"/>
      <c r="R831128" s="25"/>
      <c r="S831128" s="25"/>
    </row>
    <row r="831174" spans="17:19" hidden="1" x14ac:dyDescent="0.2">
      <c r="Q831174" s="25"/>
      <c r="R831174" s="25"/>
      <c r="S831174" s="25"/>
    </row>
    <row r="831220" spans="17:19" hidden="1" x14ac:dyDescent="0.2">
      <c r="Q831220" s="25"/>
      <c r="R831220" s="25"/>
      <c r="S831220" s="25"/>
    </row>
    <row r="831266" spans="17:19" hidden="1" x14ac:dyDescent="0.2">
      <c r="Q831266" s="25"/>
      <c r="R831266" s="25"/>
      <c r="S831266" s="25"/>
    </row>
    <row r="831312" spans="17:19" hidden="1" x14ac:dyDescent="0.2">
      <c r="Q831312" s="25"/>
      <c r="R831312" s="25"/>
      <c r="S831312" s="25"/>
    </row>
    <row r="831358" spans="17:19" hidden="1" x14ac:dyDescent="0.2">
      <c r="Q831358" s="25"/>
      <c r="R831358" s="25"/>
      <c r="S831358" s="25"/>
    </row>
    <row r="831404" spans="17:19" hidden="1" x14ac:dyDescent="0.2">
      <c r="Q831404" s="25"/>
      <c r="R831404" s="25"/>
      <c r="S831404" s="25"/>
    </row>
    <row r="831450" spans="17:19" hidden="1" x14ac:dyDescent="0.2">
      <c r="Q831450" s="25"/>
      <c r="R831450" s="25"/>
      <c r="S831450" s="25"/>
    </row>
    <row r="831496" spans="17:19" hidden="1" x14ac:dyDescent="0.2">
      <c r="Q831496" s="25"/>
      <c r="R831496" s="25"/>
      <c r="S831496" s="25"/>
    </row>
    <row r="831542" spans="17:19" hidden="1" x14ac:dyDescent="0.2">
      <c r="Q831542" s="25"/>
      <c r="R831542" s="25"/>
      <c r="S831542" s="25"/>
    </row>
    <row r="831588" spans="17:19" hidden="1" x14ac:dyDescent="0.2">
      <c r="Q831588" s="25"/>
      <c r="R831588" s="25"/>
      <c r="S831588" s="25"/>
    </row>
    <row r="831634" spans="17:19" hidden="1" x14ac:dyDescent="0.2">
      <c r="Q831634" s="25"/>
      <c r="R831634" s="25"/>
      <c r="S831634" s="25"/>
    </row>
    <row r="831680" spans="17:19" hidden="1" x14ac:dyDescent="0.2">
      <c r="Q831680" s="25"/>
      <c r="R831680" s="25"/>
      <c r="S831680" s="25"/>
    </row>
    <row r="831726" spans="17:19" hidden="1" x14ac:dyDescent="0.2">
      <c r="Q831726" s="25"/>
      <c r="R831726" s="25"/>
      <c r="S831726" s="25"/>
    </row>
    <row r="831772" spans="17:19" hidden="1" x14ac:dyDescent="0.2">
      <c r="Q831772" s="25"/>
      <c r="R831772" s="25"/>
      <c r="S831772" s="25"/>
    </row>
    <row r="831818" spans="17:19" hidden="1" x14ac:dyDescent="0.2">
      <c r="Q831818" s="25"/>
      <c r="R831818" s="25"/>
      <c r="S831818" s="25"/>
    </row>
    <row r="831864" spans="17:19" hidden="1" x14ac:dyDescent="0.2">
      <c r="Q831864" s="25"/>
      <c r="R831864" s="25"/>
      <c r="S831864" s="25"/>
    </row>
    <row r="831910" spans="17:19" hidden="1" x14ac:dyDescent="0.2">
      <c r="Q831910" s="25"/>
      <c r="R831910" s="25"/>
      <c r="S831910" s="25"/>
    </row>
    <row r="831956" spans="17:19" hidden="1" x14ac:dyDescent="0.2">
      <c r="Q831956" s="25"/>
      <c r="R831956" s="25"/>
      <c r="S831956" s="25"/>
    </row>
    <row r="832002" spans="17:19" hidden="1" x14ac:dyDescent="0.2">
      <c r="Q832002" s="25"/>
      <c r="R832002" s="25"/>
      <c r="S832002" s="25"/>
    </row>
    <row r="832048" spans="17:19" hidden="1" x14ac:dyDescent="0.2">
      <c r="Q832048" s="25"/>
      <c r="R832048" s="25"/>
      <c r="S832048" s="25"/>
    </row>
    <row r="832094" spans="17:19" hidden="1" x14ac:dyDescent="0.2">
      <c r="Q832094" s="25"/>
      <c r="R832094" s="25"/>
      <c r="S832094" s="25"/>
    </row>
    <row r="832140" spans="17:19" hidden="1" x14ac:dyDescent="0.2">
      <c r="Q832140" s="25"/>
      <c r="R832140" s="25"/>
      <c r="S832140" s="25"/>
    </row>
    <row r="832186" spans="17:19" hidden="1" x14ac:dyDescent="0.2">
      <c r="Q832186" s="25"/>
      <c r="R832186" s="25"/>
      <c r="S832186" s="25"/>
    </row>
    <row r="832232" spans="17:19" hidden="1" x14ac:dyDescent="0.2">
      <c r="Q832232" s="25"/>
      <c r="R832232" s="25"/>
      <c r="S832232" s="25"/>
    </row>
    <row r="832278" spans="17:19" hidden="1" x14ac:dyDescent="0.2">
      <c r="Q832278" s="25"/>
      <c r="R832278" s="25"/>
      <c r="S832278" s="25"/>
    </row>
    <row r="832324" spans="17:19" hidden="1" x14ac:dyDescent="0.2">
      <c r="Q832324" s="25"/>
      <c r="R832324" s="25"/>
      <c r="S832324" s="25"/>
    </row>
    <row r="832370" spans="17:19" hidden="1" x14ac:dyDescent="0.2">
      <c r="Q832370" s="25"/>
      <c r="R832370" s="25"/>
      <c r="S832370" s="25"/>
    </row>
    <row r="832416" spans="17:19" hidden="1" x14ac:dyDescent="0.2">
      <c r="Q832416" s="25"/>
      <c r="R832416" s="25"/>
      <c r="S832416" s="25"/>
    </row>
    <row r="832462" spans="17:19" hidden="1" x14ac:dyDescent="0.2">
      <c r="Q832462" s="25"/>
      <c r="R832462" s="25"/>
      <c r="S832462" s="25"/>
    </row>
    <row r="832508" spans="17:19" hidden="1" x14ac:dyDescent="0.2">
      <c r="Q832508" s="25"/>
      <c r="R832508" s="25"/>
      <c r="S832508" s="25"/>
    </row>
    <row r="832554" spans="17:19" hidden="1" x14ac:dyDescent="0.2">
      <c r="Q832554" s="25"/>
      <c r="R832554" s="25"/>
      <c r="S832554" s="25"/>
    </row>
    <row r="832600" spans="17:19" hidden="1" x14ac:dyDescent="0.2">
      <c r="Q832600" s="25"/>
      <c r="R832600" s="25"/>
      <c r="S832600" s="25"/>
    </row>
    <row r="832646" spans="17:19" hidden="1" x14ac:dyDescent="0.2">
      <c r="Q832646" s="25"/>
      <c r="R832646" s="25"/>
      <c r="S832646" s="25"/>
    </row>
    <row r="832692" spans="17:19" hidden="1" x14ac:dyDescent="0.2">
      <c r="Q832692" s="25"/>
      <c r="R832692" s="25"/>
      <c r="S832692" s="25"/>
    </row>
    <row r="832738" spans="17:19" hidden="1" x14ac:dyDescent="0.2">
      <c r="Q832738" s="25"/>
      <c r="R832738" s="25"/>
      <c r="S832738" s="25"/>
    </row>
    <row r="832784" spans="17:19" hidden="1" x14ac:dyDescent="0.2">
      <c r="Q832784" s="25"/>
      <c r="R832784" s="25"/>
      <c r="S832784" s="25"/>
    </row>
    <row r="832830" spans="17:19" hidden="1" x14ac:dyDescent="0.2">
      <c r="Q832830" s="25"/>
      <c r="R832830" s="25"/>
      <c r="S832830" s="25"/>
    </row>
    <row r="832876" spans="17:19" hidden="1" x14ac:dyDescent="0.2">
      <c r="Q832876" s="25"/>
      <c r="R832876" s="25"/>
      <c r="S832876" s="25"/>
    </row>
    <row r="832922" spans="17:19" hidden="1" x14ac:dyDescent="0.2">
      <c r="Q832922" s="25"/>
      <c r="R832922" s="25"/>
      <c r="S832922" s="25"/>
    </row>
    <row r="832968" spans="17:19" hidden="1" x14ac:dyDescent="0.2">
      <c r="Q832968" s="25"/>
      <c r="R832968" s="25"/>
      <c r="S832968" s="25"/>
    </row>
    <row r="833014" spans="17:19" hidden="1" x14ac:dyDescent="0.2">
      <c r="Q833014" s="25"/>
      <c r="R833014" s="25"/>
      <c r="S833014" s="25"/>
    </row>
    <row r="833060" spans="17:19" hidden="1" x14ac:dyDescent="0.2">
      <c r="Q833060" s="25"/>
      <c r="R833060" s="25"/>
      <c r="S833060" s="25"/>
    </row>
    <row r="833106" spans="17:19" hidden="1" x14ac:dyDescent="0.2">
      <c r="Q833106" s="25"/>
      <c r="R833106" s="25"/>
      <c r="S833106" s="25"/>
    </row>
    <row r="833152" spans="17:19" hidden="1" x14ac:dyDescent="0.2">
      <c r="Q833152" s="25"/>
      <c r="R833152" s="25"/>
      <c r="S833152" s="25"/>
    </row>
    <row r="833198" spans="17:19" hidden="1" x14ac:dyDescent="0.2">
      <c r="Q833198" s="25"/>
      <c r="R833198" s="25"/>
      <c r="S833198" s="25"/>
    </row>
    <row r="833244" spans="17:19" hidden="1" x14ac:dyDescent="0.2">
      <c r="Q833244" s="25"/>
      <c r="R833244" s="25"/>
      <c r="S833244" s="25"/>
    </row>
    <row r="833290" spans="17:19" hidden="1" x14ac:dyDescent="0.2">
      <c r="Q833290" s="25"/>
      <c r="R833290" s="25"/>
      <c r="S833290" s="25"/>
    </row>
    <row r="833336" spans="17:19" hidden="1" x14ac:dyDescent="0.2">
      <c r="Q833336" s="25"/>
      <c r="R833336" s="25"/>
      <c r="S833336" s="25"/>
    </row>
    <row r="833382" spans="17:19" hidden="1" x14ac:dyDescent="0.2">
      <c r="Q833382" s="25"/>
      <c r="R833382" s="25"/>
      <c r="S833382" s="25"/>
    </row>
    <row r="833428" spans="17:19" hidden="1" x14ac:dyDescent="0.2">
      <c r="Q833428" s="25"/>
      <c r="R833428" s="25"/>
      <c r="S833428" s="25"/>
    </row>
    <row r="833474" spans="17:19" hidden="1" x14ac:dyDescent="0.2">
      <c r="Q833474" s="25"/>
      <c r="R833474" s="25"/>
      <c r="S833474" s="25"/>
    </row>
    <row r="833520" spans="17:19" hidden="1" x14ac:dyDescent="0.2">
      <c r="Q833520" s="25"/>
      <c r="R833520" s="25"/>
      <c r="S833520" s="25"/>
    </row>
    <row r="833566" spans="17:19" hidden="1" x14ac:dyDescent="0.2">
      <c r="Q833566" s="25"/>
      <c r="R833566" s="25"/>
      <c r="S833566" s="25"/>
    </row>
    <row r="833612" spans="17:19" hidden="1" x14ac:dyDescent="0.2">
      <c r="Q833612" s="25"/>
      <c r="R833612" s="25"/>
      <c r="S833612" s="25"/>
    </row>
    <row r="833658" spans="17:19" hidden="1" x14ac:dyDescent="0.2">
      <c r="Q833658" s="25"/>
      <c r="R833658" s="25"/>
      <c r="S833658" s="25"/>
    </row>
    <row r="833704" spans="17:19" hidden="1" x14ac:dyDescent="0.2">
      <c r="Q833704" s="25"/>
      <c r="R833704" s="25"/>
      <c r="S833704" s="25"/>
    </row>
    <row r="833750" spans="17:19" hidden="1" x14ac:dyDescent="0.2">
      <c r="Q833750" s="25"/>
      <c r="R833750" s="25"/>
      <c r="S833750" s="25"/>
    </row>
    <row r="833796" spans="17:19" hidden="1" x14ac:dyDescent="0.2">
      <c r="Q833796" s="25"/>
      <c r="R833796" s="25"/>
      <c r="S833796" s="25"/>
    </row>
    <row r="833842" spans="17:19" hidden="1" x14ac:dyDescent="0.2">
      <c r="Q833842" s="25"/>
      <c r="R833842" s="25"/>
      <c r="S833842" s="25"/>
    </row>
    <row r="833888" spans="17:19" hidden="1" x14ac:dyDescent="0.2">
      <c r="Q833888" s="25"/>
      <c r="R833888" s="25"/>
      <c r="S833888" s="25"/>
    </row>
    <row r="833934" spans="17:19" hidden="1" x14ac:dyDescent="0.2">
      <c r="Q833934" s="25"/>
      <c r="R833934" s="25"/>
      <c r="S833934" s="25"/>
    </row>
    <row r="833980" spans="17:19" hidden="1" x14ac:dyDescent="0.2">
      <c r="Q833980" s="25"/>
      <c r="R833980" s="25"/>
      <c r="S833980" s="25"/>
    </row>
    <row r="834026" spans="17:19" hidden="1" x14ac:dyDescent="0.2">
      <c r="Q834026" s="25"/>
      <c r="R834026" s="25"/>
      <c r="S834026" s="25"/>
    </row>
    <row r="834072" spans="17:19" hidden="1" x14ac:dyDescent="0.2">
      <c r="Q834072" s="25"/>
      <c r="R834072" s="25"/>
      <c r="S834072" s="25"/>
    </row>
    <row r="834118" spans="17:19" hidden="1" x14ac:dyDescent="0.2">
      <c r="Q834118" s="25"/>
      <c r="R834118" s="25"/>
      <c r="S834118" s="25"/>
    </row>
    <row r="834164" spans="17:19" hidden="1" x14ac:dyDescent="0.2">
      <c r="Q834164" s="25"/>
      <c r="R834164" s="25"/>
      <c r="S834164" s="25"/>
    </row>
    <row r="834210" spans="17:19" hidden="1" x14ac:dyDescent="0.2">
      <c r="Q834210" s="25"/>
      <c r="R834210" s="25"/>
      <c r="S834210" s="25"/>
    </row>
    <row r="834256" spans="17:19" hidden="1" x14ac:dyDescent="0.2">
      <c r="Q834256" s="25"/>
      <c r="R834256" s="25"/>
      <c r="S834256" s="25"/>
    </row>
    <row r="834302" spans="17:19" hidden="1" x14ac:dyDescent="0.2">
      <c r="Q834302" s="25"/>
      <c r="R834302" s="25"/>
      <c r="S834302" s="25"/>
    </row>
    <row r="834348" spans="17:19" hidden="1" x14ac:dyDescent="0.2">
      <c r="Q834348" s="25"/>
      <c r="R834348" s="25"/>
      <c r="S834348" s="25"/>
    </row>
    <row r="834394" spans="17:19" hidden="1" x14ac:dyDescent="0.2">
      <c r="Q834394" s="25"/>
      <c r="R834394" s="25"/>
      <c r="S834394" s="25"/>
    </row>
    <row r="834440" spans="17:19" hidden="1" x14ac:dyDescent="0.2">
      <c r="Q834440" s="25"/>
      <c r="R834440" s="25"/>
      <c r="S834440" s="25"/>
    </row>
    <row r="834486" spans="17:19" hidden="1" x14ac:dyDescent="0.2">
      <c r="Q834486" s="25"/>
      <c r="R834486" s="25"/>
      <c r="S834486" s="25"/>
    </row>
    <row r="834532" spans="17:19" hidden="1" x14ac:dyDescent="0.2">
      <c r="Q834532" s="25"/>
      <c r="R834532" s="25"/>
      <c r="S834532" s="25"/>
    </row>
    <row r="834578" spans="17:19" hidden="1" x14ac:dyDescent="0.2">
      <c r="Q834578" s="25"/>
      <c r="R834578" s="25"/>
      <c r="S834578" s="25"/>
    </row>
    <row r="834624" spans="17:19" hidden="1" x14ac:dyDescent="0.2">
      <c r="Q834624" s="25"/>
      <c r="R834624" s="25"/>
      <c r="S834624" s="25"/>
    </row>
    <row r="834670" spans="17:19" hidden="1" x14ac:dyDescent="0.2">
      <c r="Q834670" s="25"/>
      <c r="R834670" s="25"/>
      <c r="S834670" s="25"/>
    </row>
    <row r="834716" spans="17:19" hidden="1" x14ac:dyDescent="0.2">
      <c r="Q834716" s="25"/>
      <c r="R834716" s="25"/>
      <c r="S834716" s="25"/>
    </row>
    <row r="834762" spans="17:19" hidden="1" x14ac:dyDescent="0.2">
      <c r="Q834762" s="25"/>
      <c r="R834762" s="25"/>
      <c r="S834762" s="25"/>
    </row>
    <row r="834808" spans="17:19" hidden="1" x14ac:dyDescent="0.2">
      <c r="Q834808" s="25"/>
      <c r="R834808" s="25"/>
      <c r="S834808" s="25"/>
    </row>
    <row r="834854" spans="17:19" hidden="1" x14ac:dyDescent="0.2">
      <c r="Q834854" s="25"/>
      <c r="R834854" s="25"/>
      <c r="S834854" s="25"/>
    </row>
    <row r="834900" spans="17:19" hidden="1" x14ac:dyDescent="0.2">
      <c r="Q834900" s="25"/>
      <c r="R834900" s="25"/>
      <c r="S834900" s="25"/>
    </row>
    <row r="834946" spans="17:19" hidden="1" x14ac:dyDescent="0.2">
      <c r="Q834946" s="25"/>
      <c r="R834946" s="25"/>
      <c r="S834946" s="25"/>
    </row>
    <row r="834992" spans="17:19" hidden="1" x14ac:dyDescent="0.2">
      <c r="Q834992" s="25"/>
      <c r="R834992" s="25"/>
      <c r="S834992" s="25"/>
    </row>
    <row r="835038" spans="17:19" hidden="1" x14ac:dyDescent="0.2">
      <c r="Q835038" s="25"/>
      <c r="R835038" s="25"/>
      <c r="S835038" s="25"/>
    </row>
    <row r="835084" spans="17:19" hidden="1" x14ac:dyDescent="0.2">
      <c r="Q835084" s="25"/>
      <c r="R835084" s="25"/>
      <c r="S835084" s="25"/>
    </row>
    <row r="835130" spans="17:19" hidden="1" x14ac:dyDescent="0.2">
      <c r="Q835130" s="25"/>
      <c r="R835130" s="25"/>
      <c r="S835130" s="25"/>
    </row>
    <row r="835176" spans="17:19" hidden="1" x14ac:dyDescent="0.2">
      <c r="Q835176" s="25"/>
      <c r="R835176" s="25"/>
      <c r="S835176" s="25"/>
    </row>
    <row r="835222" spans="17:19" hidden="1" x14ac:dyDescent="0.2">
      <c r="Q835222" s="25"/>
      <c r="R835222" s="25"/>
      <c r="S835222" s="25"/>
    </row>
    <row r="835268" spans="17:19" hidden="1" x14ac:dyDescent="0.2">
      <c r="Q835268" s="25"/>
      <c r="R835268" s="25"/>
      <c r="S835268" s="25"/>
    </row>
    <row r="835314" spans="17:19" hidden="1" x14ac:dyDescent="0.2">
      <c r="Q835314" s="25"/>
      <c r="R835314" s="25"/>
      <c r="S835314" s="25"/>
    </row>
    <row r="835360" spans="17:19" hidden="1" x14ac:dyDescent="0.2">
      <c r="Q835360" s="25"/>
      <c r="R835360" s="25"/>
      <c r="S835360" s="25"/>
    </row>
    <row r="835406" spans="17:19" hidden="1" x14ac:dyDescent="0.2">
      <c r="Q835406" s="25"/>
      <c r="R835406" s="25"/>
      <c r="S835406" s="25"/>
    </row>
    <row r="835452" spans="17:19" hidden="1" x14ac:dyDescent="0.2">
      <c r="Q835452" s="25"/>
      <c r="R835452" s="25"/>
      <c r="S835452" s="25"/>
    </row>
    <row r="835498" spans="17:19" hidden="1" x14ac:dyDescent="0.2">
      <c r="Q835498" s="25"/>
      <c r="R835498" s="25"/>
      <c r="S835498" s="25"/>
    </row>
    <row r="835544" spans="17:19" hidden="1" x14ac:dyDescent="0.2">
      <c r="Q835544" s="25"/>
      <c r="R835544" s="25"/>
      <c r="S835544" s="25"/>
    </row>
    <row r="835590" spans="17:19" hidden="1" x14ac:dyDescent="0.2">
      <c r="Q835590" s="25"/>
      <c r="R835590" s="25"/>
      <c r="S835590" s="25"/>
    </row>
    <row r="835636" spans="17:19" hidden="1" x14ac:dyDescent="0.2">
      <c r="Q835636" s="25"/>
      <c r="R835636" s="25"/>
      <c r="S835636" s="25"/>
    </row>
    <row r="835682" spans="17:19" hidden="1" x14ac:dyDescent="0.2">
      <c r="Q835682" s="25"/>
      <c r="R835682" s="25"/>
      <c r="S835682" s="25"/>
    </row>
    <row r="835728" spans="17:19" hidden="1" x14ac:dyDescent="0.2">
      <c r="Q835728" s="25"/>
      <c r="R835728" s="25"/>
      <c r="S835728" s="25"/>
    </row>
    <row r="835774" spans="17:19" hidden="1" x14ac:dyDescent="0.2">
      <c r="Q835774" s="25"/>
      <c r="R835774" s="25"/>
      <c r="S835774" s="25"/>
    </row>
    <row r="835820" spans="17:19" hidden="1" x14ac:dyDescent="0.2">
      <c r="Q835820" s="25"/>
      <c r="R835820" s="25"/>
      <c r="S835820" s="25"/>
    </row>
    <row r="835866" spans="17:19" hidden="1" x14ac:dyDescent="0.2">
      <c r="Q835866" s="25"/>
      <c r="R835866" s="25"/>
      <c r="S835866" s="25"/>
    </row>
    <row r="835912" spans="17:19" hidden="1" x14ac:dyDescent="0.2">
      <c r="Q835912" s="25"/>
      <c r="R835912" s="25"/>
      <c r="S835912" s="25"/>
    </row>
    <row r="835958" spans="17:19" hidden="1" x14ac:dyDescent="0.2">
      <c r="Q835958" s="25"/>
      <c r="R835958" s="25"/>
      <c r="S835958" s="25"/>
    </row>
    <row r="836004" spans="17:19" hidden="1" x14ac:dyDescent="0.2">
      <c r="Q836004" s="25"/>
      <c r="R836004" s="25"/>
      <c r="S836004" s="25"/>
    </row>
    <row r="836050" spans="17:19" hidden="1" x14ac:dyDescent="0.2">
      <c r="Q836050" s="25"/>
      <c r="R836050" s="25"/>
      <c r="S836050" s="25"/>
    </row>
    <row r="836096" spans="17:19" hidden="1" x14ac:dyDescent="0.2">
      <c r="Q836096" s="25"/>
      <c r="R836096" s="25"/>
      <c r="S836096" s="25"/>
    </row>
    <row r="836142" spans="17:19" hidden="1" x14ac:dyDescent="0.2">
      <c r="Q836142" s="25"/>
      <c r="R836142" s="25"/>
      <c r="S836142" s="25"/>
    </row>
    <row r="836188" spans="17:19" hidden="1" x14ac:dyDescent="0.2">
      <c r="Q836188" s="25"/>
      <c r="R836188" s="25"/>
      <c r="S836188" s="25"/>
    </row>
    <row r="836234" spans="17:19" hidden="1" x14ac:dyDescent="0.2">
      <c r="Q836234" s="25"/>
      <c r="R836234" s="25"/>
      <c r="S836234" s="25"/>
    </row>
    <row r="836280" spans="17:19" hidden="1" x14ac:dyDescent="0.2">
      <c r="Q836280" s="25"/>
      <c r="R836280" s="25"/>
      <c r="S836280" s="25"/>
    </row>
    <row r="836326" spans="17:19" hidden="1" x14ac:dyDescent="0.2">
      <c r="Q836326" s="25"/>
      <c r="R836326" s="25"/>
      <c r="S836326" s="25"/>
    </row>
    <row r="836372" spans="17:19" hidden="1" x14ac:dyDescent="0.2">
      <c r="Q836372" s="25"/>
      <c r="R836372" s="25"/>
      <c r="S836372" s="25"/>
    </row>
    <row r="836418" spans="17:19" hidden="1" x14ac:dyDescent="0.2">
      <c r="Q836418" s="25"/>
      <c r="R836418" s="25"/>
      <c r="S836418" s="25"/>
    </row>
    <row r="836464" spans="17:19" hidden="1" x14ac:dyDescent="0.2">
      <c r="Q836464" s="25"/>
      <c r="R836464" s="25"/>
      <c r="S836464" s="25"/>
    </row>
    <row r="836510" spans="17:19" hidden="1" x14ac:dyDescent="0.2">
      <c r="Q836510" s="25"/>
      <c r="R836510" s="25"/>
      <c r="S836510" s="25"/>
    </row>
    <row r="836556" spans="17:19" hidden="1" x14ac:dyDescent="0.2">
      <c r="Q836556" s="25"/>
      <c r="R836556" s="25"/>
      <c r="S836556" s="25"/>
    </row>
    <row r="836602" spans="17:19" hidden="1" x14ac:dyDescent="0.2">
      <c r="Q836602" s="25"/>
      <c r="R836602" s="25"/>
      <c r="S836602" s="25"/>
    </row>
    <row r="836648" spans="17:19" hidden="1" x14ac:dyDescent="0.2">
      <c r="Q836648" s="25"/>
      <c r="R836648" s="25"/>
      <c r="S836648" s="25"/>
    </row>
    <row r="836694" spans="17:19" hidden="1" x14ac:dyDescent="0.2">
      <c r="Q836694" s="25"/>
      <c r="R836694" s="25"/>
      <c r="S836694" s="25"/>
    </row>
    <row r="836740" spans="17:19" hidden="1" x14ac:dyDescent="0.2">
      <c r="Q836740" s="25"/>
      <c r="R836740" s="25"/>
      <c r="S836740" s="25"/>
    </row>
    <row r="836786" spans="17:19" hidden="1" x14ac:dyDescent="0.2">
      <c r="Q836786" s="25"/>
      <c r="R836786" s="25"/>
      <c r="S836786" s="25"/>
    </row>
    <row r="836832" spans="17:19" hidden="1" x14ac:dyDescent="0.2">
      <c r="Q836832" s="25"/>
      <c r="R836832" s="25"/>
      <c r="S836832" s="25"/>
    </row>
    <row r="836878" spans="17:19" hidden="1" x14ac:dyDescent="0.2">
      <c r="Q836878" s="25"/>
      <c r="R836878" s="25"/>
      <c r="S836878" s="25"/>
    </row>
    <row r="836924" spans="17:19" hidden="1" x14ac:dyDescent="0.2">
      <c r="Q836924" s="25"/>
      <c r="R836924" s="25"/>
      <c r="S836924" s="25"/>
    </row>
    <row r="836970" spans="17:19" hidden="1" x14ac:dyDescent="0.2">
      <c r="Q836970" s="25"/>
      <c r="R836970" s="25"/>
      <c r="S836970" s="25"/>
    </row>
    <row r="837016" spans="17:19" hidden="1" x14ac:dyDescent="0.2">
      <c r="Q837016" s="25"/>
      <c r="R837016" s="25"/>
      <c r="S837016" s="25"/>
    </row>
    <row r="837062" spans="17:19" hidden="1" x14ac:dyDescent="0.2">
      <c r="Q837062" s="25"/>
      <c r="R837062" s="25"/>
      <c r="S837062" s="25"/>
    </row>
    <row r="837108" spans="17:19" hidden="1" x14ac:dyDescent="0.2">
      <c r="Q837108" s="25"/>
      <c r="R837108" s="25"/>
      <c r="S837108" s="25"/>
    </row>
    <row r="837154" spans="17:19" hidden="1" x14ac:dyDescent="0.2">
      <c r="Q837154" s="25"/>
      <c r="R837154" s="25"/>
      <c r="S837154" s="25"/>
    </row>
    <row r="837200" spans="17:19" hidden="1" x14ac:dyDescent="0.2">
      <c r="Q837200" s="25"/>
      <c r="R837200" s="25"/>
      <c r="S837200" s="25"/>
    </row>
    <row r="837246" spans="17:19" hidden="1" x14ac:dyDescent="0.2">
      <c r="Q837246" s="25"/>
      <c r="R837246" s="25"/>
      <c r="S837246" s="25"/>
    </row>
    <row r="837292" spans="17:19" hidden="1" x14ac:dyDescent="0.2">
      <c r="Q837292" s="25"/>
      <c r="R837292" s="25"/>
      <c r="S837292" s="25"/>
    </row>
    <row r="837338" spans="17:19" hidden="1" x14ac:dyDescent="0.2">
      <c r="Q837338" s="25"/>
      <c r="R837338" s="25"/>
      <c r="S837338" s="25"/>
    </row>
    <row r="837384" spans="17:19" hidden="1" x14ac:dyDescent="0.2">
      <c r="Q837384" s="25"/>
      <c r="R837384" s="25"/>
      <c r="S837384" s="25"/>
    </row>
    <row r="837430" spans="17:19" hidden="1" x14ac:dyDescent="0.2">
      <c r="Q837430" s="25"/>
      <c r="R837430" s="25"/>
      <c r="S837430" s="25"/>
    </row>
    <row r="837476" spans="17:19" hidden="1" x14ac:dyDescent="0.2">
      <c r="Q837476" s="25"/>
      <c r="R837476" s="25"/>
      <c r="S837476" s="25"/>
    </row>
    <row r="837522" spans="17:19" hidden="1" x14ac:dyDescent="0.2">
      <c r="Q837522" s="25"/>
      <c r="R837522" s="25"/>
      <c r="S837522" s="25"/>
    </row>
    <row r="837568" spans="17:19" hidden="1" x14ac:dyDescent="0.2">
      <c r="Q837568" s="25"/>
      <c r="R837568" s="25"/>
      <c r="S837568" s="25"/>
    </row>
    <row r="837614" spans="17:19" hidden="1" x14ac:dyDescent="0.2">
      <c r="Q837614" s="25"/>
      <c r="R837614" s="25"/>
      <c r="S837614" s="25"/>
    </row>
    <row r="837660" spans="17:19" hidden="1" x14ac:dyDescent="0.2">
      <c r="Q837660" s="25"/>
      <c r="R837660" s="25"/>
      <c r="S837660" s="25"/>
    </row>
    <row r="837706" spans="17:19" hidden="1" x14ac:dyDescent="0.2">
      <c r="Q837706" s="25"/>
      <c r="R837706" s="25"/>
      <c r="S837706" s="25"/>
    </row>
    <row r="837752" spans="17:19" hidden="1" x14ac:dyDescent="0.2">
      <c r="Q837752" s="25"/>
      <c r="R837752" s="25"/>
      <c r="S837752" s="25"/>
    </row>
    <row r="837798" spans="17:19" hidden="1" x14ac:dyDescent="0.2">
      <c r="Q837798" s="25"/>
      <c r="R837798" s="25"/>
      <c r="S837798" s="25"/>
    </row>
    <row r="837844" spans="17:19" hidden="1" x14ac:dyDescent="0.2">
      <c r="Q837844" s="25"/>
      <c r="R837844" s="25"/>
      <c r="S837844" s="25"/>
    </row>
    <row r="837890" spans="17:19" hidden="1" x14ac:dyDescent="0.2">
      <c r="Q837890" s="25"/>
      <c r="R837890" s="25"/>
      <c r="S837890" s="25"/>
    </row>
    <row r="837936" spans="17:19" hidden="1" x14ac:dyDescent="0.2">
      <c r="Q837936" s="25"/>
      <c r="R837936" s="25"/>
      <c r="S837936" s="25"/>
    </row>
    <row r="837982" spans="17:19" hidden="1" x14ac:dyDescent="0.2">
      <c r="Q837982" s="25"/>
      <c r="R837982" s="25"/>
      <c r="S837982" s="25"/>
    </row>
    <row r="838028" spans="17:19" hidden="1" x14ac:dyDescent="0.2">
      <c r="Q838028" s="25"/>
      <c r="R838028" s="25"/>
      <c r="S838028" s="25"/>
    </row>
    <row r="838074" spans="17:19" hidden="1" x14ac:dyDescent="0.2">
      <c r="Q838074" s="25"/>
      <c r="R838074" s="25"/>
      <c r="S838074" s="25"/>
    </row>
    <row r="838120" spans="17:19" hidden="1" x14ac:dyDescent="0.2">
      <c r="Q838120" s="25"/>
      <c r="R838120" s="25"/>
      <c r="S838120" s="25"/>
    </row>
    <row r="838166" spans="17:19" hidden="1" x14ac:dyDescent="0.2">
      <c r="Q838166" s="25"/>
      <c r="R838166" s="25"/>
      <c r="S838166" s="25"/>
    </row>
    <row r="838212" spans="17:19" hidden="1" x14ac:dyDescent="0.2">
      <c r="Q838212" s="25"/>
      <c r="R838212" s="25"/>
      <c r="S838212" s="25"/>
    </row>
    <row r="838258" spans="17:19" hidden="1" x14ac:dyDescent="0.2">
      <c r="Q838258" s="25"/>
      <c r="R838258" s="25"/>
      <c r="S838258" s="25"/>
    </row>
    <row r="838304" spans="17:19" hidden="1" x14ac:dyDescent="0.2">
      <c r="Q838304" s="25"/>
      <c r="R838304" s="25"/>
      <c r="S838304" s="25"/>
    </row>
    <row r="838350" spans="17:19" hidden="1" x14ac:dyDescent="0.2">
      <c r="Q838350" s="25"/>
      <c r="R838350" s="25"/>
      <c r="S838350" s="25"/>
    </row>
    <row r="838396" spans="17:19" hidden="1" x14ac:dyDescent="0.2">
      <c r="Q838396" s="25"/>
      <c r="R838396" s="25"/>
      <c r="S838396" s="25"/>
    </row>
    <row r="838442" spans="17:19" hidden="1" x14ac:dyDescent="0.2">
      <c r="Q838442" s="25"/>
      <c r="R838442" s="25"/>
      <c r="S838442" s="25"/>
    </row>
    <row r="838488" spans="17:19" hidden="1" x14ac:dyDescent="0.2">
      <c r="Q838488" s="25"/>
      <c r="R838488" s="25"/>
      <c r="S838488" s="25"/>
    </row>
    <row r="838534" spans="17:19" hidden="1" x14ac:dyDescent="0.2">
      <c r="Q838534" s="25"/>
      <c r="R838534" s="25"/>
      <c r="S838534" s="25"/>
    </row>
    <row r="838580" spans="17:19" hidden="1" x14ac:dyDescent="0.2">
      <c r="Q838580" s="25"/>
      <c r="R838580" s="25"/>
      <c r="S838580" s="25"/>
    </row>
    <row r="838626" spans="17:19" hidden="1" x14ac:dyDescent="0.2">
      <c r="Q838626" s="25"/>
      <c r="R838626" s="25"/>
      <c r="S838626" s="25"/>
    </row>
    <row r="838672" spans="17:19" hidden="1" x14ac:dyDescent="0.2">
      <c r="Q838672" s="25"/>
      <c r="R838672" s="25"/>
      <c r="S838672" s="25"/>
    </row>
    <row r="838718" spans="17:19" hidden="1" x14ac:dyDescent="0.2">
      <c r="Q838718" s="25"/>
      <c r="R838718" s="25"/>
      <c r="S838718" s="25"/>
    </row>
    <row r="838764" spans="17:19" hidden="1" x14ac:dyDescent="0.2">
      <c r="Q838764" s="25"/>
      <c r="R838764" s="25"/>
      <c r="S838764" s="25"/>
    </row>
    <row r="838810" spans="17:19" hidden="1" x14ac:dyDescent="0.2">
      <c r="Q838810" s="25"/>
      <c r="R838810" s="25"/>
      <c r="S838810" s="25"/>
    </row>
    <row r="838856" spans="17:19" hidden="1" x14ac:dyDescent="0.2">
      <c r="Q838856" s="25"/>
      <c r="R838856" s="25"/>
      <c r="S838856" s="25"/>
    </row>
    <row r="838902" spans="17:19" hidden="1" x14ac:dyDescent="0.2">
      <c r="Q838902" s="25"/>
      <c r="R838902" s="25"/>
      <c r="S838902" s="25"/>
    </row>
    <row r="838948" spans="17:19" hidden="1" x14ac:dyDescent="0.2">
      <c r="Q838948" s="25"/>
      <c r="R838948" s="25"/>
      <c r="S838948" s="25"/>
    </row>
    <row r="838994" spans="17:19" hidden="1" x14ac:dyDescent="0.2">
      <c r="Q838994" s="25"/>
      <c r="R838994" s="25"/>
      <c r="S838994" s="25"/>
    </row>
    <row r="839040" spans="17:19" hidden="1" x14ac:dyDescent="0.2">
      <c r="Q839040" s="25"/>
      <c r="R839040" s="25"/>
      <c r="S839040" s="25"/>
    </row>
    <row r="839086" spans="17:19" hidden="1" x14ac:dyDescent="0.2">
      <c r="Q839086" s="25"/>
      <c r="R839086" s="25"/>
      <c r="S839086" s="25"/>
    </row>
    <row r="839132" spans="17:19" hidden="1" x14ac:dyDescent="0.2">
      <c r="Q839132" s="25"/>
      <c r="R839132" s="25"/>
      <c r="S839132" s="25"/>
    </row>
    <row r="839178" spans="17:19" hidden="1" x14ac:dyDescent="0.2">
      <c r="Q839178" s="25"/>
      <c r="R839178" s="25"/>
      <c r="S839178" s="25"/>
    </row>
    <row r="839224" spans="17:19" hidden="1" x14ac:dyDescent="0.2">
      <c r="Q839224" s="25"/>
      <c r="R839224" s="25"/>
      <c r="S839224" s="25"/>
    </row>
    <row r="839270" spans="17:19" hidden="1" x14ac:dyDescent="0.2">
      <c r="Q839270" s="25"/>
      <c r="R839270" s="25"/>
      <c r="S839270" s="25"/>
    </row>
    <row r="839316" spans="17:19" hidden="1" x14ac:dyDescent="0.2">
      <c r="Q839316" s="25"/>
      <c r="R839316" s="25"/>
      <c r="S839316" s="25"/>
    </row>
    <row r="839362" spans="17:19" hidden="1" x14ac:dyDescent="0.2">
      <c r="Q839362" s="25"/>
      <c r="R839362" s="25"/>
      <c r="S839362" s="25"/>
    </row>
    <row r="839408" spans="17:19" hidden="1" x14ac:dyDescent="0.2">
      <c r="Q839408" s="25"/>
      <c r="R839408" s="25"/>
      <c r="S839408" s="25"/>
    </row>
    <row r="839454" spans="17:19" hidden="1" x14ac:dyDescent="0.2">
      <c r="Q839454" s="25"/>
      <c r="R839454" s="25"/>
      <c r="S839454" s="25"/>
    </row>
    <row r="839500" spans="17:19" hidden="1" x14ac:dyDescent="0.2">
      <c r="Q839500" s="25"/>
      <c r="R839500" s="25"/>
      <c r="S839500" s="25"/>
    </row>
    <row r="839546" spans="17:19" hidden="1" x14ac:dyDescent="0.2">
      <c r="Q839546" s="25"/>
      <c r="R839546" s="25"/>
      <c r="S839546" s="25"/>
    </row>
    <row r="839592" spans="17:19" hidden="1" x14ac:dyDescent="0.2">
      <c r="Q839592" s="25"/>
      <c r="R839592" s="25"/>
      <c r="S839592" s="25"/>
    </row>
    <row r="839638" spans="17:19" hidden="1" x14ac:dyDescent="0.2">
      <c r="Q839638" s="25"/>
      <c r="R839638" s="25"/>
      <c r="S839638" s="25"/>
    </row>
    <row r="839684" spans="17:19" hidden="1" x14ac:dyDescent="0.2">
      <c r="Q839684" s="25"/>
      <c r="R839684" s="25"/>
      <c r="S839684" s="25"/>
    </row>
    <row r="839730" spans="17:19" hidden="1" x14ac:dyDescent="0.2">
      <c r="Q839730" s="25"/>
      <c r="R839730" s="25"/>
      <c r="S839730" s="25"/>
    </row>
    <row r="839776" spans="17:19" hidden="1" x14ac:dyDescent="0.2">
      <c r="Q839776" s="25"/>
      <c r="R839776" s="25"/>
      <c r="S839776" s="25"/>
    </row>
    <row r="839822" spans="17:19" hidden="1" x14ac:dyDescent="0.2">
      <c r="Q839822" s="25"/>
      <c r="R839822" s="25"/>
      <c r="S839822" s="25"/>
    </row>
    <row r="839868" spans="17:19" hidden="1" x14ac:dyDescent="0.2">
      <c r="Q839868" s="25"/>
      <c r="R839868" s="25"/>
      <c r="S839868" s="25"/>
    </row>
    <row r="839914" spans="17:19" hidden="1" x14ac:dyDescent="0.2">
      <c r="Q839914" s="25"/>
      <c r="R839914" s="25"/>
      <c r="S839914" s="25"/>
    </row>
    <row r="839960" spans="17:19" hidden="1" x14ac:dyDescent="0.2">
      <c r="Q839960" s="25"/>
      <c r="R839960" s="25"/>
      <c r="S839960" s="25"/>
    </row>
    <row r="840006" spans="17:19" hidden="1" x14ac:dyDescent="0.2">
      <c r="Q840006" s="25"/>
      <c r="R840006" s="25"/>
      <c r="S840006" s="25"/>
    </row>
    <row r="840052" spans="17:19" hidden="1" x14ac:dyDescent="0.2">
      <c r="Q840052" s="25"/>
      <c r="R840052" s="25"/>
      <c r="S840052" s="25"/>
    </row>
    <row r="840098" spans="17:19" hidden="1" x14ac:dyDescent="0.2">
      <c r="Q840098" s="25"/>
      <c r="R840098" s="25"/>
      <c r="S840098" s="25"/>
    </row>
    <row r="840144" spans="17:19" hidden="1" x14ac:dyDescent="0.2">
      <c r="Q840144" s="25"/>
      <c r="R840144" s="25"/>
      <c r="S840144" s="25"/>
    </row>
    <row r="840190" spans="17:19" hidden="1" x14ac:dyDescent="0.2">
      <c r="Q840190" s="25"/>
      <c r="R840190" s="25"/>
      <c r="S840190" s="25"/>
    </row>
    <row r="840236" spans="17:19" hidden="1" x14ac:dyDescent="0.2">
      <c r="Q840236" s="25"/>
      <c r="R840236" s="25"/>
      <c r="S840236" s="25"/>
    </row>
    <row r="840282" spans="17:19" hidden="1" x14ac:dyDescent="0.2">
      <c r="Q840282" s="25"/>
      <c r="R840282" s="25"/>
      <c r="S840282" s="25"/>
    </row>
    <row r="840328" spans="17:19" hidden="1" x14ac:dyDescent="0.2">
      <c r="Q840328" s="25"/>
      <c r="R840328" s="25"/>
      <c r="S840328" s="25"/>
    </row>
    <row r="840374" spans="17:19" hidden="1" x14ac:dyDescent="0.2">
      <c r="Q840374" s="25"/>
      <c r="R840374" s="25"/>
      <c r="S840374" s="25"/>
    </row>
    <row r="840420" spans="17:19" hidden="1" x14ac:dyDescent="0.2">
      <c r="Q840420" s="25"/>
      <c r="R840420" s="25"/>
      <c r="S840420" s="25"/>
    </row>
    <row r="840466" spans="17:19" hidden="1" x14ac:dyDescent="0.2">
      <c r="Q840466" s="25"/>
      <c r="R840466" s="25"/>
      <c r="S840466" s="25"/>
    </row>
    <row r="840512" spans="17:19" hidden="1" x14ac:dyDescent="0.2">
      <c r="Q840512" s="25"/>
      <c r="R840512" s="25"/>
      <c r="S840512" s="25"/>
    </row>
    <row r="840558" spans="17:19" hidden="1" x14ac:dyDescent="0.2">
      <c r="Q840558" s="25"/>
      <c r="R840558" s="25"/>
      <c r="S840558" s="25"/>
    </row>
    <row r="840604" spans="17:19" hidden="1" x14ac:dyDescent="0.2">
      <c r="Q840604" s="25"/>
      <c r="R840604" s="25"/>
      <c r="S840604" s="25"/>
    </row>
    <row r="840650" spans="17:19" hidden="1" x14ac:dyDescent="0.2">
      <c r="Q840650" s="25"/>
      <c r="R840650" s="25"/>
      <c r="S840650" s="25"/>
    </row>
    <row r="840696" spans="17:19" hidden="1" x14ac:dyDescent="0.2">
      <c r="Q840696" s="25"/>
      <c r="R840696" s="25"/>
      <c r="S840696" s="25"/>
    </row>
    <row r="840742" spans="17:19" hidden="1" x14ac:dyDescent="0.2">
      <c r="Q840742" s="25"/>
      <c r="R840742" s="25"/>
      <c r="S840742" s="25"/>
    </row>
    <row r="840788" spans="17:19" hidden="1" x14ac:dyDescent="0.2">
      <c r="Q840788" s="25"/>
      <c r="R840788" s="25"/>
      <c r="S840788" s="25"/>
    </row>
    <row r="840834" spans="17:19" hidden="1" x14ac:dyDescent="0.2">
      <c r="Q840834" s="25"/>
      <c r="R840834" s="25"/>
      <c r="S840834" s="25"/>
    </row>
    <row r="840880" spans="17:19" hidden="1" x14ac:dyDescent="0.2">
      <c r="Q840880" s="25"/>
      <c r="R840880" s="25"/>
      <c r="S840880" s="25"/>
    </row>
    <row r="840926" spans="17:19" hidden="1" x14ac:dyDescent="0.2">
      <c r="Q840926" s="25"/>
      <c r="R840926" s="25"/>
      <c r="S840926" s="25"/>
    </row>
    <row r="840972" spans="17:19" hidden="1" x14ac:dyDescent="0.2">
      <c r="Q840972" s="25"/>
      <c r="R840972" s="25"/>
      <c r="S840972" s="25"/>
    </row>
    <row r="841018" spans="17:19" hidden="1" x14ac:dyDescent="0.2">
      <c r="Q841018" s="25"/>
      <c r="R841018" s="25"/>
      <c r="S841018" s="25"/>
    </row>
    <row r="841064" spans="17:19" hidden="1" x14ac:dyDescent="0.2">
      <c r="Q841064" s="25"/>
      <c r="R841064" s="25"/>
      <c r="S841064" s="25"/>
    </row>
    <row r="841110" spans="17:19" hidden="1" x14ac:dyDescent="0.2">
      <c r="Q841110" s="25"/>
      <c r="R841110" s="25"/>
      <c r="S841110" s="25"/>
    </row>
    <row r="841156" spans="17:19" hidden="1" x14ac:dyDescent="0.2">
      <c r="Q841156" s="25"/>
      <c r="R841156" s="25"/>
      <c r="S841156" s="25"/>
    </row>
    <row r="841202" spans="17:19" hidden="1" x14ac:dyDescent="0.2">
      <c r="Q841202" s="25"/>
      <c r="R841202" s="25"/>
      <c r="S841202" s="25"/>
    </row>
    <row r="841248" spans="17:19" hidden="1" x14ac:dyDescent="0.2">
      <c r="Q841248" s="25"/>
      <c r="R841248" s="25"/>
      <c r="S841248" s="25"/>
    </row>
    <row r="841294" spans="17:19" hidden="1" x14ac:dyDescent="0.2">
      <c r="Q841294" s="25"/>
      <c r="R841294" s="25"/>
      <c r="S841294" s="25"/>
    </row>
    <row r="841340" spans="17:19" hidden="1" x14ac:dyDescent="0.2">
      <c r="Q841340" s="25"/>
      <c r="R841340" s="25"/>
      <c r="S841340" s="25"/>
    </row>
    <row r="841386" spans="17:19" hidden="1" x14ac:dyDescent="0.2">
      <c r="Q841386" s="25"/>
      <c r="R841386" s="25"/>
      <c r="S841386" s="25"/>
    </row>
    <row r="841432" spans="17:19" hidden="1" x14ac:dyDescent="0.2">
      <c r="Q841432" s="25"/>
      <c r="R841432" s="25"/>
      <c r="S841432" s="25"/>
    </row>
    <row r="841478" spans="17:19" hidden="1" x14ac:dyDescent="0.2">
      <c r="Q841478" s="25"/>
      <c r="R841478" s="25"/>
      <c r="S841478" s="25"/>
    </row>
    <row r="841524" spans="17:19" hidden="1" x14ac:dyDescent="0.2">
      <c r="Q841524" s="25"/>
      <c r="R841524" s="25"/>
      <c r="S841524" s="25"/>
    </row>
    <row r="841570" spans="17:19" hidden="1" x14ac:dyDescent="0.2">
      <c r="Q841570" s="25"/>
      <c r="R841570" s="25"/>
      <c r="S841570" s="25"/>
    </row>
    <row r="841616" spans="17:19" hidden="1" x14ac:dyDescent="0.2">
      <c r="Q841616" s="25"/>
      <c r="R841616" s="25"/>
      <c r="S841616" s="25"/>
    </row>
    <row r="841662" spans="17:19" hidden="1" x14ac:dyDescent="0.2">
      <c r="Q841662" s="25"/>
      <c r="R841662" s="25"/>
      <c r="S841662" s="25"/>
    </row>
    <row r="841708" spans="17:19" hidden="1" x14ac:dyDescent="0.2">
      <c r="Q841708" s="25"/>
      <c r="R841708" s="25"/>
      <c r="S841708" s="25"/>
    </row>
    <row r="841754" spans="17:19" hidden="1" x14ac:dyDescent="0.2">
      <c r="Q841754" s="25"/>
      <c r="R841754" s="25"/>
      <c r="S841754" s="25"/>
    </row>
    <row r="841800" spans="17:19" hidden="1" x14ac:dyDescent="0.2">
      <c r="Q841800" s="25"/>
      <c r="R841800" s="25"/>
      <c r="S841800" s="25"/>
    </row>
    <row r="841846" spans="17:19" hidden="1" x14ac:dyDescent="0.2">
      <c r="Q841846" s="25"/>
      <c r="R841846" s="25"/>
      <c r="S841846" s="25"/>
    </row>
    <row r="841892" spans="17:19" hidden="1" x14ac:dyDescent="0.2">
      <c r="Q841892" s="25"/>
      <c r="R841892" s="25"/>
      <c r="S841892" s="25"/>
    </row>
    <row r="841938" spans="17:19" hidden="1" x14ac:dyDescent="0.2">
      <c r="Q841938" s="25"/>
      <c r="R841938" s="25"/>
      <c r="S841938" s="25"/>
    </row>
    <row r="841984" spans="17:19" hidden="1" x14ac:dyDescent="0.2">
      <c r="Q841984" s="25"/>
      <c r="R841984" s="25"/>
      <c r="S841984" s="25"/>
    </row>
    <row r="842030" spans="17:19" hidden="1" x14ac:dyDescent="0.2">
      <c r="Q842030" s="25"/>
      <c r="R842030" s="25"/>
      <c r="S842030" s="25"/>
    </row>
    <row r="842076" spans="17:19" hidden="1" x14ac:dyDescent="0.2">
      <c r="Q842076" s="25"/>
      <c r="R842076" s="25"/>
      <c r="S842076" s="25"/>
    </row>
    <row r="842122" spans="17:19" hidden="1" x14ac:dyDescent="0.2">
      <c r="Q842122" s="25"/>
      <c r="R842122" s="25"/>
      <c r="S842122" s="25"/>
    </row>
    <row r="842168" spans="17:19" hidden="1" x14ac:dyDescent="0.2">
      <c r="Q842168" s="25"/>
      <c r="R842168" s="25"/>
      <c r="S842168" s="25"/>
    </row>
    <row r="842214" spans="17:19" hidden="1" x14ac:dyDescent="0.2">
      <c r="Q842214" s="25"/>
      <c r="R842214" s="25"/>
      <c r="S842214" s="25"/>
    </row>
    <row r="842260" spans="17:19" hidden="1" x14ac:dyDescent="0.2">
      <c r="Q842260" s="25"/>
      <c r="R842260" s="25"/>
      <c r="S842260" s="25"/>
    </row>
    <row r="842306" spans="17:19" hidden="1" x14ac:dyDescent="0.2">
      <c r="Q842306" s="25"/>
      <c r="R842306" s="25"/>
      <c r="S842306" s="25"/>
    </row>
    <row r="842352" spans="17:19" hidden="1" x14ac:dyDescent="0.2">
      <c r="Q842352" s="25"/>
      <c r="R842352" s="25"/>
      <c r="S842352" s="25"/>
    </row>
    <row r="842398" spans="17:19" hidden="1" x14ac:dyDescent="0.2">
      <c r="Q842398" s="25"/>
      <c r="R842398" s="25"/>
      <c r="S842398" s="25"/>
    </row>
    <row r="842444" spans="17:19" hidden="1" x14ac:dyDescent="0.2">
      <c r="Q842444" s="25"/>
      <c r="R842444" s="25"/>
      <c r="S842444" s="25"/>
    </row>
    <row r="842490" spans="17:19" hidden="1" x14ac:dyDescent="0.2">
      <c r="Q842490" s="25"/>
      <c r="R842490" s="25"/>
      <c r="S842490" s="25"/>
    </row>
    <row r="842536" spans="17:19" hidden="1" x14ac:dyDescent="0.2">
      <c r="Q842536" s="25"/>
      <c r="R842536" s="25"/>
      <c r="S842536" s="25"/>
    </row>
    <row r="842582" spans="17:19" hidden="1" x14ac:dyDescent="0.2">
      <c r="Q842582" s="25"/>
      <c r="R842582" s="25"/>
      <c r="S842582" s="25"/>
    </row>
    <row r="842628" spans="17:19" hidden="1" x14ac:dyDescent="0.2">
      <c r="Q842628" s="25"/>
      <c r="R842628" s="25"/>
      <c r="S842628" s="25"/>
    </row>
    <row r="842674" spans="17:19" hidden="1" x14ac:dyDescent="0.2">
      <c r="Q842674" s="25"/>
      <c r="R842674" s="25"/>
      <c r="S842674" s="25"/>
    </row>
    <row r="842720" spans="17:19" hidden="1" x14ac:dyDescent="0.2">
      <c r="Q842720" s="25"/>
      <c r="R842720" s="25"/>
      <c r="S842720" s="25"/>
    </row>
    <row r="842766" spans="17:19" hidden="1" x14ac:dyDescent="0.2">
      <c r="Q842766" s="25"/>
      <c r="R842766" s="25"/>
      <c r="S842766" s="25"/>
    </row>
    <row r="842812" spans="17:19" hidden="1" x14ac:dyDescent="0.2">
      <c r="Q842812" s="25"/>
      <c r="R842812" s="25"/>
      <c r="S842812" s="25"/>
    </row>
    <row r="842858" spans="17:19" hidden="1" x14ac:dyDescent="0.2">
      <c r="Q842858" s="25"/>
      <c r="R842858" s="25"/>
      <c r="S842858" s="25"/>
    </row>
    <row r="842904" spans="17:19" hidden="1" x14ac:dyDescent="0.2">
      <c r="Q842904" s="25"/>
      <c r="R842904" s="25"/>
      <c r="S842904" s="25"/>
    </row>
    <row r="842950" spans="17:19" hidden="1" x14ac:dyDescent="0.2">
      <c r="Q842950" s="25"/>
      <c r="R842950" s="25"/>
      <c r="S842950" s="25"/>
    </row>
    <row r="842996" spans="17:19" hidden="1" x14ac:dyDescent="0.2">
      <c r="Q842996" s="25"/>
      <c r="R842996" s="25"/>
      <c r="S842996" s="25"/>
    </row>
    <row r="843042" spans="17:19" hidden="1" x14ac:dyDescent="0.2">
      <c r="Q843042" s="25"/>
      <c r="R843042" s="25"/>
      <c r="S843042" s="25"/>
    </row>
    <row r="843088" spans="17:19" hidden="1" x14ac:dyDescent="0.2">
      <c r="Q843088" s="25"/>
      <c r="R843088" s="25"/>
      <c r="S843088" s="25"/>
    </row>
    <row r="843134" spans="17:19" hidden="1" x14ac:dyDescent="0.2">
      <c r="Q843134" s="25"/>
      <c r="R843134" s="25"/>
      <c r="S843134" s="25"/>
    </row>
    <row r="843180" spans="17:19" hidden="1" x14ac:dyDescent="0.2">
      <c r="Q843180" s="25"/>
      <c r="R843180" s="25"/>
      <c r="S843180" s="25"/>
    </row>
    <row r="843226" spans="17:19" hidden="1" x14ac:dyDescent="0.2">
      <c r="Q843226" s="25"/>
      <c r="R843226" s="25"/>
      <c r="S843226" s="25"/>
    </row>
    <row r="843272" spans="17:19" hidden="1" x14ac:dyDescent="0.2">
      <c r="Q843272" s="25"/>
      <c r="R843272" s="25"/>
      <c r="S843272" s="25"/>
    </row>
    <row r="843318" spans="17:19" hidden="1" x14ac:dyDescent="0.2">
      <c r="Q843318" s="25"/>
      <c r="R843318" s="25"/>
      <c r="S843318" s="25"/>
    </row>
    <row r="843364" spans="17:19" hidden="1" x14ac:dyDescent="0.2">
      <c r="Q843364" s="25"/>
      <c r="R843364" s="25"/>
      <c r="S843364" s="25"/>
    </row>
    <row r="843410" spans="17:19" hidden="1" x14ac:dyDescent="0.2">
      <c r="Q843410" s="25"/>
      <c r="R843410" s="25"/>
      <c r="S843410" s="25"/>
    </row>
    <row r="843456" spans="17:19" hidden="1" x14ac:dyDescent="0.2">
      <c r="Q843456" s="25"/>
      <c r="R843456" s="25"/>
      <c r="S843456" s="25"/>
    </row>
    <row r="843502" spans="17:19" hidden="1" x14ac:dyDescent="0.2">
      <c r="Q843502" s="25"/>
      <c r="R843502" s="25"/>
      <c r="S843502" s="25"/>
    </row>
    <row r="843548" spans="17:19" hidden="1" x14ac:dyDescent="0.2">
      <c r="Q843548" s="25"/>
      <c r="R843548" s="25"/>
      <c r="S843548" s="25"/>
    </row>
    <row r="843594" spans="17:19" hidden="1" x14ac:dyDescent="0.2">
      <c r="Q843594" s="25"/>
      <c r="R843594" s="25"/>
      <c r="S843594" s="25"/>
    </row>
    <row r="843640" spans="17:19" hidden="1" x14ac:dyDescent="0.2">
      <c r="Q843640" s="25"/>
      <c r="R843640" s="25"/>
      <c r="S843640" s="25"/>
    </row>
    <row r="843686" spans="17:19" hidden="1" x14ac:dyDescent="0.2">
      <c r="Q843686" s="25"/>
      <c r="R843686" s="25"/>
      <c r="S843686" s="25"/>
    </row>
    <row r="843732" spans="17:19" hidden="1" x14ac:dyDescent="0.2">
      <c r="Q843732" s="25"/>
      <c r="R843732" s="25"/>
      <c r="S843732" s="25"/>
    </row>
    <row r="843778" spans="17:19" hidden="1" x14ac:dyDescent="0.2">
      <c r="Q843778" s="25"/>
      <c r="R843778" s="25"/>
      <c r="S843778" s="25"/>
    </row>
    <row r="843824" spans="17:19" hidden="1" x14ac:dyDescent="0.2">
      <c r="Q843824" s="25"/>
      <c r="R843824" s="25"/>
      <c r="S843824" s="25"/>
    </row>
    <row r="843870" spans="17:19" hidden="1" x14ac:dyDescent="0.2">
      <c r="Q843870" s="25"/>
      <c r="R843870" s="25"/>
      <c r="S843870" s="25"/>
    </row>
    <row r="843916" spans="17:19" hidden="1" x14ac:dyDescent="0.2">
      <c r="Q843916" s="25"/>
      <c r="R843916" s="25"/>
      <c r="S843916" s="25"/>
    </row>
    <row r="843962" spans="17:19" hidden="1" x14ac:dyDescent="0.2">
      <c r="Q843962" s="25"/>
      <c r="R843962" s="25"/>
      <c r="S843962" s="25"/>
    </row>
    <row r="844008" spans="17:19" hidden="1" x14ac:dyDescent="0.2">
      <c r="Q844008" s="25"/>
      <c r="R844008" s="25"/>
      <c r="S844008" s="25"/>
    </row>
    <row r="844054" spans="17:19" hidden="1" x14ac:dyDescent="0.2">
      <c r="Q844054" s="25"/>
      <c r="R844054" s="25"/>
      <c r="S844054" s="25"/>
    </row>
    <row r="844100" spans="17:19" hidden="1" x14ac:dyDescent="0.2">
      <c r="Q844100" s="25"/>
      <c r="R844100" s="25"/>
      <c r="S844100" s="25"/>
    </row>
    <row r="844146" spans="17:19" hidden="1" x14ac:dyDescent="0.2">
      <c r="Q844146" s="25"/>
      <c r="R844146" s="25"/>
      <c r="S844146" s="25"/>
    </row>
    <row r="844192" spans="17:19" hidden="1" x14ac:dyDescent="0.2">
      <c r="Q844192" s="25"/>
      <c r="R844192" s="25"/>
      <c r="S844192" s="25"/>
    </row>
    <row r="844238" spans="17:19" hidden="1" x14ac:dyDescent="0.2">
      <c r="Q844238" s="25"/>
      <c r="R844238" s="25"/>
      <c r="S844238" s="25"/>
    </row>
    <row r="844284" spans="17:19" hidden="1" x14ac:dyDescent="0.2">
      <c r="Q844284" s="25"/>
      <c r="R844284" s="25"/>
      <c r="S844284" s="25"/>
    </row>
    <row r="844330" spans="17:19" hidden="1" x14ac:dyDescent="0.2">
      <c r="Q844330" s="25"/>
      <c r="R844330" s="25"/>
      <c r="S844330" s="25"/>
    </row>
    <row r="844376" spans="17:19" hidden="1" x14ac:dyDescent="0.2">
      <c r="Q844376" s="25"/>
      <c r="R844376" s="25"/>
      <c r="S844376" s="25"/>
    </row>
    <row r="844422" spans="17:19" hidden="1" x14ac:dyDescent="0.2">
      <c r="Q844422" s="25"/>
      <c r="R844422" s="25"/>
      <c r="S844422" s="25"/>
    </row>
    <row r="844468" spans="17:19" hidden="1" x14ac:dyDescent="0.2">
      <c r="Q844468" s="25"/>
      <c r="R844468" s="25"/>
      <c r="S844468" s="25"/>
    </row>
    <row r="844514" spans="17:19" hidden="1" x14ac:dyDescent="0.2">
      <c r="Q844514" s="25"/>
      <c r="R844514" s="25"/>
      <c r="S844514" s="25"/>
    </row>
    <row r="844560" spans="17:19" hidden="1" x14ac:dyDescent="0.2">
      <c r="Q844560" s="25"/>
      <c r="R844560" s="25"/>
      <c r="S844560" s="25"/>
    </row>
    <row r="844606" spans="17:19" hidden="1" x14ac:dyDescent="0.2">
      <c r="Q844606" s="25"/>
      <c r="R844606" s="25"/>
      <c r="S844606" s="25"/>
    </row>
    <row r="844652" spans="17:19" hidden="1" x14ac:dyDescent="0.2">
      <c r="Q844652" s="25"/>
      <c r="R844652" s="25"/>
      <c r="S844652" s="25"/>
    </row>
    <row r="844698" spans="17:19" hidden="1" x14ac:dyDescent="0.2">
      <c r="Q844698" s="25"/>
      <c r="R844698" s="25"/>
      <c r="S844698" s="25"/>
    </row>
    <row r="844744" spans="17:19" hidden="1" x14ac:dyDescent="0.2">
      <c r="Q844744" s="25"/>
      <c r="R844744" s="25"/>
      <c r="S844744" s="25"/>
    </row>
    <row r="844790" spans="17:19" hidden="1" x14ac:dyDescent="0.2">
      <c r="Q844790" s="25"/>
      <c r="R844790" s="25"/>
      <c r="S844790" s="25"/>
    </row>
    <row r="844836" spans="17:19" hidden="1" x14ac:dyDescent="0.2">
      <c r="Q844836" s="25"/>
      <c r="R844836" s="25"/>
      <c r="S844836" s="25"/>
    </row>
    <row r="844882" spans="17:19" hidden="1" x14ac:dyDescent="0.2">
      <c r="Q844882" s="25"/>
      <c r="R844882" s="25"/>
      <c r="S844882" s="25"/>
    </row>
    <row r="844928" spans="17:19" hidden="1" x14ac:dyDescent="0.2">
      <c r="Q844928" s="25"/>
      <c r="R844928" s="25"/>
      <c r="S844928" s="25"/>
    </row>
    <row r="844974" spans="17:19" hidden="1" x14ac:dyDescent="0.2">
      <c r="Q844974" s="25"/>
      <c r="R844974" s="25"/>
      <c r="S844974" s="25"/>
    </row>
    <row r="845020" spans="17:19" hidden="1" x14ac:dyDescent="0.2">
      <c r="Q845020" s="25"/>
      <c r="R845020" s="25"/>
      <c r="S845020" s="25"/>
    </row>
    <row r="845066" spans="17:19" hidden="1" x14ac:dyDescent="0.2">
      <c r="Q845066" s="25"/>
      <c r="R845066" s="25"/>
      <c r="S845066" s="25"/>
    </row>
    <row r="845112" spans="17:19" hidden="1" x14ac:dyDescent="0.2">
      <c r="Q845112" s="25"/>
      <c r="R845112" s="25"/>
      <c r="S845112" s="25"/>
    </row>
    <row r="845158" spans="17:19" hidden="1" x14ac:dyDescent="0.2">
      <c r="Q845158" s="25"/>
      <c r="R845158" s="25"/>
      <c r="S845158" s="25"/>
    </row>
    <row r="845204" spans="17:19" hidden="1" x14ac:dyDescent="0.2">
      <c r="Q845204" s="25"/>
      <c r="R845204" s="25"/>
      <c r="S845204" s="25"/>
    </row>
    <row r="845250" spans="17:19" hidden="1" x14ac:dyDescent="0.2">
      <c r="Q845250" s="25"/>
      <c r="R845250" s="25"/>
      <c r="S845250" s="25"/>
    </row>
    <row r="845296" spans="17:19" hidden="1" x14ac:dyDescent="0.2">
      <c r="Q845296" s="25"/>
      <c r="R845296" s="25"/>
      <c r="S845296" s="25"/>
    </row>
    <row r="845342" spans="17:19" hidden="1" x14ac:dyDescent="0.2">
      <c r="Q845342" s="25"/>
      <c r="R845342" s="25"/>
      <c r="S845342" s="25"/>
    </row>
    <row r="845388" spans="17:19" hidden="1" x14ac:dyDescent="0.2">
      <c r="Q845388" s="25"/>
      <c r="R845388" s="25"/>
      <c r="S845388" s="25"/>
    </row>
    <row r="845434" spans="17:19" hidden="1" x14ac:dyDescent="0.2">
      <c r="Q845434" s="25"/>
      <c r="R845434" s="25"/>
      <c r="S845434" s="25"/>
    </row>
    <row r="845480" spans="17:19" hidden="1" x14ac:dyDescent="0.2">
      <c r="Q845480" s="25"/>
      <c r="R845480" s="25"/>
      <c r="S845480" s="25"/>
    </row>
    <row r="845526" spans="17:19" hidden="1" x14ac:dyDescent="0.2">
      <c r="Q845526" s="25"/>
      <c r="R845526" s="25"/>
      <c r="S845526" s="25"/>
    </row>
    <row r="845572" spans="17:19" hidden="1" x14ac:dyDescent="0.2">
      <c r="Q845572" s="25"/>
      <c r="R845572" s="25"/>
      <c r="S845572" s="25"/>
    </row>
    <row r="845618" spans="17:19" hidden="1" x14ac:dyDescent="0.2">
      <c r="Q845618" s="25"/>
      <c r="R845618" s="25"/>
      <c r="S845618" s="25"/>
    </row>
    <row r="845664" spans="17:19" hidden="1" x14ac:dyDescent="0.2">
      <c r="Q845664" s="25"/>
      <c r="R845664" s="25"/>
      <c r="S845664" s="25"/>
    </row>
    <row r="845710" spans="17:19" hidden="1" x14ac:dyDescent="0.2">
      <c r="Q845710" s="25"/>
      <c r="R845710" s="25"/>
      <c r="S845710" s="25"/>
    </row>
    <row r="845756" spans="17:19" hidden="1" x14ac:dyDescent="0.2">
      <c r="Q845756" s="25"/>
      <c r="R845756" s="25"/>
      <c r="S845756" s="25"/>
    </row>
    <row r="845802" spans="17:19" hidden="1" x14ac:dyDescent="0.2">
      <c r="Q845802" s="25"/>
      <c r="R845802" s="25"/>
      <c r="S845802" s="25"/>
    </row>
    <row r="845848" spans="17:19" hidden="1" x14ac:dyDescent="0.2">
      <c r="Q845848" s="25"/>
      <c r="R845848" s="25"/>
      <c r="S845848" s="25"/>
    </row>
    <row r="845894" spans="17:19" hidden="1" x14ac:dyDescent="0.2">
      <c r="Q845894" s="25"/>
      <c r="R845894" s="25"/>
      <c r="S845894" s="25"/>
    </row>
    <row r="845940" spans="17:19" hidden="1" x14ac:dyDescent="0.2">
      <c r="Q845940" s="25"/>
      <c r="R845940" s="25"/>
      <c r="S845940" s="25"/>
    </row>
    <row r="845986" spans="17:19" hidden="1" x14ac:dyDescent="0.2">
      <c r="Q845986" s="25"/>
      <c r="R845986" s="25"/>
      <c r="S845986" s="25"/>
    </row>
    <row r="846032" spans="17:19" hidden="1" x14ac:dyDescent="0.2">
      <c r="Q846032" s="25"/>
      <c r="R846032" s="25"/>
      <c r="S846032" s="25"/>
    </row>
    <row r="846078" spans="17:19" hidden="1" x14ac:dyDescent="0.2">
      <c r="Q846078" s="25"/>
      <c r="R846078" s="25"/>
      <c r="S846078" s="25"/>
    </row>
    <row r="846124" spans="17:19" hidden="1" x14ac:dyDescent="0.2">
      <c r="Q846124" s="25"/>
      <c r="R846124" s="25"/>
      <c r="S846124" s="25"/>
    </row>
    <row r="846170" spans="17:19" hidden="1" x14ac:dyDescent="0.2">
      <c r="Q846170" s="25"/>
      <c r="R846170" s="25"/>
      <c r="S846170" s="25"/>
    </row>
    <row r="846216" spans="17:19" hidden="1" x14ac:dyDescent="0.2">
      <c r="Q846216" s="25"/>
      <c r="R846216" s="25"/>
      <c r="S846216" s="25"/>
    </row>
    <row r="846262" spans="17:19" hidden="1" x14ac:dyDescent="0.2">
      <c r="Q846262" s="25"/>
      <c r="R846262" s="25"/>
      <c r="S846262" s="25"/>
    </row>
    <row r="846308" spans="17:19" hidden="1" x14ac:dyDescent="0.2">
      <c r="Q846308" s="25"/>
      <c r="R846308" s="25"/>
      <c r="S846308" s="25"/>
    </row>
    <row r="846354" spans="17:19" hidden="1" x14ac:dyDescent="0.2">
      <c r="Q846354" s="25"/>
      <c r="R846354" s="25"/>
      <c r="S846354" s="25"/>
    </row>
    <row r="846400" spans="17:19" hidden="1" x14ac:dyDescent="0.2">
      <c r="Q846400" s="25"/>
      <c r="R846400" s="25"/>
      <c r="S846400" s="25"/>
    </row>
    <row r="846446" spans="17:19" hidden="1" x14ac:dyDescent="0.2">
      <c r="Q846446" s="25"/>
      <c r="R846446" s="25"/>
      <c r="S846446" s="25"/>
    </row>
    <row r="846492" spans="17:19" hidden="1" x14ac:dyDescent="0.2">
      <c r="Q846492" s="25"/>
      <c r="R846492" s="25"/>
      <c r="S846492" s="25"/>
    </row>
    <row r="846538" spans="17:19" hidden="1" x14ac:dyDescent="0.2">
      <c r="Q846538" s="25"/>
      <c r="R846538" s="25"/>
      <c r="S846538" s="25"/>
    </row>
    <row r="846584" spans="17:19" hidden="1" x14ac:dyDescent="0.2">
      <c r="Q846584" s="25"/>
      <c r="R846584" s="25"/>
      <c r="S846584" s="25"/>
    </row>
    <row r="846630" spans="17:19" hidden="1" x14ac:dyDescent="0.2">
      <c r="Q846630" s="25"/>
      <c r="R846630" s="25"/>
      <c r="S846630" s="25"/>
    </row>
    <row r="846676" spans="17:19" hidden="1" x14ac:dyDescent="0.2">
      <c r="Q846676" s="25"/>
      <c r="R846676" s="25"/>
      <c r="S846676" s="25"/>
    </row>
    <row r="846722" spans="17:19" hidden="1" x14ac:dyDescent="0.2">
      <c r="Q846722" s="25"/>
      <c r="R846722" s="25"/>
      <c r="S846722" s="25"/>
    </row>
    <row r="846768" spans="17:19" hidden="1" x14ac:dyDescent="0.2">
      <c r="Q846768" s="25"/>
      <c r="R846768" s="25"/>
      <c r="S846768" s="25"/>
    </row>
    <row r="846814" spans="17:19" hidden="1" x14ac:dyDescent="0.2">
      <c r="Q846814" s="25"/>
      <c r="R846814" s="25"/>
      <c r="S846814" s="25"/>
    </row>
    <row r="846860" spans="17:19" hidden="1" x14ac:dyDescent="0.2">
      <c r="Q846860" s="25"/>
      <c r="R846860" s="25"/>
      <c r="S846860" s="25"/>
    </row>
    <row r="846906" spans="17:19" hidden="1" x14ac:dyDescent="0.2">
      <c r="Q846906" s="25"/>
      <c r="R846906" s="25"/>
      <c r="S846906" s="25"/>
    </row>
    <row r="846952" spans="17:19" hidden="1" x14ac:dyDescent="0.2">
      <c r="Q846952" s="25"/>
      <c r="R846952" s="25"/>
      <c r="S846952" s="25"/>
    </row>
    <row r="846998" spans="17:19" hidden="1" x14ac:dyDescent="0.2">
      <c r="Q846998" s="25"/>
      <c r="R846998" s="25"/>
      <c r="S846998" s="25"/>
    </row>
    <row r="847044" spans="17:19" hidden="1" x14ac:dyDescent="0.2">
      <c r="Q847044" s="25"/>
      <c r="R847044" s="25"/>
      <c r="S847044" s="25"/>
    </row>
    <row r="847090" spans="17:19" hidden="1" x14ac:dyDescent="0.2">
      <c r="Q847090" s="25"/>
      <c r="R847090" s="25"/>
      <c r="S847090" s="25"/>
    </row>
    <row r="847136" spans="17:19" hidden="1" x14ac:dyDescent="0.2">
      <c r="Q847136" s="25"/>
      <c r="R847136" s="25"/>
      <c r="S847136" s="25"/>
    </row>
    <row r="847182" spans="17:19" hidden="1" x14ac:dyDescent="0.2">
      <c r="Q847182" s="25"/>
      <c r="R847182" s="25"/>
      <c r="S847182" s="25"/>
    </row>
    <row r="847228" spans="17:19" hidden="1" x14ac:dyDescent="0.2">
      <c r="Q847228" s="25"/>
      <c r="R847228" s="25"/>
      <c r="S847228" s="25"/>
    </row>
    <row r="847274" spans="17:19" hidden="1" x14ac:dyDescent="0.2">
      <c r="Q847274" s="25"/>
      <c r="R847274" s="25"/>
      <c r="S847274" s="25"/>
    </row>
    <row r="847320" spans="17:19" hidden="1" x14ac:dyDescent="0.2">
      <c r="Q847320" s="25"/>
      <c r="R847320" s="25"/>
      <c r="S847320" s="25"/>
    </row>
    <row r="847366" spans="17:19" hidden="1" x14ac:dyDescent="0.2">
      <c r="Q847366" s="25"/>
      <c r="R847366" s="25"/>
      <c r="S847366" s="25"/>
    </row>
    <row r="847412" spans="17:19" hidden="1" x14ac:dyDescent="0.2">
      <c r="Q847412" s="25"/>
      <c r="R847412" s="25"/>
      <c r="S847412" s="25"/>
    </row>
    <row r="847458" spans="17:19" hidden="1" x14ac:dyDescent="0.2">
      <c r="Q847458" s="25"/>
      <c r="R847458" s="25"/>
      <c r="S847458" s="25"/>
    </row>
    <row r="847504" spans="17:19" hidden="1" x14ac:dyDescent="0.2">
      <c r="Q847504" s="25"/>
      <c r="R847504" s="25"/>
      <c r="S847504" s="25"/>
    </row>
    <row r="847550" spans="17:19" hidden="1" x14ac:dyDescent="0.2">
      <c r="Q847550" s="25"/>
      <c r="R847550" s="25"/>
      <c r="S847550" s="25"/>
    </row>
    <row r="847596" spans="17:19" hidden="1" x14ac:dyDescent="0.2">
      <c r="Q847596" s="25"/>
      <c r="R847596" s="25"/>
      <c r="S847596" s="25"/>
    </row>
    <row r="847642" spans="17:19" hidden="1" x14ac:dyDescent="0.2">
      <c r="Q847642" s="25"/>
      <c r="R847642" s="25"/>
      <c r="S847642" s="25"/>
    </row>
    <row r="847688" spans="17:19" hidden="1" x14ac:dyDescent="0.2">
      <c r="Q847688" s="25"/>
      <c r="R847688" s="25"/>
      <c r="S847688" s="25"/>
    </row>
    <row r="847734" spans="17:19" hidden="1" x14ac:dyDescent="0.2">
      <c r="Q847734" s="25"/>
      <c r="R847734" s="25"/>
      <c r="S847734" s="25"/>
    </row>
    <row r="847780" spans="17:19" hidden="1" x14ac:dyDescent="0.2">
      <c r="Q847780" s="25"/>
      <c r="R847780" s="25"/>
      <c r="S847780" s="25"/>
    </row>
    <row r="847826" spans="17:19" hidden="1" x14ac:dyDescent="0.2">
      <c r="Q847826" s="25"/>
      <c r="R847826" s="25"/>
      <c r="S847826" s="25"/>
    </row>
    <row r="847872" spans="17:19" hidden="1" x14ac:dyDescent="0.2">
      <c r="Q847872" s="25"/>
      <c r="R847872" s="25"/>
      <c r="S847872" s="25"/>
    </row>
    <row r="847918" spans="17:19" hidden="1" x14ac:dyDescent="0.2">
      <c r="Q847918" s="25"/>
      <c r="R847918" s="25"/>
      <c r="S847918" s="25"/>
    </row>
    <row r="847964" spans="17:19" hidden="1" x14ac:dyDescent="0.2">
      <c r="Q847964" s="25"/>
      <c r="R847964" s="25"/>
      <c r="S847964" s="25"/>
    </row>
    <row r="848010" spans="17:19" hidden="1" x14ac:dyDescent="0.2">
      <c r="Q848010" s="25"/>
      <c r="R848010" s="25"/>
      <c r="S848010" s="25"/>
    </row>
    <row r="848056" spans="17:19" hidden="1" x14ac:dyDescent="0.2">
      <c r="Q848056" s="25"/>
      <c r="R848056" s="25"/>
      <c r="S848056" s="25"/>
    </row>
    <row r="848102" spans="17:19" hidden="1" x14ac:dyDescent="0.2">
      <c r="Q848102" s="25"/>
      <c r="R848102" s="25"/>
      <c r="S848102" s="25"/>
    </row>
    <row r="848148" spans="17:19" hidden="1" x14ac:dyDescent="0.2">
      <c r="Q848148" s="25"/>
      <c r="R848148" s="25"/>
      <c r="S848148" s="25"/>
    </row>
    <row r="848194" spans="17:19" hidden="1" x14ac:dyDescent="0.2">
      <c r="Q848194" s="25"/>
      <c r="R848194" s="25"/>
      <c r="S848194" s="25"/>
    </row>
    <row r="848240" spans="17:19" hidden="1" x14ac:dyDescent="0.2">
      <c r="Q848240" s="25"/>
      <c r="R848240" s="25"/>
      <c r="S848240" s="25"/>
    </row>
    <row r="848286" spans="17:19" hidden="1" x14ac:dyDescent="0.2">
      <c r="Q848286" s="25"/>
      <c r="R848286" s="25"/>
      <c r="S848286" s="25"/>
    </row>
    <row r="848332" spans="17:19" hidden="1" x14ac:dyDescent="0.2">
      <c r="Q848332" s="25"/>
      <c r="R848332" s="25"/>
      <c r="S848332" s="25"/>
    </row>
    <row r="848378" spans="17:19" hidden="1" x14ac:dyDescent="0.2">
      <c r="Q848378" s="25"/>
      <c r="R848378" s="25"/>
      <c r="S848378" s="25"/>
    </row>
    <row r="848424" spans="17:19" hidden="1" x14ac:dyDescent="0.2">
      <c r="Q848424" s="25"/>
      <c r="R848424" s="25"/>
      <c r="S848424" s="25"/>
    </row>
    <row r="848470" spans="17:19" hidden="1" x14ac:dyDescent="0.2">
      <c r="Q848470" s="25"/>
      <c r="R848470" s="25"/>
      <c r="S848470" s="25"/>
    </row>
    <row r="848516" spans="17:19" hidden="1" x14ac:dyDescent="0.2">
      <c r="Q848516" s="25"/>
      <c r="R848516" s="25"/>
      <c r="S848516" s="25"/>
    </row>
    <row r="848562" spans="17:19" hidden="1" x14ac:dyDescent="0.2">
      <c r="Q848562" s="25"/>
      <c r="R848562" s="25"/>
      <c r="S848562" s="25"/>
    </row>
    <row r="848608" spans="17:19" hidden="1" x14ac:dyDescent="0.2">
      <c r="Q848608" s="25"/>
      <c r="R848608" s="25"/>
      <c r="S848608" s="25"/>
    </row>
    <row r="848654" spans="17:19" hidden="1" x14ac:dyDescent="0.2">
      <c r="Q848654" s="25"/>
      <c r="R848654" s="25"/>
      <c r="S848654" s="25"/>
    </row>
    <row r="848700" spans="17:19" hidden="1" x14ac:dyDescent="0.2">
      <c r="Q848700" s="25"/>
      <c r="R848700" s="25"/>
      <c r="S848700" s="25"/>
    </row>
    <row r="848746" spans="17:19" hidden="1" x14ac:dyDescent="0.2">
      <c r="Q848746" s="25"/>
      <c r="R848746" s="25"/>
      <c r="S848746" s="25"/>
    </row>
    <row r="848792" spans="17:19" hidden="1" x14ac:dyDescent="0.2">
      <c r="Q848792" s="25"/>
      <c r="R848792" s="25"/>
      <c r="S848792" s="25"/>
    </row>
    <row r="848838" spans="17:19" hidden="1" x14ac:dyDescent="0.2">
      <c r="Q848838" s="25"/>
      <c r="R848838" s="25"/>
      <c r="S848838" s="25"/>
    </row>
    <row r="848884" spans="17:19" hidden="1" x14ac:dyDescent="0.2">
      <c r="Q848884" s="25"/>
      <c r="R848884" s="25"/>
      <c r="S848884" s="25"/>
    </row>
    <row r="848930" spans="17:19" hidden="1" x14ac:dyDescent="0.2">
      <c r="Q848930" s="25"/>
      <c r="R848930" s="25"/>
      <c r="S848930" s="25"/>
    </row>
    <row r="848976" spans="17:19" hidden="1" x14ac:dyDescent="0.2">
      <c r="Q848976" s="25"/>
      <c r="R848976" s="25"/>
      <c r="S848976" s="25"/>
    </row>
    <row r="849022" spans="17:19" hidden="1" x14ac:dyDescent="0.2">
      <c r="Q849022" s="25"/>
      <c r="R849022" s="25"/>
      <c r="S849022" s="25"/>
    </row>
    <row r="849068" spans="17:19" hidden="1" x14ac:dyDescent="0.2">
      <c r="Q849068" s="25"/>
      <c r="R849068" s="25"/>
      <c r="S849068" s="25"/>
    </row>
    <row r="849114" spans="17:19" hidden="1" x14ac:dyDescent="0.2">
      <c r="Q849114" s="25"/>
      <c r="R849114" s="25"/>
      <c r="S849114" s="25"/>
    </row>
    <row r="849160" spans="17:19" hidden="1" x14ac:dyDescent="0.2">
      <c r="Q849160" s="25"/>
      <c r="R849160" s="25"/>
      <c r="S849160" s="25"/>
    </row>
    <row r="849206" spans="17:19" hidden="1" x14ac:dyDescent="0.2">
      <c r="Q849206" s="25"/>
      <c r="R849206" s="25"/>
      <c r="S849206" s="25"/>
    </row>
    <row r="849252" spans="17:19" hidden="1" x14ac:dyDescent="0.2">
      <c r="Q849252" s="25"/>
      <c r="R849252" s="25"/>
      <c r="S849252" s="25"/>
    </row>
    <row r="849298" spans="17:19" hidden="1" x14ac:dyDescent="0.2">
      <c r="Q849298" s="25"/>
      <c r="R849298" s="25"/>
      <c r="S849298" s="25"/>
    </row>
    <row r="849344" spans="17:19" hidden="1" x14ac:dyDescent="0.2">
      <c r="Q849344" s="25"/>
      <c r="R849344" s="25"/>
      <c r="S849344" s="25"/>
    </row>
    <row r="849390" spans="17:19" hidden="1" x14ac:dyDescent="0.2">
      <c r="Q849390" s="25"/>
      <c r="R849390" s="25"/>
      <c r="S849390" s="25"/>
    </row>
    <row r="849436" spans="17:19" hidden="1" x14ac:dyDescent="0.2">
      <c r="Q849436" s="25"/>
      <c r="R849436" s="25"/>
      <c r="S849436" s="25"/>
    </row>
    <row r="849482" spans="17:19" hidden="1" x14ac:dyDescent="0.2">
      <c r="Q849482" s="25"/>
      <c r="R849482" s="25"/>
      <c r="S849482" s="25"/>
    </row>
    <row r="849528" spans="17:19" hidden="1" x14ac:dyDescent="0.2">
      <c r="Q849528" s="25"/>
      <c r="R849528" s="25"/>
      <c r="S849528" s="25"/>
    </row>
    <row r="849574" spans="17:19" hidden="1" x14ac:dyDescent="0.2">
      <c r="Q849574" s="25"/>
      <c r="R849574" s="25"/>
      <c r="S849574" s="25"/>
    </row>
    <row r="849620" spans="17:19" hidden="1" x14ac:dyDescent="0.2">
      <c r="Q849620" s="25"/>
      <c r="R849620" s="25"/>
      <c r="S849620" s="25"/>
    </row>
    <row r="849666" spans="17:19" hidden="1" x14ac:dyDescent="0.2">
      <c r="Q849666" s="25"/>
      <c r="R849666" s="25"/>
      <c r="S849666" s="25"/>
    </row>
    <row r="849712" spans="17:19" hidden="1" x14ac:dyDescent="0.2">
      <c r="Q849712" s="25"/>
      <c r="R849712" s="25"/>
      <c r="S849712" s="25"/>
    </row>
    <row r="849758" spans="17:19" hidden="1" x14ac:dyDescent="0.2">
      <c r="Q849758" s="25"/>
      <c r="R849758" s="25"/>
      <c r="S849758" s="25"/>
    </row>
    <row r="849804" spans="17:19" hidden="1" x14ac:dyDescent="0.2">
      <c r="Q849804" s="25"/>
      <c r="R849804" s="25"/>
      <c r="S849804" s="25"/>
    </row>
    <row r="849850" spans="17:19" hidden="1" x14ac:dyDescent="0.2">
      <c r="Q849850" s="25"/>
      <c r="R849850" s="25"/>
      <c r="S849850" s="25"/>
    </row>
    <row r="849896" spans="17:19" hidden="1" x14ac:dyDescent="0.2">
      <c r="Q849896" s="25"/>
      <c r="R849896" s="25"/>
      <c r="S849896" s="25"/>
    </row>
    <row r="849942" spans="17:19" hidden="1" x14ac:dyDescent="0.2">
      <c r="Q849942" s="25"/>
      <c r="R849942" s="25"/>
      <c r="S849942" s="25"/>
    </row>
    <row r="849988" spans="17:19" hidden="1" x14ac:dyDescent="0.2">
      <c r="Q849988" s="25"/>
      <c r="R849988" s="25"/>
      <c r="S849988" s="25"/>
    </row>
    <row r="850034" spans="17:19" hidden="1" x14ac:dyDescent="0.2">
      <c r="Q850034" s="25"/>
      <c r="R850034" s="25"/>
      <c r="S850034" s="25"/>
    </row>
    <row r="850080" spans="17:19" hidden="1" x14ac:dyDescent="0.2">
      <c r="Q850080" s="25"/>
      <c r="R850080" s="25"/>
      <c r="S850080" s="25"/>
    </row>
    <row r="850126" spans="17:19" hidden="1" x14ac:dyDescent="0.2">
      <c r="Q850126" s="25"/>
      <c r="R850126" s="25"/>
      <c r="S850126" s="25"/>
    </row>
    <row r="850172" spans="17:19" hidden="1" x14ac:dyDescent="0.2">
      <c r="Q850172" s="25"/>
      <c r="R850172" s="25"/>
      <c r="S850172" s="25"/>
    </row>
    <row r="850218" spans="17:19" hidden="1" x14ac:dyDescent="0.2">
      <c r="Q850218" s="25"/>
      <c r="R850218" s="25"/>
      <c r="S850218" s="25"/>
    </row>
    <row r="850264" spans="17:19" hidden="1" x14ac:dyDescent="0.2">
      <c r="Q850264" s="25"/>
      <c r="R850264" s="25"/>
      <c r="S850264" s="25"/>
    </row>
    <row r="850310" spans="17:19" hidden="1" x14ac:dyDescent="0.2">
      <c r="Q850310" s="25"/>
      <c r="R850310" s="25"/>
      <c r="S850310" s="25"/>
    </row>
    <row r="850356" spans="17:19" hidden="1" x14ac:dyDescent="0.2">
      <c r="Q850356" s="25"/>
      <c r="R850356" s="25"/>
      <c r="S850356" s="25"/>
    </row>
    <row r="850402" spans="17:19" hidden="1" x14ac:dyDescent="0.2">
      <c r="Q850402" s="25"/>
      <c r="R850402" s="25"/>
      <c r="S850402" s="25"/>
    </row>
    <row r="850448" spans="17:19" hidden="1" x14ac:dyDescent="0.2">
      <c r="Q850448" s="25"/>
      <c r="R850448" s="25"/>
      <c r="S850448" s="25"/>
    </row>
    <row r="850494" spans="17:19" hidden="1" x14ac:dyDescent="0.2">
      <c r="Q850494" s="25"/>
      <c r="R850494" s="25"/>
      <c r="S850494" s="25"/>
    </row>
    <row r="850540" spans="17:19" hidden="1" x14ac:dyDescent="0.2">
      <c r="Q850540" s="25"/>
      <c r="R850540" s="25"/>
      <c r="S850540" s="25"/>
    </row>
    <row r="850586" spans="17:19" hidden="1" x14ac:dyDescent="0.2">
      <c r="Q850586" s="25"/>
      <c r="R850586" s="25"/>
      <c r="S850586" s="25"/>
    </row>
    <row r="850632" spans="17:19" hidden="1" x14ac:dyDescent="0.2">
      <c r="Q850632" s="25"/>
      <c r="R850632" s="25"/>
      <c r="S850632" s="25"/>
    </row>
    <row r="850678" spans="17:19" hidden="1" x14ac:dyDescent="0.2">
      <c r="Q850678" s="25"/>
      <c r="R850678" s="25"/>
      <c r="S850678" s="25"/>
    </row>
    <row r="850724" spans="17:19" hidden="1" x14ac:dyDescent="0.2">
      <c r="Q850724" s="25"/>
      <c r="R850724" s="25"/>
      <c r="S850724" s="25"/>
    </row>
    <row r="850770" spans="17:19" hidden="1" x14ac:dyDescent="0.2">
      <c r="Q850770" s="25"/>
      <c r="R850770" s="25"/>
      <c r="S850770" s="25"/>
    </row>
    <row r="850816" spans="17:19" hidden="1" x14ac:dyDescent="0.2">
      <c r="Q850816" s="25"/>
      <c r="R850816" s="25"/>
      <c r="S850816" s="25"/>
    </row>
    <row r="850862" spans="17:19" hidden="1" x14ac:dyDescent="0.2">
      <c r="Q850862" s="25"/>
      <c r="R850862" s="25"/>
      <c r="S850862" s="25"/>
    </row>
    <row r="850908" spans="17:19" hidden="1" x14ac:dyDescent="0.2">
      <c r="Q850908" s="25"/>
      <c r="R850908" s="25"/>
      <c r="S850908" s="25"/>
    </row>
    <row r="850954" spans="17:19" hidden="1" x14ac:dyDescent="0.2">
      <c r="Q850954" s="25"/>
      <c r="R850954" s="25"/>
      <c r="S850954" s="25"/>
    </row>
    <row r="851000" spans="17:19" hidden="1" x14ac:dyDescent="0.2">
      <c r="Q851000" s="25"/>
      <c r="R851000" s="25"/>
      <c r="S851000" s="25"/>
    </row>
    <row r="851046" spans="17:19" hidden="1" x14ac:dyDescent="0.2">
      <c r="Q851046" s="25"/>
      <c r="R851046" s="25"/>
      <c r="S851046" s="25"/>
    </row>
    <row r="851092" spans="17:19" hidden="1" x14ac:dyDescent="0.2">
      <c r="Q851092" s="25"/>
      <c r="R851092" s="25"/>
      <c r="S851092" s="25"/>
    </row>
    <row r="851138" spans="17:19" hidden="1" x14ac:dyDescent="0.2">
      <c r="Q851138" s="25"/>
      <c r="R851138" s="25"/>
      <c r="S851138" s="25"/>
    </row>
    <row r="851184" spans="17:19" hidden="1" x14ac:dyDescent="0.2">
      <c r="Q851184" s="25"/>
      <c r="R851184" s="25"/>
      <c r="S851184" s="25"/>
    </row>
    <row r="851230" spans="17:19" hidden="1" x14ac:dyDescent="0.2">
      <c r="Q851230" s="25"/>
      <c r="R851230" s="25"/>
      <c r="S851230" s="25"/>
    </row>
    <row r="851276" spans="17:19" hidden="1" x14ac:dyDescent="0.2">
      <c r="Q851276" s="25"/>
      <c r="R851276" s="25"/>
      <c r="S851276" s="25"/>
    </row>
    <row r="851322" spans="17:19" hidden="1" x14ac:dyDescent="0.2">
      <c r="Q851322" s="25"/>
      <c r="R851322" s="25"/>
      <c r="S851322" s="25"/>
    </row>
    <row r="851368" spans="17:19" hidden="1" x14ac:dyDescent="0.2">
      <c r="Q851368" s="25"/>
      <c r="R851368" s="25"/>
      <c r="S851368" s="25"/>
    </row>
    <row r="851414" spans="17:19" hidden="1" x14ac:dyDescent="0.2">
      <c r="Q851414" s="25"/>
      <c r="R851414" s="25"/>
      <c r="S851414" s="25"/>
    </row>
    <row r="851460" spans="17:19" hidden="1" x14ac:dyDescent="0.2">
      <c r="Q851460" s="25"/>
      <c r="R851460" s="25"/>
      <c r="S851460" s="25"/>
    </row>
    <row r="851506" spans="17:19" hidden="1" x14ac:dyDescent="0.2">
      <c r="Q851506" s="25"/>
      <c r="R851506" s="25"/>
      <c r="S851506" s="25"/>
    </row>
    <row r="851552" spans="17:19" hidden="1" x14ac:dyDescent="0.2">
      <c r="Q851552" s="25"/>
      <c r="R851552" s="25"/>
      <c r="S851552" s="25"/>
    </row>
    <row r="851598" spans="17:19" hidden="1" x14ac:dyDescent="0.2">
      <c r="Q851598" s="25"/>
      <c r="R851598" s="25"/>
      <c r="S851598" s="25"/>
    </row>
    <row r="851644" spans="17:19" hidden="1" x14ac:dyDescent="0.2">
      <c r="Q851644" s="25"/>
      <c r="R851644" s="25"/>
      <c r="S851644" s="25"/>
    </row>
    <row r="851690" spans="17:19" hidden="1" x14ac:dyDescent="0.2">
      <c r="Q851690" s="25"/>
      <c r="R851690" s="25"/>
      <c r="S851690" s="25"/>
    </row>
    <row r="851736" spans="17:19" hidden="1" x14ac:dyDescent="0.2">
      <c r="Q851736" s="25"/>
      <c r="R851736" s="25"/>
      <c r="S851736" s="25"/>
    </row>
    <row r="851782" spans="17:19" hidden="1" x14ac:dyDescent="0.2">
      <c r="Q851782" s="25"/>
      <c r="R851782" s="25"/>
      <c r="S851782" s="25"/>
    </row>
    <row r="851828" spans="17:19" hidden="1" x14ac:dyDescent="0.2">
      <c r="Q851828" s="25"/>
      <c r="R851828" s="25"/>
      <c r="S851828" s="25"/>
    </row>
    <row r="851874" spans="17:19" hidden="1" x14ac:dyDescent="0.2">
      <c r="Q851874" s="25"/>
      <c r="R851874" s="25"/>
      <c r="S851874" s="25"/>
    </row>
    <row r="851920" spans="17:19" hidden="1" x14ac:dyDescent="0.2">
      <c r="Q851920" s="25"/>
      <c r="R851920" s="25"/>
      <c r="S851920" s="25"/>
    </row>
    <row r="851966" spans="17:19" hidden="1" x14ac:dyDescent="0.2">
      <c r="Q851966" s="25"/>
      <c r="R851966" s="25"/>
      <c r="S851966" s="25"/>
    </row>
    <row r="852012" spans="17:19" hidden="1" x14ac:dyDescent="0.2">
      <c r="Q852012" s="25"/>
      <c r="R852012" s="25"/>
      <c r="S852012" s="25"/>
    </row>
    <row r="852058" spans="17:19" hidden="1" x14ac:dyDescent="0.2">
      <c r="Q852058" s="25"/>
      <c r="R852058" s="25"/>
      <c r="S852058" s="25"/>
    </row>
    <row r="852104" spans="17:19" hidden="1" x14ac:dyDescent="0.2">
      <c r="Q852104" s="25"/>
      <c r="R852104" s="25"/>
      <c r="S852104" s="25"/>
    </row>
    <row r="852150" spans="17:19" hidden="1" x14ac:dyDescent="0.2">
      <c r="Q852150" s="25"/>
      <c r="R852150" s="25"/>
      <c r="S852150" s="25"/>
    </row>
    <row r="852196" spans="17:19" hidden="1" x14ac:dyDescent="0.2">
      <c r="Q852196" s="25"/>
      <c r="R852196" s="25"/>
      <c r="S852196" s="25"/>
    </row>
    <row r="852242" spans="17:19" hidden="1" x14ac:dyDescent="0.2">
      <c r="Q852242" s="25"/>
      <c r="R852242" s="25"/>
      <c r="S852242" s="25"/>
    </row>
    <row r="852288" spans="17:19" hidden="1" x14ac:dyDescent="0.2">
      <c r="Q852288" s="25"/>
      <c r="R852288" s="25"/>
      <c r="S852288" s="25"/>
    </row>
    <row r="852334" spans="17:19" hidden="1" x14ac:dyDescent="0.2">
      <c r="Q852334" s="25"/>
      <c r="R852334" s="25"/>
      <c r="S852334" s="25"/>
    </row>
    <row r="852380" spans="17:19" hidden="1" x14ac:dyDescent="0.2">
      <c r="Q852380" s="25"/>
      <c r="R852380" s="25"/>
      <c r="S852380" s="25"/>
    </row>
    <row r="852426" spans="17:19" hidden="1" x14ac:dyDescent="0.2">
      <c r="Q852426" s="25"/>
      <c r="R852426" s="25"/>
      <c r="S852426" s="25"/>
    </row>
    <row r="852472" spans="17:19" hidden="1" x14ac:dyDescent="0.2">
      <c r="Q852472" s="25"/>
      <c r="R852472" s="25"/>
      <c r="S852472" s="25"/>
    </row>
    <row r="852518" spans="17:19" hidden="1" x14ac:dyDescent="0.2">
      <c r="Q852518" s="25"/>
      <c r="R852518" s="25"/>
      <c r="S852518" s="25"/>
    </row>
    <row r="852564" spans="17:19" hidden="1" x14ac:dyDescent="0.2">
      <c r="Q852564" s="25"/>
      <c r="R852564" s="25"/>
      <c r="S852564" s="25"/>
    </row>
    <row r="852610" spans="17:19" hidden="1" x14ac:dyDescent="0.2">
      <c r="Q852610" s="25"/>
      <c r="R852610" s="25"/>
      <c r="S852610" s="25"/>
    </row>
    <row r="852656" spans="17:19" hidden="1" x14ac:dyDescent="0.2">
      <c r="Q852656" s="25"/>
      <c r="R852656" s="25"/>
      <c r="S852656" s="25"/>
    </row>
    <row r="852702" spans="17:19" hidden="1" x14ac:dyDescent="0.2">
      <c r="Q852702" s="25"/>
      <c r="R852702" s="25"/>
      <c r="S852702" s="25"/>
    </row>
    <row r="852748" spans="17:19" hidden="1" x14ac:dyDescent="0.2">
      <c r="Q852748" s="25"/>
      <c r="R852748" s="25"/>
      <c r="S852748" s="25"/>
    </row>
    <row r="852794" spans="17:19" hidden="1" x14ac:dyDescent="0.2">
      <c r="Q852794" s="25"/>
      <c r="R852794" s="25"/>
      <c r="S852794" s="25"/>
    </row>
    <row r="852840" spans="17:19" hidden="1" x14ac:dyDescent="0.2">
      <c r="Q852840" s="25"/>
      <c r="R852840" s="25"/>
      <c r="S852840" s="25"/>
    </row>
    <row r="852886" spans="17:19" hidden="1" x14ac:dyDescent="0.2">
      <c r="Q852886" s="25"/>
      <c r="R852886" s="25"/>
      <c r="S852886" s="25"/>
    </row>
    <row r="852932" spans="17:19" hidden="1" x14ac:dyDescent="0.2">
      <c r="Q852932" s="25"/>
      <c r="R852932" s="25"/>
      <c r="S852932" s="25"/>
    </row>
    <row r="852978" spans="17:19" hidden="1" x14ac:dyDescent="0.2">
      <c r="Q852978" s="25"/>
      <c r="R852978" s="25"/>
      <c r="S852978" s="25"/>
    </row>
    <row r="853024" spans="17:19" hidden="1" x14ac:dyDescent="0.2">
      <c r="Q853024" s="25"/>
      <c r="R853024" s="25"/>
      <c r="S853024" s="25"/>
    </row>
    <row r="853070" spans="17:19" hidden="1" x14ac:dyDescent="0.2">
      <c r="Q853070" s="25"/>
      <c r="R853070" s="25"/>
      <c r="S853070" s="25"/>
    </row>
    <row r="853116" spans="17:19" hidden="1" x14ac:dyDescent="0.2">
      <c r="Q853116" s="25"/>
      <c r="R853116" s="25"/>
      <c r="S853116" s="25"/>
    </row>
    <row r="853162" spans="17:19" hidden="1" x14ac:dyDescent="0.2">
      <c r="Q853162" s="25"/>
      <c r="R853162" s="25"/>
      <c r="S853162" s="25"/>
    </row>
    <row r="853208" spans="17:19" hidden="1" x14ac:dyDescent="0.2">
      <c r="Q853208" s="25"/>
      <c r="R853208" s="25"/>
      <c r="S853208" s="25"/>
    </row>
    <row r="853254" spans="17:19" hidden="1" x14ac:dyDescent="0.2">
      <c r="Q853254" s="25"/>
      <c r="R853254" s="25"/>
      <c r="S853254" s="25"/>
    </row>
    <row r="853300" spans="17:19" hidden="1" x14ac:dyDescent="0.2">
      <c r="Q853300" s="25"/>
      <c r="R853300" s="25"/>
      <c r="S853300" s="25"/>
    </row>
    <row r="853346" spans="17:19" hidden="1" x14ac:dyDescent="0.2">
      <c r="Q853346" s="25"/>
      <c r="R853346" s="25"/>
      <c r="S853346" s="25"/>
    </row>
    <row r="853392" spans="17:19" hidden="1" x14ac:dyDescent="0.2">
      <c r="Q853392" s="25"/>
      <c r="R853392" s="25"/>
      <c r="S853392" s="25"/>
    </row>
    <row r="853438" spans="17:19" hidden="1" x14ac:dyDescent="0.2">
      <c r="Q853438" s="25"/>
      <c r="R853438" s="25"/>
      <c r="S853438" s="25"/>
    </row>
    <row r="853484" spans="17:19" hidden="1" x14ac:dyDescent="0.2">
      <c r="Q853484" s="25"/>
      <c r="R853484" s="25"/>
      <c r="S853484" s="25"/>
    </row>
    <row r="853530" spans="17:19" hidden="1" x14ac:dyDescent="0.2">
      <c r="Q853530" s="25"/>
      <c r="R853530" s="25"/>
      <c r="S853530" s="25"/>
    </row>
    <row r="853576" spans="17:19" hidden="1" x14ac:dyDescent="0.2">
      <c r="Q853576" s="25"/>
      <c r="R853576" s="25"/>
      <c r="S853576" s="25"/>
    </row>
    <row r="853622" spans="17:19" hidden="1" x14ac:dyDescent="0.2">
      <c r="Q853622" s="25"/>
      <c r="R853622" s="25"/>
      <c r="S853622" s="25"/>
    </row>
    <row r="853668" spans="17:19" hidden="1" x14ac:dyDescent="0.2">
      <c r="Q853668" s="25"/>
      <c r="R853668" s="25"/>
      <c r="S853668" s="25"/>
    </row>
    <row r="853714" spans="17:19" hidden="1" x14ac:dyDescent="0.2">
      <c r="Q853714" s="25"/>
      <c r="R853714" s="25"/>
      <c r="S853714" s="25"/>
    </row>
    <row r="853760" spans="17:19" hidden="1" x14ac:dyDescent="0.2">
      <c r="Q853760" s="25"/>
      <c r="R853760" s="25"/>
      <c r="S853760" s="25"/>
    </row>
    <row r="853806" spans="17:19" hidden="1" x14ac:dyDescent="0.2">
      <c r="Q853806" s="25"/>
      <c r="R853806" s="25"/>
      <c r="S853806" s="25"/>
    </row>
    <row r="853852" spans="17:19" hidden="1" x14ac:dyDescent="0.2">
      <c r="Q853852" s="25"/>
      <c r="R853852" s="25"/>
      <c r="S853852" s="25"/>
    </row>
    <row r="853898" spans="17:19" hidden="1" x14ac:dyDescent="0.2">
      <c r="Q853898" s="25"/>
      <c r="R853898" s="25"/>
      <c r="S853898" s="25"/>
    </row>
    <row r="853944" spans="17:19" hidden="1" x14ac:dyDescent="0.2">
      <c r="Q853944" s="25"/>
      <c r="R853944" s="25"/>
      <c r="S853944" s="25"/>
    </row>
    <row r="853990" spans="17:19" hidden="1" x14ac:dyDescent="0.2">
      <c r="Q853990" s="25"/>
      <c r="R853990" s="25"/>
      <c r="S853990" s="25"/>
    </row>
    <row r="854036" spans="17:19" hidden="1" x14ac:dyDescent="0.2">
      <c r="Q854036" s="25"/>
      <c r="R854036" s="25"/>
      <c r="S854036" s="25"/>
    </row>
    <row r="854082" spans="17:19" hidden="1" x14ac:dyDescent="0.2">
      <c r="Q854082" s="25"/>
      <c r="R854082" s="25"/>
      <c r="S854082" s="25"/>
    </row>
    <row r="854128" spans="17:19" hidden="1" x14ac:dyDescent="0.2">
      <c r="Q854128" s="25"/>
      <c r="R854128" s="25"/>
      <c r="S854128" s="25"/>
    </row>
    <row r="854174" spans="17:19" hidden="1" x14ac:dyDescent="0.2">
      <c r="Q854174" s="25"/>
      <c r="R854174" s="25"/>
      <c r="S854174" s="25"/>
    </row>
    <row r="854220" spans="17:19" hidden="1" x14ac:dyDescent="0.2">
      <c r="Q854220" s="25"/>
      <c r="R854220" s="25"/>
      <c r="S854220" s="25"/>
    </row>
    <row r="854266" spans="17:19" hidden="1" x14ac:dyDescent="0.2">
      <c r="Q854266" s="25"/>
      <c r="R854266" s="25"/>
      <c r="S854266" s="25"/>
    </row>
    <row r="854312" spans="17:19" hidden="1" x14ac:dyDescent="0.2">
      <c r="Q854312" s="25"/>
      <c r="R854312" s="25"/>
      <c r="S854312" s="25"/>
    </row>
    <row r="854358" spans="17:19" hidden="1" x14ac:dyDescent="0.2">
      <c r="Q854358" s="25"/>
      <c r="R854358" s="25"/>
      <c r="S854358" s="25"/>
    </row>
    <row r="854404" spans="17:19" hidden="1" x14ac:dyDescent="0.2">
      <c r="Q854404" s="25"/>
      <c r="R854404" s="25"/>
      <c r="S854404" s="25"/>
    </row>
    <row r="854450" spans="17:19" hidden="1" x14ac:dyDescent="0.2">
      <c r="Q854450" s="25"/>
      <c r="R854450" s="25"/>
      <c r="S854450" s="25"/>
    </row>
    <row r="854496" spans="17:19" hidden="1" x14ac:dyDescent="0.2">
      <c r="Q854496" s="25"/>
      <c r="R854496" s="25"/>
      <c r="S854496" s="25"/>
    </row>
    <row r="854542" spans="17:19" hidden="1" x14ac:dyDescent="0.2">
      <c r="Q854542" s="25"/>
      <c r="R854542" s="25"/>
      <c r="S854542" s="25"/>
    </row>
    <row r="854588" spans="17:19" hidden="1" x14ac:dyDescent="0.2">
      <c r="Q854588" s="25"/>
      <c r="R854588" s="25"/>
      <c r="S854588" s="25"/>
    </row>
    <row r="854634" spans="17:19" hidden="1" x14ac:dyDescent="0.2">
      <c r="Q854634" s="25"/>
      <c r="R854634" s="25"/>
      <c r="S854634" s="25"/>
    </row>
    <row r="854680" spans="17:19" hidden="1" x14ac:dyDescent="0.2">
      <c r="Q854680" s="25"/>
      <c r="R854680" s="25"/>
      <c r="S854680" s="25"/>
    </row>
    <row r="854726" spans="17:19" hidden="1" x14ac:dyDescent="0.2">
      <c r="Q854726" s="25"/>
      <c r="R854726" s="25"/>
      <c r="S854726" s="25"/>
    </row>
    <row r="854772" spans="17:19" hidden="1" x14ac:dyDescent="0.2">
      <c r="Q854772" s="25"/>
      <c r="R854772" s="25"/>
      <c r="S854772" s="25"/>
    </row>
    <row r="854818" spans="17:19" hidden="1" x14ac:dyDescent="0.2">
      <c r="Q854818" s="25"/>
      <c r="R854818" s="25"/>
      <c r="S854818" s="25"/>
    </row>
    <row r="854864" spans="17:19" hidden="1" x14ac:dyDescent="0.2">
      <c r="Q854864" s="25"/>
      <c r="R854864" s="25"/>
      <c r="S854864" s="25"/>
    </row>
    <row r="854910" spans="17:19" hidden="1" x14ac:dyDescent="0.2">
      <c r="Q854910" s="25"/>
      <c r="R854910" s="25"/>
      <c r="S854910" s="25"/>
    </row>
    <row r="854956" spans="17:19" hidden="1" x14ac:dyDescent="0.2">
      <c r="Q854956" s="25"/>
      <c r="R854956" s="25"/>
      <c r="S854956" s="25"/>
    </row>
    <row r="855002" spans="17:19" hidden="1" x14ac:dyDescent="0.2">
      <c r="Q855002" s="25"/>
      <c r="R855002" s="25"/>
      <c r="S855002" s="25"/>
    </row>
    <row r="855048" spans="17:19" hidden="1" x14ac:dyDescent="0.2">
      <c r="Q855048" s="25"/>
      <c r="R855048" s="25"/>
      <c r="S855048" s="25"/>
    </row>
    <row r="855094" spans="17:19" hidden="1" x14ac:dyDescent="0.2">
      <c r="Q855094" s="25"/>
      <c r="R855094" s="25"/>
      <c r="S855094" s="25"/>
    </row>
    <row r="855140" spans="17:19" hidden="1" x14ac:dyDescent="0.2">
      <c r="Q855140" s="25"/>
      <c r="R855140" s="25"/>
      <c r="S855140" s="25"/>
    </row>
    <row r="855186" spans="17:19" hidden="1" x14ac:dyDescent="0.2">
      <c r="Q855186" s="25"/>
      <c r="R855186" s="25"/>
      <c r="S855186" s="25"/>
    </row>
    <row r="855232" spans="17:19" hidden="1" x14ac:dyDescent="0.2">
      <c r="Q855232" s="25"/>
      <c r="R855232" s="25"/>
      <c r="S855232" s="25"/>
    </row>
    <row r="855278" spans="17:19" hidden="1" x14ac:dyDescent="0.2">
      <c r="Q855278" s="25"/>
      <c r="R855278" s="25"/>
      <c r="S855278" s="25"/>
    </row>
    <row r="855324" spans="17:19" hidden="1" x14ac:dyDescent="0.2">
      <c r="Q855324" s="25"/>
      <c r="R855324" s="25"/>
      <c r="S855324" s="25"/>
    </row>
    <row r="855370" spans="17:19" hidden="1" x14ac:dyDescent="0.2">
      <c r="Q855370" s="25"/>
      <c r="R855370" s="25"/>
      <c r="S855370" s="25"/>
    </row>
    <row r="855416" spans="17:19" hidden="1" x14ac:dyDescent="0.2">
      <c r="Q855416" s="25"/>
      <c r="R855416" s="25"/>
      <c r="S855416" s="25"/>
    </row>
    <row r="855462" spans="17:19" hidden="1" x14ac:dyDescent="0.2">
      <c r="Q855462" s="25"/>
      <c r="R855462" s="25"/>
      <c r="S855462" s="25"/>
    </row>
    <row r="855508" spans="17:19" hidden="1" x14ac:dyDescent="0.2">
      <c r="Q855508" s="25"/>
      <c r="R855508" s="25"/>
      <c r="S855508" s="25"/>
    </row>
    <row r="855554" spans="17:19" hidden="1" x14ac:dyDescent="0.2">
      <c r="Q855554" s="25"/>
      <c r="R855554" s="25"/>
      <c r="S855554" s="25"/>
    </row>
    <row r="855600" spans="17:19" hidden="1" x14ac:dyDescent="0.2">
      <c r="Q855600" s="25"/>
      <c r="R855600" s="25"/>
      <c r="S855600" s="25"/>
    </row>
    <row r="855646" spans="17:19" hidden="1" x14ac:dyDescent="0.2">
      <c r="Q855646" s="25"/>
      <c r="R855646" s="25"/>
      <c r="S855646" s="25"/>
    </row>
    <row r="855692" spans="17:19" hidden="1" x14ac:dyDescent="0.2">
      <c r="Q855692" s="25"/>
      <c r="R855692" s="25"/>
      <c r="S855692" s="25"/>
    </row>
    <row r="855738" spans="17:19" hidden="1" x14ac:dyDescent="0.2">
      <c r="Q855738" s="25"/>
      <c r="R855738" s="25"/>
      <c r="S855738" s="25"/>
    </row>
    <row r="855784" spans="17:19" hidden="1" x14ac:dyDescent="0.2">
      <c r="Q855784" s="25"/>
      <c r="R855784" s="25"/>
      <c r="S855784" s="25"/>
    </row>
    <row r="855830" spans="17:19" hidden="1" x14ac:dyDescent="0.2">
      <c r="Q855830" s="25"/>
      <c r="R855830" s="25"/>
      <c r="S855830" s="25"/>
    </row>
    <row r="855876" spans="17:19" hidden="1" x14ac:dyDescent="0.2">
      <c r="Q855876" s="25"/>
      <c r="R855876" s="25"/>
      <c r="S855876" s="25"/>
    </row>
    <row r="855922" spans="17:19" hidden="1" x14ac:dyDescent="0.2">
      <c r="Q855922" s="25"/>
      <c r="R855922" s="25"/>
      <c r="S855922" s="25"/>
    </row>
    <row r="855968" spans="17:19" hidden="1" x14ac:dyDescent="0.2">
      <c r="Q855968" s="25"/>
      <c r="R855968" s="25"/>
      <c r="S855968" s="25"/>
    </row>
    <row r="856014" spans="17:19" hidden="1" x14ac:dyDescent="0.2">
      <c r="Q856014" s="25"/>
      <c r="R856014" s="25"/>
      <c r="S856014" s="25"/>
    </row>
    <row r="856060" spans="17:19" hidden="1" x14ac:dyDescent="0.2">
      <c r="Q856060" s="25"/>
      <c r="R856060" s="25"/>
      <c r="S856060" s="25"/>
    </row>
    <row r="856106" spans="17:19" hidden="1" x14ac:dyDescent="0.2">
      <c r="Q856106" s="25"/>
      <c r="R856106" s="25"/>
      <c r="S856106" s="25"/>
    </row>
    <row r="856152" spans="17:19" hidden="1" x14ac:dyDescent="0.2">
      <c r="Q856152" s="25"/>
      <c r="R856152" s="25"/>
      <c r="S856152" s="25"/>
    </row>
    <row r="856198" spans="17:19" hidden="1" x14ac:dyDescent="0.2">
      <c r="Q856198" s="25"/>
      <c r="R856198" s="25"/>
      <c r="S856198" s="25"/>
    </row>
    <row r="856244" spans="17:19" hidden="1" x14ac:dyDescent="0.2">
      <c r="Q856244" s="25"/>
      <c r="R856244" s="25"/>
      <c r="S856244" s="25"/>
    </row>
    <row r="856290" spans="17:19" hidden="1" x14ac:dyDescent="0.2">
      <c r="Q856290" s="25"/>
      <c r="R856290" s="25"/>
      <c r="S856290" s="25"/>
    </row>
    <row r="856336" spans="17:19" hidden="1" x14ac:dyDescent="0.2">
      <c r="Q856336" s="25"/>
      <c r="R856336" s="25"/>
      <c r="S856336" s="25"/>
    </row>
    <row r="856382" spans="17:19" hidden="1" x14ac:dyDescent="0.2">
      <c r="Q856382" s="25"/>
      <c r="R856382" s="25"/>
      <c r="S856382" s="25"/>
    </row>
    <row r="856428" spans="17:19" hidden="1" x14ac:dyDescent="0.2">
      <c r="Q856428" s="25"/>
      <c r="R856428" s="25"/>
      <c r="S856428" s="25"/>
    </row>
    <row r="856474" spans="17:19" hidden="1" x14ac:dyDescent="0.2">
      <c r="Q856474" s="25"/>
      <c r="R856474" s="25"/>
      <c r="S856474" s="25"/>
    </row>
    <row r="856520" spans="17:19" hidden="1" x14ac:dyDescent="0.2">
      <c r="Q856520" s="25"/>
      <c r="R856520" s="25"/>
      <c r="S856520" s="25"/>
    </row>
    <row r="856566" spans="17:19" hidden="1" x14ac:dyDescent="0.2">
      <c r="Q856566" s="25"/>
      <c r="R856566" s="25"/>
      <c r="S856566" s="25"/>
    </row>
    <row r="856612" spans="17:19" hidden="1" x14ac:dyDescent="0.2">
      <c r="Q856612" s="25"/>
      <c r="R856612" s="25"/>
      <c r="S856612" s="25"/>
    </row>
    <row r="856658" spans="17:19" hidden="1" x14ac:dyDescent="0.2">
      <c r="Q856658" s="25"/>
      <c r="R856658" s="25"/>
      <c r="S856658" s="25"/>
    </row>
    <row r="856704" spans="17:19" hidden="1" x14ac:dyDescent="0.2">
      <c r="Q856704" s="25"/>
      <c r="R856704" s="25"/>
      <c r="S856704" s="25"/>
    </row>
    <row r="856750" spans="17:19" hidden="1" x14ac:dyDescent="0.2">
      <c r="Q856750" s="25"/>
      <c r="R856750" s="25"/>
      <c r="S856750" s="25"/>
    </row>
    <row r="856796" spans="17:19" hidden="1" x14ac:dyDescent="0.2">
      <c r="Q856796" s="25"/>
      <c r="R856796" s="25"/>
      <c r="S856796" s="25"/>
    </row>
    <row r="856842" spans="17:19" hidden="1" x14ac:dyDescent="0.2">
      <c r="Q856842" s="25"/>
      <c r="R856842" s="25"/>
      <c r="S856842" s="25"/>
    </row>
    <row r="856888" spans="17:19" hidden="1" x14ac:dyDescent="0.2">
      <c r="Q856888" s="25"/>
      <c r="R856888" s="25"/>
      <c r="S856888" s="25"/>
    </row>
    <row r="856934" spans="17:19" hidden="1" x14ac:dyDescent="0.2">
      <c r="Q856934" s="25"/>
      <c r="R856934" s="25"/>
      <c r="S856934" s="25"/>
    </row>
    <row r="856980" spans="17:19" hidden="1" x14ac:dyDescent="0.2">
      <c r="Q856980" s="25"/>
      <c r="R856980" s="25"/>
      <c r="S856980" s="25"/>
    </row>
    <row r="857026" spans="17:19" hidden="1" x14ac:dyDescent="0.2">
      <c r="Q857026" s="25"/>
      <c r="R857026" s="25"/>
      <c r="S857026" s="25"/>
    </row>
    <row r="857072" spans="17:19" hidden="1" x14ac:dyDescent="0.2">
      <c r="Q857072" s="25"/>
      <c r="R857072" s="25"/>
      <c r="S857072" s="25"/>
    </row>
    <row r="857118" spans="17:19" hidden="1" x14ac:dyDescent="0.2">
      <c r="Q857118" s="25"/>
      <c r="R857118" s="25"/>
      <c r="S857118" s="25"/>
    </row>
    <row r="857164" spans="17:19" hidden="1" x14ac:dyDescent="0.2">
      <c r="Q857164" s="25"/>
      <c r="R857164" s="25"/>
      <c r="S857164" s="25"/>
    </row>
    <row r="857210" spans="17:19" hidden="1" x14ac:dyDescent="0.2">
      <c r="Q857210" s="25"/>
      <c r="R857210" s="25"/>
      <c r="S857210" s="25"/>
    </row>
    <row r="857256" spans="17:19" hidden="1" x14ac:dyDescent="0.2">
      <c r="Q857256" s="25"/>
      <c r="R857256" s="25"/>
      <c r="S857256" s="25"/>
    </row>
    <row r="857302" spans="17:19" hidden="1" x14ac:dyDescent="0.2">
      <c r="Q857302" s="25"/>
      <c r="R857302" s="25"/>
      <c r="S857302" s="25"/>
    </row>
    <row r="857348" spans="17:19" hidden="1" x14ac:dyDescent="0.2">
      <c r="Q857348" s="25"/>
      <c r="R857348" s="25"/>
      <c r="S857348" s="25"/>
    </row>
    <row r="857394" spans="17:19" hidden="1" x14ac:dyDescent="0.2">
      <c r="Q857394" s="25"/>
      <c r="R857394" s="25"/>
      <c r="S857394" s="25"/>
    </row>
    <row r="857440" spans="17:19" hidden="1" x14ac:dyDescent="0.2">
      <c r="Q857440" s="25"/>
      <c r="R857440" s="25"/>
      <c r="S857440" s="25"/>
    </row>
    <row r="857486" spans="17:19" hidden="1" x14ac:dyDescent="0.2">
      <c r="Q857486" s="25"/>
      <c r="R857486" s="25"/>
      <c r="S857486" s="25"/>
    </row>
    <row r="857532" spans="17:19" hidden="1" x14ac:dyDescent="0.2">
      <c r="Q857532" s="25"/>
      <c r="R857532" s="25"/>
      <c r="S857532" s="25"/>
    </row>
    <row r="857578" spans="17:19" hidden="1" x14ac:dyDescent="0.2">
      <c r="Q857578" s="25"/>
      <c r="R857578" s="25"/>
      <c r="S857578" s="25"/>
    </row>
    <row r="857624" spans="17:19" hidden="1" x14ac:dyDescent="0.2">
      <c r="Q857624" s="25"/>
      <c r="R857624" s="25"/>
      <c r="S857624" s="25"/>
    </row>
    <row r="857670" spans="17:19" hidden="1" x14ac:dyDescent="0.2">
      <c r="Q857670" s="25"/>
      <c r="R857670" s="25"/>
      <c r="S857670" s="25"/>
    </row>
    <row r="857716" spans="17:19" hidden="1" x14ac:dyDescent="0.2">
      <c r="Q857716" s="25"/>
      <c r="R857716" s="25"/>
      <c r="S857716" s="25"/>
    </row>
    <row r="857762" spans="17:19" hidden="1" x14ac:dyDescent="0.2">
      <c r="Q857762" s="25"/>
      <c r="R857762" s="25"/>
      <c r="S857762" s="25"/>
    </row>
    <row r="857808" spans="17:19" hidden="1" x14ac:dyDescent="0.2">
      <c r="Q857808" s="25"/>
      <c r="R857808" s="25"/>
      <c r="S857808" s="25"/>
    </row>
    <row r="857854" spans="17:19" hidden="1" x14ac:dyDescent="0.2">
      <c r="Q857854" s="25"/>
      <c r="R857854" s="25"/>
      <c r="S857854" s="25"/>
    </row>
    <row r="857900" spans="17:19" hidden="1" x14ac:dyDescent="0.2">
      <c r="Q857900" s="25"/>
      <c r="R857900" s="25"/>
      <c r="S857900" s="25"/>
    </row>
    <row r="857946" spans="17:19" hidden="1" x14ac:dyDescent="0.2">
      <c r="Q857946" s="25"/>
      <c r="R857946" s="25"/>
      <c r="S857946" s="25"/>
    </row>
    <row r="857992" spans="17:19" hidden="1" x14ac:dyDescent="0.2">
      <c r="Q857992" s="25"/>
      <c r="R857992" s="25"/>
      <c r="S857992" s="25"/>
    </row>
    <row r="858038" spans="17:19" hidden="1" x14ac:dyDescent="0.2">
      <c r="Q858038" s="25"/>
      <c r="R858038" s="25"/>
      <c r="S858038" s="25"/>
    </row>
    <row r="858084" spans="17:19" hidden="1" x14ac:dyDescent="0.2">
      <c r="Q858084" s="25"/>
      <c r="R858084" s="25"/>
      <c r="S858084" s="25"/>
    </row>
    <row r="858130" spans="17:19" hidden="1" x14ac:dyDescent="0.2">
      <c r="Q858130" s="25"/>
      <c r="R858130" s="25"/>
      <c r="S858130" s="25"/>
    </row>
    <row r="858176" spans="17:19" hidden="1" x14ac:dyDescent="0.2">
      <c r="Q858176" s="25"/>
      <c r="R858176" s="25"/>
      <c r="S858176" s="25"/>
    </row>
    <row r="858222" spans="17:19" hidden="1" x14ac:dyDescent="0.2">
      <c r="Q858222" s="25"/>
      <c r="R858222" s="25"/>
      <c r="S858222" s="25"/>
    </row>
    <row r="858268" spans="17:19" hidden="1" x14ac:dyDescent="0.2">
      <c r="Q858268" s="25"/>
      <c r="R858268" s="25"/>
      <c r="S858268" s="25"/>
    </row>
    <row r="858314" spans="17:19" hidden="1" x14ac:dyDescent="0.2">
      <c r="Q858314" s="25"/>
      <c r="R858314" s="25"/>
      <c r="S858314" s="25"/>
    </row>
    <row r="858360" spans="17:19" hidden="1" x14ac:dyDescent="0.2">
      <c r="Q858360" s="25"/>
      <c r="R858360" s="25"/>
      <c r="S858360" s="25"/>
    </row>
    <row r="858406" spans="17:19" hidden="1" x14ac:dyDescent="0.2">
      <c r="Q858406" s="25"/>
      <c r="R858406" s="25"/>
      <c r="S858406" s="25"/>
    </row>
    <row r="858452" spans="17:19" hidden="1" x14ac:dyDescent="0.2">
      <c r="Q858452" s="25"/>
      <c r="R858452" s="25"/>
      <c r="S858452" s="25"/>
    </row>
    <row r="858498" spans="17:19" hidden="1" x14ac:dyDescent="0.2">
      <c r="Q858498" s="25"/>
      <c r="R858498" s="25"/>
      <c r="S858498" s="25"/>
    </row>
    <row r="858544" spans="17:19" hidden="1" x14ac:dyDescent="0.2">
      <c r="Q858544" s="25"/>
      <c r="R858544" s="25"/>
      <c r="S858544" s="25"/>
    </row>
    <row r="858590" spans="17:19" hidden="1" x14ac:dyDescent="0.2">
      <c r="Q858590" s="25"/>
      <c r="R858590" s="25"/>
      <c r="S858590" s="25"/>
    </row>
    <row r="858636" spans="17:19" hidden="1" x14ac:dyDescent="0.2">
      <c r="Q858636" s="25"/>
      <c r="R858636" s="25"/>
      <c r="S858636" s="25"/>
    </row>
    <row r="858682" spans="17:19" hidden="1" x14ac:dyDescent="0.2">
      <c r="Q858682" s="25"/>
      <c r="R858682" s="25"/>
      <c r="S858682" s="25"/>
    </row>
    <row r="858728" spans="17:19" hidden="1" x14ac:dyDescent="0.2">
      <c r="Q858728" s="25"/>
      <c r="R858728" s="25"/>
      <c r="S858728" s="25"/>
    </row>
    <row r="858774" spans="17:19" hidden="1" x14ac:dyDescent="0.2">
      <c r="Q858774" s="25"/>
      <c r="R858774" s="25"/>
      <c r="S858774" s="25"/>
    </row>
    <row r="858820" spans="17:19" hidden="1" x14ac:dyDescent="0.2">
      <c r="Q858820" s="25"/>
      <c r="R858820" s="25"/>
      <c r="S858820" s="25"/>
    </row>
    <row r="858866" spans="17:19" hidden="1" x14ac:dyDescent="0.2">
      <c r="Q858866" s="25"/>
      <c r="R858866" s="25"/>
      <c r="S858866" s="25"/>
    </row>
    <row r="858912" spans="17:19" hidden="1" x14ac:dyDescent="0.2">
      <c r="Q858912" s="25"/>
      <c r="R858912" s="25"/>
      <c r="S858912" s="25"/>
    </row>
    <row r="858958" spans="17:19" hidden="1" x14ac:dyDescent="0.2">
      <c r="Q858958" s="25"/>
      <c r="R858958" s="25"/>
      <c r="S858958" s="25"/>
    </row>
    <row r="859004" spans="17:19" hidden="1" x14ac:dyDescent="0.2">
      <c r="Q859004" s="25"/>
      <c r="R859004" s="25"/>
      <c r="S859004" s="25"/>
    </row>
    <row r="859050" spans="17:19" hidden="1" x14ac:dyDescent="0.2">
      <c r="Q859050" s="25"/>
      <c r="R859050" s="25"/>
      <c r="S859050" s="25"/>
    </row>
    <row r="859096" spans="17:19" hidden="1" x14ac:dyDescent="0.2">
      <c r="Q859096" s="25"/>
      <c r="R859096" s="25"/>
      <c r="S859096" s="25"/>
    </row>
    <row r="859142" spans="17:19" hidden="1" x14ac:dyDescent="0.2">
      <c r="Q859142" s="25"/>
      <c r="R859142" s="25"/>
      <c r="S859142" s="25"/>
    </row>
    <row r="859188" spans="17:19" hidden="1" x14ac:dyDescent="0.2">
      <c r="Q859188" s="25"/>
      <c r="R859188" s="25"/>
      <c r="S859188" s="25"/>
    </row>
    <row r="859234" spans="17:19" hidden="1" x14ac:dyDescent="0.2">
      <c r="Q859234" s="25"/>
      <c r="R859234" s="25"/>
      <c r="S859234" s="25"/>
    </row>
    <row r="859280" spans="17:19" hidden="1" x14ac:dyDescent="0.2">
      <c r="Q859280" s="25"/>
      <c r="R859280" s="25"/>
      <c r="S859280" s="25"/>
    </row>
    <row r="859326" spans="17:19" hidden="1" x14ac:dyDescent="0.2">
      <c r="Q859326" s="25"/>
      <c r="R859326" s="25"/>
      <c r="S859326" s="25"/>
    </row>
    <row r="859372" spans="17:19" hidden="1" x14ac:dyDescent="0.2">
      <c r="Q859372" s="25"/>
      <c r="R859372" s="25"/>
      <c r="S859372" s="25"/>
    </row>
    <row r="859418" spans="17:19" hidden="1" x14ac:dyDescent="0.2">
      <c r="Q859418" s="25"/>
      <c r="R859418" s="25"/>
      <c r="S859418" s="25"/>
    </row>
    <row r="859464" spans="17:19" hidden="1" x14ac:dyDescent="0.2">
      <c r="Q859464" s="25"/>
      <c r="R859464" s="25"/>
      <c r="S859464" s="25"/>
    </row>
    <row r="859510" spans="17:19" hidden="1" x14ac:dyDescent="0.2">
      <c r="Q859510" s="25"/>
      <c r="R859510" s="25"/>
      <c r="S859510" s="25"/>
    </row>
    <row r="859556" spans="17:19" hidden="1" x14ac:dyDescent="0.2">
      <c r="Q859556" s="25"/>
      <c r="R859556" s="25"/>
      <c r="S859556" s="25"/>
    </row>
    <row r="859602" spans="17:19" hidden="1" x14ac:dyDescent="0.2">
      <c r="Q859602" s="25"/>
      <c r="R859602" s="25"/>
      <c r="S859602" s="25"/>
    </row>
    <row r="859648" spans="17:19" hidden="1" x14ac:dyDescent="0.2">
      <c r="Q859648" s="25"/>
      <c r="R859648" s="25"/>
      <c r="S859648" s="25"/>
    </row>
    <row r="859694" spans="17:19" hidden="1" x14ac:dyDescent="0.2">
      <c r="Q859694" s="25"/>
      <c r="R859694" s="25"/>
      <c r="S859694" s="25"/>
    </row>
    <row r="859740" spans="17:19" hidden="1" x14ac:dyDescent="0.2">
      <c r="Q859740" s="25"/>
      <c r="R859740" s="25"/>
      <c r="S859740" s="25"/>
    </row>
    <row r="859786" spans="17:19" hidden="1" x14ac:dyDescent="0.2">
      <c r="Q859786" s="25"/>
      <c r="R859786" s="25"/>
      <c r="S859786" s="25"/>
    </row>
    <row r="859832" spans="17:19" hidden="1" x14ac:dyDescent="0.2">
      <c r="Q859832" s="25"/>
      <c r="R859832" s="25"/>
      <c r="S859832" s="25"/>
    </row>
    <row r="859878" spans="17:19" hidden="1" x14ac:dyDescent="0.2">
      <c r="Q859878" s="25"/>
      <c r="R859878" s="25"/>
      <c r="S859878" s="25"/>
    </row>
    <row r="859924" spans="17:19" hidden="1" x14ac:dyDescent="0.2">
      <c r="Q859924" s="25"/>
      <c r="R859924" s="25"/>
      <c r="S859924" s="25"/>
    </row>
    <row r="859970" spans="17:19" hidden="1" x14ac:dyDescent="0.2">
      <c r="Q859970" s="25"/>
      <c r="R859970" s="25"/>
      <c r="S859970" s="25"/>
    </row>
    <row r="860016" spans="17:19" hidden="1" x14ac:dyDescent="0.2">
      <c r="Q860016" s="25"/>
      <c r="R860016" s="25"/>
      <c r="S860016" s="25"/>
    </row>
    <row r="860062" spans="17:19" hidden="1" x14ac:dyDescent="0.2">
      <c r="Q860062" s="25"/>
      <c r="R860062" s="25"/>
      <c r="S860062" s="25"/>
    </row>
    <row r="860108" spans="17:19" hidden="1" x14ac:dyDescent="0.2">
      <c r="Q860108" s="25"/>
      <c r="R860108" s="25"/>
      <c r="S860108" s="25"/>
    </row>
    <row r="860154" spans="17:19" hidden="1" x14ac:dyDescent="0.2">
      <c r="Q860154" s="25"/>
      <c r="R860154" s="25"/>
      <c r="S860154" s="25"/>
    </row>
    <row r="860200" spans="17:19" hidden="1" x14ac:dyDescent="0.2">
      <c r="Q860200" s="25"/>
      <c r="R860200" s="25"/>
      <c r="S860200" s="25"/>
    </row>
    <row r="860246" spans="17:19" hidden="1" x14ac:dyDescent="0.2">
      <c r="Q860246" s="25"/>
      <c r="R860246" s="25"/>
      <c r="S860246" s="25"/>
    </row>
    <row r="860292" spans="17:19" hidden="1" x14ac:dyDescent="0.2">
      <c r="Q860292" s="25"/>
      <c r="R860292" s="25"/>
      <c r="S860292" s="25"/>
    </row>
    <row r="860338" spans="17:19" hidden="1" x14ac:dyDescent="0.2">
      <c r="Q860338" s="25"/>
      <c r="R860338" s="25"/>
      <c r="S860338" s="25"/>
    </row>
    <row r="860384" spans="17:19" hidden="1" x14ac:dyDescent="0.2">
      <c r="Q860384" s="25"/>
      <c r="R860384" s="25"/>
      <c r="S860384" s="25"/>
    </row>
    <row r="860430" spans="17:19" hidden="1" x14ac:dyDescent="0.2">
      <c r="Q860430" s="25"/>
      <c r="R860430" s="25"/>
      <c r="S860430" s="25"/>
    </row>
    <row r="860476" spans="17:19" hidden="1" x14ac:dyDescent="0.2">
      <c r="Q860476" s="25"/>
      <c r="R860476" s="25"/>
      <c r="S860476" s="25"/>
    </row>
    <row r="860522" spans="17:19" hidden="1" x14ac:dyDescent="0.2">
      <c r="Q860522" s="25"/>
      <c r="R860522" s="25"/>
      <c r="S860522" s="25"/>
    </row>
    <row r="860568" spans="17:19" hidden="1" x14ac:dyDescent="0.2">
      <c r="Q860568" s="25"/>
      <c r="R860568" s="25"/>
      <c r="S860568" s="25"/>
    </row>
    <row r="860614" spans="17:19" hidden="1" x14ac:dyDescent="0.2">
      <c r="Q860614" s="25"/>
      <c r="R860614" s="25"/>
      <c r="S860614" s="25"/>
    </row>
    <row r="860660" spans="17:19" hidden="1" x14ac:dyDescent="0.2">
      <c r="Q860660" s="25"/>
      <c r="R860660" s="25"/>
      <c r="S860660" s="25"/>
    </row>
    <row r="860706" spans="17:19" hidden="1" x14ac:dyDescent="0.2">
      <c r="Q860706" s="25"/>
      <c r="R860706" s="25"/>
      <c r="S860706" s="25"/>
    </row>
    <row r="860752" spans="17:19" hidden="1" x14ac:dyDescent="0.2">
      <c r="Q860752" s="25"/>
      <c r="R860752" s="25"/>
      <c r="S860752" s="25"/>
    </row>
    <row r="860798" spans="17:19" hidden="1" x14ac:dyDescent="0.2">
      <c r="Q860798" s="25"/>
      <c r="R860798" s="25"/>
      <c r="S860798" s="25"/>
    </row>
    <row r="860844" spans="17:19" hidden="1" x14ac:dyDescent="0.2">
      <c r="Q860844" s="25"/>
      <c r="R860844" s="25"/>
      <c r="S860844" s="25"/>
    </row>
    <row r="860890" spans="17:19" hidden="1" x14ac:dyDescent="0.2">
      <c r="Q860890" s="25"/>
      <c r="R860890" s="25"/>
      <c r="S860890" s="25"/>
    </row>
    <row r="860936" spans="17:19" hidden="1" x14ac:dyDescent="0.2">
      <c r="Q860936" s="25"/>
      <c r="R860936" s="25"/>
      <c r="S860936" s="25"/>
    </row>
    <row r="860982" spans="17:19" hidden="1" x14ac:dyDescent="0.2">
      <c r="Q860982" s="25"/>
      <c r="R860982" s="25"/>
      <c r="S860982" s="25"/>
    </row>
    <row r="861028" spans="17:19" hidden="1" x14ac:dyDescent="0.2">
      <c r="Q861028" s="25"/>
      <c r="R861028" s="25"/>
      <c r="S861028" s="25"/>
    </row>
    <row r="861074" spans="17:19" hidden="1" x14ac:dyDescent="0.2">
      <c r="Q861074" s="25"/>
      <c r="R861074" s="25"/>
      <c r="S861074" s="25"/>
    </row>
    <row r="861120" spans="17:19" hidden="1" x14ac:dyDescent="0.2">
      <c r="Q861120" s="25"/>
      <c r="R861120" s="25"/>
      <c r="S861120" s="25"/>
    </row>
    <row r="861166" spans="17:19" hidden="1" x14ac:dyDescent="0.2">
      <c r="Q861166" s="25"/>
      <c r="R861166" s="25"/>
      <c r="S861166" s="25"/>
    </row>
    <row r="861212" spans="17:19" hidden="1" x14ac:dyDescent="0.2">
      <c r="Q861212" s="25"/>
      <c r="R861212" s="25"/>
      <c r="S861212" s="25"/>
    </row>
    <row r="861258" spans="17:19" hidden="1" x14ac:dyDescent="0.2">
      <c r="Q861258" s="25"/>
      <c r="R861258" s="25"/>
      <c r="S861258" s="25"/>
    </row>
    <row r="861304" spans="17:19" hidden="1" x14ac:dyDescent="0.2">
      <c r="Q861304" s="25"/>
      <c r="R861304" s="25"/>
      <c r="S861304" s="25"/>
    </row>
    <row r="861350" spans="17:19" hidden="1" x14ac:dyDescent="0.2">
      <c r="Q861350" s="25"/>
      <c r="R861350" s="25"/>
      <c r="S861350" s="25"/>
    </row>
    <row r="861396" spans="17:19" hidden="1" x14ac:dyDescent="0.2">
      <c r="Q861396" s="25"/>
      <c r="R861396" s="25"/>
      <c r="S861396" s="25"/>
    </row>
    <row r="861442" spans="17:19" hidden="1" x14ac:dyDescent="0.2">
      <c r="Q861442" s="25"/>
      <c r="R861442" s="25"/>
      <c r="S861442" s="25"/>
    </row>
    <row r="861488" spans="17:19" hidden="1" x14ac:dyDescent="0.2">
      <c r="Q861488" s="25"/>
      <c r="R861488" s="25"/>
      <c r="S861488" s="25"/>
    </row>
    <row r="861534" spans="17:19" hidden="1" x14ac:dyDescent="0.2">
      <c r="Q861534" s="25"/>
      <c r="R861534" s="25"/>
      <c r="S861534" s="25"/>
    </row>
    <row r="861580" spans="17:19" hidden="1" x14ac:dyDescent="0.2">
      <c r="Q861580" s="25"/>
      <c r="R861580" s="25"/>
      <c r="S861580" s="25"/>
    </row>
    <row r="861626" spans="17:19" hidden="1" x14ac:dyDescent="0.2">
      <c r="Q861626" s="25"/>
      <c r="R861626" s="25"/>
      <c r="S861626" s="25"/>
    </row>
    <row r="861672" spans="17:19" hidden="1" x14ac:dyDescent="0.2">
      <c r="Q861672" s="25"/>
      <c r="R861672" s="25"/>
      <c r="S861672" s="25"/>
    </row>
    <row r="861718" spans="17:19" hidden="1" x14ac:dyDescent="0.2">
      <c r="Q861718" s="25"/>
      <c r="R861718" s="25"/>
      <c r="S861718" s="25"/>
    </row>
    <row r="861764" spans="17:19" hidden="1" x14ac:dyDescent="0.2">
      <c r="Q861764" s="25"/>
      <c r="R861764" s="25"/>
      <c r="S861764" s="25"/>
    </row>
    <row r="861810" spans="17:19" hidden="1" x14ac:dyDescent="0.2">
      <c r="Q861810" s="25"/>
      <c r="R861810" s="25"/>
      <c r="S861810" s="25"/>
    </row>
    <row r="861856" spans="17:19" hidden="1" x14ac:dyDescent="0.2">
      <c r="Q861856" s="25"/>
      <c r="R861856" s="25"/>
      <c r="S861856" s="25"/>
    </row>
    <row r="861902" spans="17:19" hidden="1" x14ac:dyDescent="0.2">
      <c r="Q861902" s="25"/>
      <c r="R861902" s="25"/>
      <c r="S861902" s="25"/>
    </row>
    <row r="861948" spans="17:19" hidden="1" x14ac:dyDescent="0.2">
      <c r="Q861948" s="25"/>
      <c r="R861948" s="25"/>
      <c r="S861948" s="25"/>
    </row>
    <row r="861994" spans="17:19" hidden="1" x14ac:dyDescent="0.2">
      <c r="Q861994" s="25"/>
      <c r="R861994" s="25"/>
      <c r="S861994" s="25"/>
    </row>
    <row r="862040" spans="17:19" hidden="1" x14ac:dyDescent="0.2">
      <c r="Q862040" s="25"/>
      <c r="R862040" s="25"/>
      <c r="S862040" s="25"/>
    </row>
    <row r="862086" spans="17:19" hidden="1" x14ac:dyDescent="0.2">
      <c r="Q862086" s="25"/>
      <c r="R862086" s="25"/>
      <c r="S862086" s="25"/>
    </row>
    <row r="862132" spans="17:19" hidden="1" x14ac:dyDescent="0.2">
      <c r="Q862132" s="25"/>
      <c r="R862132" s="25"/>
      <c r="S862132" s="25"/>
    </row>
    <row r="862178" spans="17:19" hidden="1" x14ac:dyDescent="0.2">
      <c r="Q862178" s="25"/>
      <c r="R862178" s="25"/>
      <c r="S862178" s="25"/>
    </row>
    <row r="862224" spans="17:19" hidden="1" x14ac:dyDescent="0.2">
      <c r="Q862224" s="25"/>
      <c r="R862224" s="25"/>
      <c r="S862224" s="25"/>
    </row>
    <row r="862270" spans="17:19" hidden="1" x14ac:dyDescent="0.2">
      <c r="Q862270" s="25"/>
      <c r="R862270" s="25"/>
      <c r="S862270" s="25"/>
    </row>
    <row r="862316" spans="17:19" hidden="1" x14ac:dyDescent="0.2">
      <c r="Q862316" s="25"/>
      <c r="R862316" s="25"/>
      <c r="S862316" s="25"/>
    </row>
    <row r="862362" spans="17:19" hidden="1" x14ac:dyDescent="0.2">
      <c r="Q862362" s="25"/>
      <c r="R862362" s="25"/>
      <c r="S862362" s="25"/>
    </row>
    <row r="862408" spans="17:19" hidden="1" x14ac:dyDescent="0.2">
      <c r="Q862408" s="25"/>
      <c r="R862408" s="25"/>
      <c r="S862408" s="25"/>
    </row>
    <row r="862454" spans="17:19" hidden="1" x14ac:dyDescent="0.2">
      <c r="Q862454" s="25"/>
      <c r="R862454" s="25"/>
      <c r="S862454" s="25"/>
    </row>
    <row r="862500" spans="17:19" hidden="1" x14ac:dyDescent="0.2">
      <c r="Q862500" s="25"/>
      <c r="R862500" s="25"/>
      <c r="S862500" s="25"/>
    </row>
    <row r="862546" spans="17:19" hidden="1" x14ac:dyDescent="0.2">
      <c r="Q862546" s="25"/>
      <c r="R862546" s="25"/>
      <c r="S862546" s="25"/>
    </row>
    <row r="862592" spans="17:19" hidden="1" x14ac:dyDescent="0.2">
      <c r="Q862592" s="25"/>
      <c r="R862592" s="25"/>
      <c r="S862592" s="25"/>
    </row>
    <row r="862638" spans="17:19" hidden="1" x14ac:dyDescent="0.2">
      <c r="Q862638" s="25"/>
      <c r="R862638" s="25"/>
      <c r="S862638" s="25"/>
    </row>
    <row r="862684" spans="17:19" hidden="1" x14ac:dyDescent="0.2">
      <c r="Q862684" s="25"/>
      <c r="R862684" s="25"/>
      <c r="S862684" s="25"/>
    </row>
    <row r="862730" spans="17:19" hidden="1" x14ac:dyDescent="0.2">
      <c r="Q862730" s="25"/>
      <c r="R862730" s="25"/>
      <c r="S862730" s="25"/>
    </row>
    <row r="862776" spans="17:19" hidden="1" x14ac:dyDescent="0.2">
      <c r="Q862776" s="25"/>
      <c r="R862776" s="25"/>
      <c r="S862776" s="25"/>
    </row>
    <row r="862822" spans="17:19" hidden="1" x14ac:dyDescent="0.2">
      <c r="Q862822" s="25"/>
      <c r="R862822" s="25"/>
      <c r="S862822" s="25"/>
    </row>
    <row r="862868" spans="17:19" hidden="1" x14ac:dyDescent="0.2">
      <c r="Q862868" s="25"/>
      <c r="R862868" s="25"/>
      <c r="S862868" s="25"/>
    </row>
    <row r="862914" spans="17:19" hidden="1" x14ac:dyDescent="0.2">
      <c r="Q862914" s="25"/>
      <c r="R862914" s="25"/>
      <c r="S862914" s="25"/>
    </row>
    <row r="862960" spans="17:19" hidden="1" x14ac:dyDescent="0.2">
      <c r="Q862960" s="25"/>
      <c r="R862960" s="25"/>
      <c r="S862960" s="25"/>
    </row>
    <row r="863006" spans="17:19" hidden="1" x14ac:dyDescent="0.2">
      <c r="Q863006" s="25"/>
      <c r="R863006" s="25"/>
      <c r="S863006" s="25"/>
    </row>
    <row r="863052" spans="17:19" hidden="1" x14ac:dyDescent="0.2">
      <c r="Q863052" s="25"/>
      <c r="R863052" s="25"/>
      <c r="S863052" s="25"/>
    </row>
    <row r="863098" spans="17:19" hidden="1" x14ac:dyDescent="0.2">
      <c r="Q863098" s="25"/>
      <c r="R863098" s="25"/>
      <c r="S863098" s="25"/>
    </row>
    <row r="863144" spans="17:19" hidden="1" x14ac:dyDescent="0.2">
      <c r="Q863144" s="25"/>
      <c r="R863144" s="25"/>
      <c r="S863144" s="25"/>
    </row>
    <row r="863190" spans="17:19" hidden="1" x14ac:dyDescent="0.2">
      <c r="Q863190" s="25"/>
      <c r="R863190" s="25"/>
      <c r="S863190" s="25"/>
    </row>
    <row r="863236" spans="17:19" hidden="1" x14ac:dyDescent="0.2">
      <c r="Q863236" s="25"/>
      <c r="R863236" s="25"/>
      <c r="S863236" s="25"/>
    </row>
    <row r="863282" spans="17:19" hidden="1" x14ac:dyDescent="0.2">
      <c r="Q863282" s="25"/>
      <c r="R863282" s="25"/>
      <c r="S863282" s="25"/>
    </row>
    <row r="863328" spans="17:19" hidden="1" x14ac:dyDescent="0.2">
      <c r="Q863328" s="25"/>
      <c r="R863328" s="25"/>
      <c r="S863328" s="25"/>
    </row>
    <row r="863374" spans="17:19" hidden="1" x14ac:dyDescent="0.2">
      <c r="Q863374" s="25"/>
      <c r="R863374" s="25"/>
      <c r="S863374" s="25"/>
    </row>
    <row r="863420" spans="17:19" hidden="1" x14ac:dyDescent="0.2">
      <c r="Q863420" s="25"/>
      <c r="R863420" s="25"/>
      <c r="S863420" s="25"/>
    </row>
    <row r="863466" spans="17:19" hidden="1" x14ac:dyDescent="0.2">
      <c r="Q863466" s="25"/>
      <c r="R863466" s="25"/>
      <c r="S863466" s="25"/>
    </row>
    <row r="863512" spans="17:19" hidden="1" x14ac:dyDescent="0.2">
      <c r="Q863512" s="25"/>
      <c r="R863512" s="25"/>
      <c r="S863512" s="25"/>
    </row>
    <row r="863558" spans="17:19" hidden="1" x14ac:dyDescent="0.2">
      <c r="Q863558" s="25"/>
      <c r="R863558" s="25"/>
      <c r="S863558" s="25"/>
    </row>
    <row r="863604" spans="17:19" hidden="1" x14ac:dyDescent="0.2">
      <c r="Q863604" s="25"/>
      <c r="R863604" s="25"/>
      <c r="S863604" s="25"/>
    </row>
    <row r="863650" spans="17:19" hidden="1" x14ac:dyDescent="0.2">
      <c r="Q863650" s="25"/>
      <c r="R863650" s="25"/>
      <c r="S863650" s="25"/>
    </row>
    <row r="863696" spans="17:19" hidden="1" x14ac:dyDescent="0.2">
      <c r="Q863696" s="25"/>
      <c r="R863696" s="25"/>
      <c r="S863696" s="25"/>
    </row>
    <row r="863742" spans="17:19" hidden="1" x14ac:dyDescent="0.2">
      <c r="Q863742" s="25"/>
      <c r="R863742" s="25"/>
      <c r="S863742" s="25"/>
    </row>
    <row r="863788" spans="17:19" hidden="1" x14ac:dyDescent="0.2">
      <c r="Q863788" s="25"/>
      <c r="R863788" s="25"/>
      <c r="S863788" s="25"/>
    </row>
    <row r="863834" spans="17:19" hidden="1" x14ac:dyDescent="0.2">
      <c r="Q863834" s="25"/>
      <c r="R863834" s="25"/>
      <c r="S863834" s="25"/>
    </row>
    <row r="863880" spans="17:19" hidden="1" x14ac:dyDescent="0.2">
      <c r="Q863880" s="25"/>
      <c r="R863880" s="25"/>
      <c r="S863880" s="25"/>
    </row>
    <row r="863926" spans="17:19" hidden="1" x14ac:dyDescent="0.2">
      <c r="Q863926" s="25"/>
      <c r="R863926" s="25"/>
      <c r="S863926" s="25"/>
    </row>
    <row r="863972" spans="17:19" hidden="1" x14ac:dyDescent="0.2">
      <c r="Q863972" s="25"/>
      <c r="R863972" s="25"/>
      <c r="S863972" s="25"/>
    </row>
    <row r="864018" spans="17:19" hidden="1" x14ac:dyDescent="0.2">
      <c r="Q864018" s="25"/>
      <c r="R864018" s="25"/>
      <c r="S864018" s="25"/>
    </row>
    <row r="864064" spans="17:19" hidden="1" x14ac:dyDescent="0.2">
      <c r="Q864064" s="25"/>
      <c r="R864064" s="25"/>
      <c r="S864064" s="25"/>
    </row>
    <row r="864110" spans="17:19" hidden="1" x14ac:dyDescent="0.2">
      <c r="Q864110" s="25"/>
      <c r="R864110" s="25"/>
      <c r="S864110" s="25"/>
    </row>
    <row r="864156" spans="17:19" hidden="1" x14ac:dyDescent="0.2">
      <c r="Q864156" s="25"/>
      <c r="R864156" s="25"/>
      <c r="S864156" s="25"/>
    </row>
    <row r="864202" spans="17:19" hidden="1" x14ac:dyDescent="0.2">
      <c r="Q864202" s="25"/>
      <c r="R864202" s="25"/>
      <c r="S864202" s="25"/>
    </row>
    <row r="864248" spans="17:19" hidden="1" x14ac:dyDescent="0.2">
      <c r="Q864248" s="25"/>
      <c r="R864248" s="25"/>
      <c r="S864248" s="25"/>
    </row>
    <row r="864294" spans="17:19" hidden="1" x14ac:dyDescent="0.2">
      <c r="Q864294" s="25"/>
      <c r="R864294" s="25"/>
      <c r="S864294" s="25"/>
    </row>
    <row r="864340" spans="17:19" hidden="1" x14ac:dyDescent="0.2">
      <c r="Q864340" s="25"/>
      <c r="R864340" s="25"/>
      <c r="S864340" s="25"/>
    </row>
    <row r="864386" spans="17:19" hidden="1" x14ac:dyDescent="0.2">
      <c r="Q864386" s="25"/>
      <c r="R864386" s="25"/>
      <c r="S864386" s="25"/>
    </row>
    <row r="864432" spans="17:19" hidden="1" x14ac:dyDescent="0.2">
      <c r="Q864432" s="25"/>
      <c r="R864432" s="25"/>
      <c r="S864432" s="25"/>
    </row>
    <row r="864478" spans="17:19" hidden="1" x14ac:dyDescent="0.2">
      <c r="Q864478" s="25"/>
      <c r="R864478" s="25"/>
      <c r="S864478" s="25"/>
    </row>
    <row r="864524" spans="17:19" hidden="1" x14ac:dyDescent="0.2">
      <c r="Q864524" s="25"/>
      <c r="R864524" s="25"/>
      <c r="S864524" s="25"/>
    </row>
    <row r="864570" spans="17:19" hidden="1" x14ac:dyDescent="0.2">
      <c r="Q864570" s="25"/>
      <c r="R864570" s="25"/>
      <c r="S864570" s="25"/>
    </row>
    <row r="864616" spans="17:19" hidden="1" x14ac:dyDescent="0.2">
      <c r="Q864616" s="25"/>
      <c r="R864616" s="25"/>
      <c r="S864616" s="25"/>
    </row>
    <row r="864662" spans="17:19" hidden="1" x14ac:dyDescent="0.2">
      <c r="Q864662" s="25"/>
      <c r="R864662" s="25"/>
      <c r="S864662" s="25"/>
    </row>
    <row r="864708" spans="17:19" hidden="1" x14ac:dyDescent="0.2">
      <c r="Q864708" s="25"/>
      <c r="R864708" s="25"/>
      <c r="S864708" s="25"/>
    </row>
    <row r="864754" spans="17:19" hidden="1" x14ac:dyDescent="0.2">
      <c r="Q864754" s="25"/>
      <c r="R864754" s="25"/>
      <c r="S864754" s="25"/>
    </row>
    <row r="864800" spans="17:19" hidden="1" x14ac:dyDescent="0.2">
      <c r="Q864800" s="25"/>
      <c r="R864800" s="25"/>
      <c r="S864800" s="25"/>
    </row>
    <row r="864846" spans="17:19" hidden="1" x14ac:dyDescent="0.2">
      <c r="Q864846" s="25"/>
      <c r="R864846" s="25"/>
      <c r="S864846" s="25"/>
    </row>
    <row r="864892" spans="17:19" hidden="1" x14ac:dyDescent="0.2">
      <c r="Q864892" s="25"/>
      <c r="R864892" s="25"/>
      <c r="S864892" s="25"/>
    </row>
    <row r="864938" spans="17:19" hidden="1" x14ac:dyDescent="0.2">
      <c r="Q864938" s="25"/>
      <c r="R864938" s="25"/>
      <c r="S864938" s="25"/>
    </row>
    <row r="864984" spans="17:19" hidden="1" x14ac:dyDescent="0.2">
      <c r="Q864984" s="25"/>
      <c r="R864984" s="25"/>
      <c r="S864984" s="25"/>
    </row>
    <row r="865030" spans="17:19" hidden="1" x14ac:dyDescent="0.2">
      <c r="Q865030" s="25"/>
      <c r="R865030" s="25"/>
      <c r="S865030" s="25"/>
    </row>
    <row r="865076" spans="17:19" hidden="1" x14ac:dyDescent="0.2">
      <c r="Q865076" s="25"/>
      <c r="R865076" s="25"/>
      <c r="S865076" s="25"/>
    </row>
    <row r="865122" spans="17:19" hidden="1" x14ac:dyDescent="0.2">
      <c r="Q865122" s="25"/>
      <c r="R865122" s="25"/>
      <c r="S865122" s="25"/>
    </row>
    <row r="865168" spans="17:19" hidden="1" x14ac:dyDescent="0.2">
      <c r="Q865168" s="25"/>
      <c r="R865168" s="25"/>
      <c r="S865168" s="25"/>
    </row>
    <row r="865214" spans="17:19" hidden="1" x14ac:dyDescent="0.2">
      <c r="Q865214" s="25"/>
      <c r="R865214" s="25"/>
      <c r="S865214" s="25"/>
    </row>
    <row r="865260" spans="17:19" hidden="1" x14ac:dyDescent="0.2">
      <c r="Q865260" s="25"/>
      <c r="R865260" s="25"/>
      <c r="S865260" s="25"/>
    </row>
    <row r="865306" spans="17:19" hidden="1" x14ac:dyDescent="0.2">
      <c r="Q865306" s="25"/>
      <c r="R865306" s="25"/>
      <c r="S865306" s="25"/>
    </row>
    <row r="865352" spans="17:19" hidden="1" x14ac:dyDescent="0.2">
      <c r="Q865352" s="25"/>
      <c r="R865352" s="25"/>
      <c r="S865352" s="25"/>
    </row>
    <row r="865398" spans="17:19" hidden="1" x14ac:dyDescent="0.2">
      <c r="Q865398" s="25"/>
      <c r="R865398" s="25"/>
      <c r="S865398" s="25"/>
    </row>
    <row r="865444" spans="17:19" hidden="1" x14ac:dyDescent="0.2">
      <c r="Q865444" s="25"/>
      <c r="R865444" s="25"/>
      <c r="S865444" s="25"/>
    </row>
    <row r="865490" spans="17:19" hidden="1" x14ac:dyDescent="0.2">
      <c r="Q865490" s="25"/>
      <c r="R865490" s="25"/>
      <c r="S865490" s="25"/>
    </row>
    <row r="865536" spans="17:19" hidden="1" x14ac:dyDescent="0.2">
      <c r="Q865536" s="25"/>
      <c r="R865536" s="25"/>
      <c r="S865536" s="25"/>
    </row>
    <row r="865582" spans="17:19" hidden="1" x14ac:dyDescent="0.2">
      <c r="Q865582" s="25"/>
      <c r="R865582" s="25"/>
      <c r="S865582" s="25"/>
    </row>
    <row r="865628" spans="17:19" hidden="1" x14ac:dyDescent="0.2">
      <c r="Q865628" s="25"/>
      <c r="R865628" s="25"/>
      <c r="S865628" s="25"/>
    </row>
    <row r="865674" spans="17:19" hidden="1" x14ac:dyDescent="0.2">
      <c r="Q865674" s="25"/>
      <c r="R865674" s="25"/>
      <c r="S865674" s="25"/>
    </row>
    <row r="865720" spans="17:19" hidden="1" x14ac:dyDescent="0.2">
      <c r="Q865720" s="25"/>
      <c r="R865720" s="25"/>
      <c r="S865720" s="25"/>
    </row>
    <row r="865766" spans="17:19" hidden="1" x14ac:dyDescent="0.2">
      <c r="Q865766" s="25"/>
      <c r="R865766" s="25"/>
      <c r="S865766" s="25"/>
    </row>
    <row r="865812" spans="17:19" hidden="1" x14ac:dyDescent="0.2">
      <c r="Q865812" s="25"/>
      <c r="R865812" s="25"/>
      <c r="S865812" s="25"/>
    </row>
    <row r="865858" spans="17:19" hidden="1" x14ac:dyDescent="0.2">
      <c r="Q865858" s="25"/>
      <c r="R865858" s="25"/>
      <c r="S865858" s="25"/>
    </row>
    <row r="865904" spans="17:19" hidden="1" x14ac:dyDescent="0.2">
      <c r="Q865904" s="25"/>
      <c r="R865904" s="25"/>
      <c r="S865904" s="25"/>
    </row>
    <row r="865950" spans="17:19" hidden="1" x14ac:dyDescent="0.2">
      <c r="Q865950" s="25"/>
      <c r="R865950" s="25"/>
      <c r="S865950" s="25"/>
    </row>
    <row r="865996" spans="17:19" hidden="1" x14ac:dyDescent="0.2">
      <c r="Q865996" s="25"/>
      <c r="R865996" s="25"/>
      <c r="S865996" s="25"/>
    </row>
    <row r="866042" spans="17:19" hidden="1" x14ac:dyDescent="0.2">
      <c r="Q866042" s="25"/>
      <c r="R866042" s="25"/>
      <c r="S866042" s="25"/>
    </row>
    <row r="866088" spans="17:19" hidden="1" x14ac:dyDescent="0.2">
      <c r="Q866088" s="25"/>
      <c r="R866088" s="25"/>
      <c r="S866088" s="25"/>
    </row>
    <row r="866134" spans="17:19" hidden="1" x14ac:dyDescent="0.2">
      <c r="Q866134" s="25"/>
      <c r="R866134" s="25"/>
      <c r="S866134" s="25"/>
    </row>
    <row r="866180" spans="17:19" hidden="1" x14ac:dyDescent="0.2">
      <c r="Q866180" s="25"/>
      <c r="R866180" s="25"/>
      <c r="S866180" s="25"/>
    </row>
    <row r="866226" spans="17:19" hidden="1" x14ac:dyDescent="0.2">
      <c r="Q866226" s="25"/>
      <c r="R866226" s="25"/>
      <c r="S866226" s="25"/>
    </row>
    <row r="866272" spans="17:19" hidden="1" x14ac:dyDescent="0.2">
      <c r="Q866272" s="25"/>
      <c r="R866272" s="25"/>
      <c r="S866272" s="25"/>
    </row>
    <row r="866318" spans="17:19" hidden="1" x14ac:dyDescent="0.2">
      <c r="Q866318" s="25"/>
      <c r="R866318" s="25"/>
      <c r="S866318" s="25"/>
    </row>
    <row r="866364" spans="17:19" hidden="1" x14ac:dyDescent="0.2">
      <c r="Q866364" s="25"/>
      <c r="R866364" s="25"/>
      <c r="S866364" s="25"/>
    </row>
    <row r="866410" spans="17:19" hidden="1" x14ac:dyDescent="0.2">
      <c r="Q866410" s="25"/>
      <c r="R866410" s="25"/>
      <c r="S866410" s="25"/>
    </row>
    <row r="866456" spans="17:19" hidden="1" x14ac:dyDescent="0.2">
      <c r="Q866456" s="25"/>
      <c r="R866456" s="25"/>
      <c r="S866456" s="25"/>
    </row>
    <row r="866502" spans="17:19" hidden="1" x14ac:dyDescent="0.2">
      <c r="Q866502" s="25"/>
      <c r="R866502" s="25"/>
      <c r="S866502" s="25"/>
    </row>
    <row r="866548" spans="17:19" hidden="1" x14ac:dyDescent="0.2">
      <c r="Q866548" s="25"/>
      <c r="R866548" s="25"/>
      <c r="S866548" s="25"/>
    </row>
    <row r="866594" spans="17:19" hidden="1" x14ac:dyDescent="0.2">
      <c r="Q866594" s="25"/>
      <c r="R866594" s="25"/>
      <c r="S866594" s="25"/>
    </row>
    <row r="866640" spans="17:19" hidden="1" x14ac:dyDescent="0.2">
      <c r="Q866640" s="25"/>
      <c r="R866640" s="25"/>
      <c r="S866640" s="25"/>
    </row>
    <row r="866686" spans="17:19" hidden="1" x14ac:dyDescent="0.2">
      <c r="Q866686" s="25"/>
      <c r="R866686" s="25"/>
      <c r="S866686" s="25"/>
    </row>
    <row r="866732" spans="17:19" hidden="1" x14ac:dyDescent="0.2">
      <c r="Q866732" s="25"/>
      <c r="R866732" s="25"/>
      <c r="S866732" s="25"/>
    </row>
    <row r="866778" spans="17:19" hidden="1" x14ac:dyDescent="0.2">
      <c r="Q866778" s="25"/>
      <c r="R866778" s="25"/>
      <c r="S866778" s="25"/>
    </row>
    <row r="866824" spans="17:19" hidden="1" x14ac:dyDescent="0.2">
      <c r="Q866824" s="25"/>
      <c r="R866824" s="25"/>
      <c r="S866824" s="25"/>
    </row>
    <row r="866870" spans="17:19" hidden="1" x14ac:dyDescent="0.2">
      <c r="Q866870" s="25"/>
      <c r="R866870" s="25"/>
      <c r="S866870" s="25"/>
    </row>
    <row r="866916" spans="17:19" hidden="1" x14ac:dyDescent="0.2">
      <c r="Q866916" s="25"/>
      <c r="R866916" s="25"/>
      <c r="S866916" s="25"/>
    </row>
    <row r="866962" spans="17:19" hidden="1" x14ac:dyDescent="0.2">
      <c r="Q866962" s="25"/>
      <c r="R866962" s="25"/>
      <c r="S866962" s="25"/>
    </row>
    <row r="867008" spans="17:19" hidden="1" x14ac:dyDescent="0.2">
      <c r="Q867008" s="25"/>
      <c r="R867008" s="25"/>
      <c r="S867008" s="25"/>
    </row>
    <row r="867054" spans="17:19" hidden="1" x14ac:dyDescent="0.2">
      <c r="Q867054" s="25"/>
      <c r="R867054" s="25"/>
      <c r="S867054" s="25"/>
    </row>
    <row r="867100" spans="17:19" hidden="1" x14ac:dyDescent="0.2">
      <c r="Q867100" s="25"/>
      <c r="R867100" s="25"/>
      <c r="S867100" s="25"/>
    </row>
    <row r="867146" spans="17:19" hidden="1" x14ac:dyDescent="0.2">
      <c r="Q867146" s="25"/>
      <c r="R867146" s="25"/>
      <c r="S867146" s="25"/>
    </row>
    <row r="867192" spans="17:19" hidden="1" x14ac:dyDescent="0.2">
      <c r="Q867192" s="25"/>
      <c r="R867192" s="25"/>
      <c r="S867192" s="25"/>
    </row>
    <row r="867238" spans="17:19" hidden="1" x14ac:dyDescent="0.2">
      <c r="Q867238" s="25"/>
      <c r="R867238" s="25"/>
      <c r="S867238" s="25"/>
    </row>
    <row r="867284" spans="17:19" hidden="1" x14ac:dyDescent="0.2">
      <c r="Q867284" s="25"/>
      <c r="R867284" s="25"/>
      <c r="S867284" s="25"/>
    </row>
    <row r="867330" spans="17:19" hidden="1" x14ac:dyDescent="0.2">
      <c r="Q867330" s="25"/>
      <c r="R867330" s="25"/>
      <c r="S867330" s="25"/>
    </row>
    <row r="867376" spans="17:19" hidden="1" x14ac:dyDescent="0.2">
      <c r="Q867376" s="25"/>
      <c r="R867376" s="25"/>
      <c r="S867376" s="25"/>
    </row>
    <row r="867422" spans="17:19" hidden="1" x14ac:dyDescent="0.2">
      <c r="Q867422" s="25"/>
      <c r="R867422" s="25"/>
      <c r="S867422" s="25"/>
    </row>
    <row r="867468" spans="17:19" hidden="1" x14ac:dyDescent="0.2">
      <c r="Q867468" s="25"/>
      <c r="R867468" s="25"/>
      <c r="S867468" s="25"/>
    </row>
    <row r="867514" spans="17:19" hidden="1" x14ac:dyDescent="0.2">
      <c r="Q867514" s="25"/>
      <c r="R867514" s="25"/>
      <c r="S867514" s="25"/>
    </row>
    <row r="867560" spans="17:19" hidden="1" x14ac:dyDescent="0.2">
      <c r="Q867560" s="25"/>
      <c r="R867560" s="25"/>
      <c r="S867560" s="25"/>
    </row>
    <row r="867606" spans="17:19" hidden="1" x14ac:dyDescent="0.2">
      <c r="Q867606" s="25"/>
      <c r="R867606" s="25"/>
      <c r="S867606" s="25"/>
    </row>
    <row r="867652" spans="17:19" hidden="1" x14ac:dyDescent="0.2">
      <c r="Q867652" s="25"/>
      <c r="R867652" s="25"/>
      <c r="S867652" s="25"/>
    </row>
    <row r="867698" spans="17:19" hidden="1" x14ac:dyDescent="0.2">
      <c r="Q867698" s="25"/>
      <c r="R867698" s="25"/>
      <c r="S867698" s="25"/>
    </row>
    <row r="867744" spans="17:19" hidden="1" x14ac:dyDescent="0.2">
      <c r="Q867744" s="25"/>
      <c r="R867744" s="25"/>
      <c r="S867744" s="25"/>
    </row>
    <row r="867790" spans="17:19" hidden="1" x14ac:dyDescent="0.2">
      <c r="Q867790" s="25"/>
      <c r="R867790" s="25"/>
      <c r="S867790" s="25"/>
    </row>
    <row r="867836" spans="17:19" hidden="1" x14ac:dyDescent="0.2">
      <c r="Q867836" s="25"/>
      <c r="R867836" s="25"/>
      <c r="S867836" s="25"/>
    </row>
    <row r="867882" spans="17:19" hidden="1" x14ac:dyDescent="0.2">
      <c r="Q867882" s="25"/>
      <c r="R867882" s="25"/>
      <c r="S867882" s="25"/>
    </row>
    <row r="867928" spans="17:19" hidden="1" x14ac:dyDescent="0.2">
      <c r="Q867928" s="25"/>
      <c r="R867928" s="25"/>
      <c r="S867928" s="25"/>
    </row>
    <row r="867974" spans="17:19" hidden="1" x14ac:dyDescent="0.2">
      <c r="Q867974" s="25"/>
      <c r="R867974" s="25"/>
      <c r="S867974" s="25"/>
    </row>
    <row r="868020" spans="17:19" hidden="1" x14ac:dyDescent="0.2">
      <c r="Q868020" s="25"/>
      <c r="R868020" s="25"/>
      <c r="S868020" s="25"/>
    </row>
    <row r="868066" spans="17:19" hidden="1" x14ac:dyDescent="0.2">
      <c r="Q868066" s="25"/>
      <c r="R868066" s="25"/>
      <c r="S868066" s="25"/>
    </row>
    <row r="868112" spans="17:19" hidden="1" x14ac:dyDescent="0.2">
      <c r="Q868112" s="25"/>
      <c r="R868112" s="25"/>
      <c r="S868112" s="25"/>
    </row>
    <row r="868158" spans="17:19" hidden="1" x14ac:dyDescent="0.2">
      <c r="Q868158" s="25"/>
      <c r="R868158" s="25"/>
      <c r="S868158" s="25"/>
    </row>
    <row r="868204" spans="17:19" hidden="1" x14ac:dyDescent="0.2">
      <c r="Q868204" s="25"/>
      <c r="R868204" s="25"/>
      <c r="S868204" s="25"/>
    </row>
    <row r="868250" spans="17:19" hidden="1" x14ac:dyDescent="0.2">
      <c r="Q868250" s="25"/>
      <c r="R868250" s="25"/>
      <c r="S868250" s="25"/>
    </row>
    <row r="868296" spans="17:19" hidden="1" x14ac:dyDescent="0.2">
      <c r="Q868296" s="25"/>
      <c r="R868296" s="25"/>
      <c r="S868296" s="25"/>
    </row>
    <row r="868342" spans="17:19" hidden="1" x14ac:dyDescent="0.2">
      <c r="Q868342" s="25"/>
      <c r="R868342" s="25"/>
      <c r="S868342" s="25"/>
    </row>
    <row r="868388" spans="17:19" hidden="1" x14ac:dyDescent="0.2">
      <c r="Q868388" s="25"/>
      <c r="R868388" s="25"/>
      <c r="S868388" s="25"/>
    </row>
    <row r="868434" spans="17:19" hidden="1" x14ac:dyDescent="0.2">
      <c r="Q868434" s="25"/>
      <c r="R868434" s="25"/>
      <c r="S868434" s="25"/>
    </row>
    <row r="868480" spans="17:19" hidden="1" x14ac:dyDescent="0.2">
      <c r="Q868480" s="25"/>
      <c r="R868480" s="25"/>
      <c r="S868480" s="25"/>
    </row>
    <row r="868526" spans="17:19" hidden="1" x14ac:dyDescent="0.2">
      <c r="Q868526" s="25"/>
      <c r="R868526" s="25"/>
      <c r="S868526" s="25"/>
    </row>
    <row r="868572" spans="17:19" hidden="1" x14ac:dyDescent="0.2">
      <c r="Q868572" s="25"/>
      <c r="R868572" s="25"/>
      <c r="S868572" s="25"/>
    </row>
    <row r="868618" spans="17:19" hidden="1" x14ac:dyDescent="0.2">
      <c r="Q868618" s="25"/>
      <c r="R868618" s="25"/>
      <c r="S868618" s="25"/>
    </row>
    <row r="868664" spans="17:19" hidden="1" x14ac:dyDescent="0.2">
      <c r="Q868664" s="25"/>
      <c r="R868664" s="25"/>
      <c r="S868664" s="25"/>
    </row>
    <row r="868710" spans="17:19" hidden="1" x14ac:dyDescent="0.2">
      <c r="Q868710" s="25"/>
      <c r="R868710" s="25"/>
      <c r="S868710" s="25"/>
    </row>
    <row r="868756" spans="17:19" hidden="1" x14ac:dyDescent="0.2">
      <c r="Q868756" s="25"/>
      <c r="R868756" s="25"/>
      <c r="S868756" s="25"/>
    </row>
    <row r="868802" spans="17:19" hidden="1" x14ac:dyDescent="0.2">
      <c r="Q868802" s="25"/>
      <c r="R868802" s="25"/>
      <c r="S868802" s="25"/>
    </row>
    <row r="868848" spans="17:19" hidden="1" x14ac:dyDescent="0.2">
      <c r="Q868848" s="25"/>
      <c r="R868848" s="25"/>
      <c r="S868848" s="25"/>
    </row>
    <row r="868894" spans="17:19" hidden="1" x14ac:dyDescent="0.2">
      <c r="Q868894" s="25"/>
      <c r="R868894" s="25"/>
      <c r="S868894" s="25"/>
    </row>
    <row r="868940" spans="17:19" hidden="1" x14ac:dyDescent="0.2">
      <c r="Q868940" s="25"/>
      <c r="R868940" s="25"/>
      <c r="S868940" s="25"/>
    </row>
    <row r="868986" spans="17:19" hidden="1" x14ac:dyDescent="0.2">
      <c r="Q868986" s="25"/>
      <c r="R868986" s="25"/>
      <c r="S868986" s="25"/>
    </row>
    <row r="869032" spans="17:19" hidden="1" x14ac:dyDescent="0.2">
      <c r="Q869032" s="25"/>
      <c r="R869032" s="25"/>
      <c r="S869032" s="25"/>
    </row>
    <row r="869078" spans="17:19" hidden="1" x14ac:dyDescent="0.2">
      <c r="Q869078" s="25"/>
      <c r="R869078" s="25"/>
      <c r="S869078" s="25"/>
    </row>
    <row r="869124" spans="17:19" hidden="1" x14ac:dyDescent="0.2">
      <c r="Q869124" s="25"/>
      <c r="R869124" s="25"/>
      <c r="S869124" s="25"/>
    </row>
    <row r="869170" spans="17:19" hidden="1" x14ac:dyDescent="0.2">
      <c r="Q869170" s="25"/>
      <c r="R869170" s="25"/>
      <c r="S869170" s="25"/>
    </row>
    <row r="869216" spans="17:19" hidden="1" x14ac:dyDescent="0.2">
      <c r="Q869216" s="25"/>
      <c r="R869216" s="25"/>
      <c r="S869216" s="25"/>
    </row>
    <row r="869262" spans="17:19" hidden="1" x14ac:dyDescent="0.2">
      <c r="Q869262" s="25"/>
      <c r="R869262" s="25"/>
      <c r="S869262" s="25"/>
    </row>
    <row r="869308" spans="17:19" hidden="1" x14ac:dyDescent="0.2">
      <c r="Q869308" s="25"/>
      <c r="R869308" s="25"/>
      <c r="S869308" s="25"/>
    </row>
    <row r="869354" spans="17:19" hidden="1" x14ac:dyDescent="0.2">
      <c r="Q869354" s="25"/>
      <c r="R869354" s="25"/>
      <c r="S869354" s="25"/>
    </row>
    <row r="869400" spans="17:19" hidden="1" x14ac:dyDescent="0.2">
      <c r="Q869400" s="25"/>
      <c r="R869400" s="25"/>
      <c r="S869400" s="25"/>
    </row>
    <row r="869446" spans="17:19" hidden="1" x14ac:dyDescent="0.2">
      <c r="Q869446" s="25"/>
      <c r="R869446" s="25"/>
      <c r="S869446" s="25"/>
    </row>
    <row r="869492" spans="17:19" hidden="1" x14ac:dyDescent="0.2">
      <c r="Q869492" s="25"/>
      <c r="R869492" s="25"/>
      <c r="S869492" s="25"/>
    </row>
    <row r="869538" spans="17:19" hidden="1" x14ac:dyDescent="0.2">
      <c r="Q869538" s="25"/>
      <c r="R869538" s="25"/>
      <c r="S869538" s="25"/>
    </row>
    <row r="869584" spans="17:19" hidden="1" x14ac:dyDescent="0.2">
      <c r="Q869584" s="25"/>
      <c r="R869584" s="25"/>
      <c r="S869584" s="25"/>
    </row>
    <row r="869630" spans="17:19" hidden="1" x14ac:dyDescent="0.2">
      <c r="Q869630" s="25"/>
      <c r="R869630" s="25"/>
      <c r="S869630" s="25"/>
    </row>
    <row r="869676" spans="17:19" hidden="1" x14ac:dyDescent="0.2">
      <c r="Q869676" s="25"/>
      <c r="R869676" s="25"/>
      <c r="S869676" s="25"/>
    </row>
    <row r="869722" spans="17:19" hidden="1" x14ac:dyDescent="0.2">
      <c r="Q869722" s="25"/>
      <c r="R869722" s="25"/>
      <c r="S869722" s="25"/>
    </row>
    <row r="869768" spans="17:19" hidden="1" x14ac:dyDescent="0.2">
      <c r="Q869768" s="25"/>
      <c r="R869768" s="25"/>
      <c r="S869768" s="25"/>
    </row>
    <row r="869814" spans="17:19" hidden="1" x14ac:dyDescent="0.2">
      <c r="Q869814" s="25"/>
      <c r="R869814" s="25"/>
      <c r="S869814" s="25"/>
    </row>
    <row r="869860" spans="17:19" hidden="1" x14ac:dyDescent="0.2">
      <c r="Q869860" s="25"/>
      <c r="R869860" s="25"/>
      <c r="S869860" s="25"/>
    </row>
    <row r="869906" spans="17:19" hidden="1" x14ac:dyDescent="0.2">
      <c r="Q869906" s="25"/>
      <c r="R869906" s="25"/>
      <c r="S869906" s="25"/>
    </row>
    <row r="869952" spans="17:19" hidden="1" x14ac:dyDescent="0.2">
      <c r="Q869952" s="25"/>
      <c r="R869952" s="25"/>
      <c r="S869952" s="25"/>
    </row>
    <row r="869998" spans="17:19" hidden="1" x14ac:dyDescent="0.2">
      <c r="Q869998" s="25"/>
      <c r="R869998" s="25"/>
      <c r="S869998" s="25"/>
    </row>
    <row r="870044" spans="17:19" hidden="1" x14ac:dyDescent="0.2">
      <c r="Q870044" s="25"/>
      <c r="R870044" s="25"/>
      <c r="S870044" s="25"/>
    </row>
    <row r="870090" spans="17:19" hidden="1" x14ac:dyDescent="0.2">
      <c r="Q870090" s="25"/>
      <c r="R870090" s="25"/>
      <c r="S870090" s="25"/>
    </row>
    <row r="870136" spans="17:19" hidden="1" x14ac:dyDescent="0.2">
      <c r="Q870136" s="25"/>
      <c r="R870136" s="25"/>
      <c r="S870136" s="25"/>
    </row>
    <row r="870182" spans="17:19" hidden="1" x14ac:dyDescent="0.2">
      <c r="Q870182" s="25"/>
      <c r="R870182" s="25"/>
      <c r="S870182" s="25"/>
    </row>
    <row r="870228" spans="17:19" hidden="1" x14ac:dyDescent="0.2">
      <c r="Q870228" s="25"/>
      <c r="R870228" s="25"/>
      <c r="S870228" s="25"/>
    </row>
    <row r="870274" spans="17:19" hidden="1" x14ac:dyDescent="0.2">
      <c r="Q870274" s="25"/>
      <c r="R870274" s="25"/>
      <c r="S870274" s="25"/>
    </row>
    <row r="870320" spans="17:19" hidden="1" x14ac:dyDescent="0.2">
      <c r="Q870320" s="25"/>
      <c r="R870320" s="25"/>
      <c r="S870320" s="25"/>
    </row>
    <row r="870366" spans="17:19" hidden="1" x14ac:dyDescent="0.2">
      <c r="Q870366" s="25"/>
      <c r="R870366" s="25"/>
      <c r="S870366" s="25"/>
    </row>
    <row r="870412" spans="17:19" hidden="1" x14ac:dyDescent="0.2">
      <c r="Q870412" s="25"/>
      <c r="R870412" s="25"/>
      <c r="S870412" s="25"/>
    </row>
    <row r="870458" spans="17:19" hidden="1" x14ac:dyDescent="0.2">
      <c r="Q870458" s="25"/>
      <c r="R870458" s="25"/>
      <c r="S870458" s="25"/>
    </row>
    <row r="870504" spans="17:19" hidden="1" x14ac:dyDescent="0.2">
      <c r="Q870504" s="25"/>
      <c r="R870504" s="25"/>
      <c r="S870504" s="25"/>
    </row>
    <row r="870550" spans="17:19" hidden="1" x14ac:dyDescent="0.2">
      <c r="Q870550" s="25"/>
      <c r="R870550" s="25"/>
      <c r="S870550" s="25"/>
    </row>
    <row r="870596" spans="17:19" hidden="1" x14ac:dyDescent="0.2">
      <c r="Q870596" s="25"/>
      <c r="R870596" s="25"/>
      <c r="S870596" s="25"/>
    </row>
    <row r="870642" spans="17:19" hidden="1" x14ac:dyDescent="0.2">
      <c r="Q870642" s="25"/>
      <c r="R870642" s="25"/>
      <c r="S870642" s="25"/>
    </row>
    <row r="870688" spans="17:19" hidden="1" x14ac:dyDescent="0.2">
      <c r="Q870688" s="25"/>
      <c r="R870688" s="25"/>
      <c r="S870688" s="25"/>
    </row>
    <row r="870734" spans="17:19" hidden="1" x14ac:dyDescent="0.2">
      <c r="Q870734" s="25"/>
      <c r="R870734" s="25"/>
      <c r="S870734" s="25"/>
    </row>
    <row r="870780" spans="17:19" hidden="1" x14ac:dyDescent="0.2">
      <c r="Q870780" s="25"/>
      <c r="R870780" s="25"/>
      <c r="S870780" s="25"/>
    </row>
    <row r="870826" spans="17:19" hidden="1" x14ac:dyDescent="0.2">
      <c r="Q870826" s="25"/>
      <c r="R870826" s="25"/>
      <c r="S870826" s="25"/>
    </row>
    <row r="870872" spans="17:19" hidden="1" x14ac:dyDescent="0.2">
      <c r="Q870872" s="25"/>
      <c r="R870872" s="25"/>
      <c r="S870872" s="25"/>
    </row>
    <row r="870918" spans="17:19" hidden="1" x14ac:dyDescent="0.2">
      <c r="Q870918" s="25"/>
      <c r="R870918" s="25"/>
      <c r="S870918" s="25"/>
    </row>
    <row r="870964" spans="17:19" hidden="1" x14ac:dyDescent="0.2">
      <c r="Q870964" s="25"/>
      <c r="R870964" s="25"/>
      <c r="S870964" s="25"/>
    </row>
    <row r="871010" spans="17:19" hidden="1" x14ac:dyDescent="0.2">
      <c r="Q871010" s="25"/>
      <c r="R871010" s="25"/>
      <c r="S871010" s="25"/>
    </row>
    <row r="871056" spans="17:19" hidden="1" x14ac:dyDescent="0.2">
      <c r="Q871056" s="25"/>
      <c r="R871056" s="25"/>
      <c r="S871056" s="25"/>
    </row>
    <row r="871102" spans="17:19" hidden="1" x14ac:dyDescent="0.2">
      <c r="Q871102" s="25"/>
      <c r="R871102" s="25"/>
      <c r="S871102" s="25"/>
    </row>
    <row r="871148" spans="17:19" hidden="1" x14ac:dyDescent="0.2">
      <c r="Q871148" s="25"/>
      <c r="R871148" s="25"/>
      <c r="S871148" s="25"/>
    </row>
    <row r="871194" spans="17:19" hidden="1" x14ac:dyDescent="0.2">
      <c r="Q871194" s="25"/>
      <c r="R871194" s="25"/>
      <c r="S871194" s="25"/>
    </row>
    <row r="871240" spans="17:19" hidden="1" x14ac:dyDescent="0.2">
      <c r="Q871240" s="25"/>
      <c r="R871240" s="25"/>
      <c r="S871240" s="25"/>
    </row>
    <row r="871286" spans="17:19" hidden="1" x14ac:dyDescent="0.2">
      <c r="Q871286" s="25"/>
      <c r="R871286" s="25"/>
      <c r="S871286" s="25"/>
    </row>
    <row r="871332" spans="17:19" hidden="1" x14ac:dyDescent="0.2">
      <c r="Q871332" s="25"/>
      <c r="R871332" s="25"/>
      <c r="S871332" s="25"/>
    </row>
    <row r="871378" spans="17:19" hidden="1" x14ac:dyDescent="0.2">
      <c r="Q871378" s="25"/>
      <c r="R871378" s="25"/>
      <c r="S871378" s="25"/>
    </row>
    <row r="871424" spans="17:19" hidden="1" x14ac:dyDescent="0.2">
      <c r="Q871424" s="25"/>
      <c r="R871424" s="25"/>
      <c r="S871424" s="25"/>
    </row>
    <row r="871470" spans="17:19" hidden="1" x14ac:dyDescent="0.2">
      <c r="Q871470" s="25"/>
      <c r="R871470" s="25"/>
      <c r="S871470" s="25"/>
    </row>
    <row r="871516" spans="17:19" hidden="1" x14ac:dyDescent="0.2">
      <c r="Q871516" s="25"/>
      <c r="R871516" s="25"/>
      <c r="S871516" s="25"/>
    </row>
    <row r="871562" spans="17:19" hidden="1" x14ac:dyDescent="0.2">
      <c r="Q871562" s="25"/>
      <c r="R871562" s="25"/>
      <c r="S871562" s="25"/>
    </row>
    <row r="871608" spans="17:19" hidden="1" x14ac:dyDescent="0.2">
      <c r="Q871608" s="25"/>
      <c r="R871608" s="25"/>
      <c r="S871608" s="25"/>
    </row>
    <row r="871654" spans="17:19" hidden="1" x14ac:dyDescent="0.2">
      <c r="Q871654" s="25"/>
      <c r="R871654" s="25"/>
      <c r="S871654" s="25"/>
    </row>
    <row r="871700" spans="17:19" hidden="1" x14ac:dyDescent="0.2">
      <c r="Q871700" s="25"/>
      <c r="R871700" s="25"/>
      <c r="S871700" s="25"/>
    </row>
    <row r="871746" spans="17:19" hidden="1" x14ac:dyDescent="0.2">
      <c r="Q871746" s="25"/>
      <c r="R871746" s="25"/>
      <c r="S871746" s="25"/>
    </row>
    <row r="871792" spans="17:19" hidden="1" x14ac:dyDescent="0.2">
      <c r="Q871792" s="25"/>
      <c r="R871792" s="25"/>
      <c r="S871792" s="25"/>
    </row>
    <row r="871838" spans="17:19" hidden="1" x14ac:dyDescent="0.2">
      <c r="Q871838" s="25"/>
      <c r="R871838" s="25"/>
      <c r="S871838" s="25"/>
    </row>
    <row r="871884" spans="17:19" hidden="1" x14ac:dyDescent="0.2">
      <c r="Q871884" s="25"/>
      <c r="R871884" s="25"/>
      <c r="S871884" s="25"/>
    </row>
    <row r="871930" spans="17:19" hidden="1" x14ac:dyDescent="0.2">
      <c r="Q871930" s="25"/>
      <c r="R871930" s="25"/>
      <c r="S871930" s="25"/>
    </row>
    <row r="871976" spans="17:19" hidden="1" x14ac:dyDescent="0.2">
      <c r="Q871976" s="25"/>
      <c r="R871976" s="25"/>
      <c r="S871976" s="25"/>
    </row>
    <row r="872022" spans="17:19" hidden="1" x14ac:dyDescent="0.2">
      <c r="Q872022" s="25"/>
      <c r="R872022" s="25"/>
      <c r="S872022" s="25"/>
    </row>
    <row r="872068" spans="17:19" hidden="1" x14ac:dyDescent="0.2">
      <c r="Q872068" s="25"/>
      <c r="R872068" s="25"/>
      <c r="S872068" s="25"/>
    </row>
    <row r="872114" spans="17:19" hidden="1" x14ac:dyDescent="0.2">
      <c r="Q872114" s="25"/>
      <c r="R872114" s="25"/>
      <c r="S872114" s="25"/>
    </row>
    <row r="872160" spans="17:19" hidden="1" x14ac:dyDescent="0.2">
      <c r="Q872160" s="25"/>
      <c r="R872160" s="25"/>
      <c r="S872160" s="25"/>
    </row>
    <row r="872206" spans="17:19" hidden="1" x14ac:dyDescent="0.2">
      <c r="Q872206" s="25"/>
      <c r="R872206" s="25"/>
      <c r="S872206" s="25"/>
    </row>
    <row r="872252" spans="17:19" hidden="1" x14ac:dyDescent="0.2">
      <c r="Q872252" s="25"/>
      <c r="R872252" s="25"/>
      <c r="S872252" s="25"/>
    </row>
    <row r="872298" spans="17:19" hidden="1" x14ac:dyDescent="0.2">
      <c r="Q872298" s="25"/>
      <c r="R872298" s="25"/>
      <c r="S872298" s="25"/>
    </row>
    <row r="872344" spans="17:19" hidden="1" x14ac:dyDescent="0.2">
      <c r="Q872344" s="25"/>
      <c r="R872344" s="25"/>
      <c r="S872344" s="25"/>
    </row>
    <row r="872390" spans="17:19" hidden="1" x14ac:dyDescent="0.2">
      <c r="Q872390" s="25"/>
      <c r="R872390" s="25"/>
      <c r="S872390" s="25"/>
    </row>
    <row r="872436" spans="17:19" hidden="1" x14ac:dyDescent="0.2">
      <c r="Q872436" s="25"/>
      <c r="R872436" s="25"/>
      <c r="S872436" s="25"/>
    </row>
    <row r="872482" spans="17:19" hidden="1" x14ac:dyDescent="0.2">
      <c r="Q872482" s="25"/>
      <c r="R872482" s="25"/>
      <c r="S872482" s="25"/>
    </row>
    <row r="872528" spans="17:19" hidden="1" x14ac:dyDescent="0.2">
      <c r="Q872528" s="25"/>
      <c r="R872528" s="25"/>
      <c r="S872528" s="25"/>
    </row>
    <row r="872574" spans="17:19" hidden="1" x14ac:dyDescent="0.2">
      <c r="Q872574" s="25"/>
      <c r="R872574" s="25"/>
      <c r="S872574" s="25"/>
    </row>
    <row r="872620" spans="17:19" hidden="1" x14ac:dyDescent="0.2">
      <c r="Q872620" s="25"/>
      <c r="R872620" s="25"/>
      <c r="S872620" s="25"/>
    </row>
    <row r="872666" spans="17:19" hidden="1" x14ac:dyDescent="0.2">
      <c r="Q872666" s="25"/>
      <c r="R872666" s="25"/>
      <c r="S872666" s="25"/>
    </row>
    <row r="872712" spans="17:19" hidden="1" x14ac:dyDescent="0.2">
      <c r="Q872712" s="25"/>
      <c r="R872712" s="25"/>
      <c r="S872712" s="25"/>
    </row>
    <row r="872758" spans="17:19" hidden="1" x14ac:dyDescent="0.2">
      <c r="Q872758" s="25"/>
      <c r="R872758" s="25"/>
      <c r="S872758" s="25"/>
    </row>
    <row r="872804" spans="17:19" hidden="1" x14ac:dyDescent="0.2">
      <c r="Q872804" s="25"/>
      <c r="R872804" s="25"/>
      <c r="S872804" s="25"/>
    </row>
    <row r="872850" spans="17:19" hidden="1" x14ac:dyDescent="0.2">
      <c r="Q872850" s="25"/>
      <c r="R872850" s="25"/>
      <c r="S872850" s="25"/>
    </row>
    <row r="872896" spans="17:19" hidden="1" x14ac:dyDescent="0.2">
      <c r="Q872896" s="25"/>
      <c r="R872896" s="25"/>
      <c r="S872896" s="25"/>
    </row>
    <row r="872942" spans="17:19" hidden="1" x14ac:dyDescent="0.2">
      <c r="Q872942" s="25"/>
      <c r="R872942" s="25"/>
      <c r="S872942" s="25"/>
    </row>
    <row r="872988" spans="17:19" hidden="1" x14ac:dyDescent="0.2">
      <c r="Q872988" s="25"/>
      <c r="R872988" s="25"/>
      <c r="S872988" s="25"/>
    </row>
    <row r="873034" spans="17:19" hidden="1" x14ac:dyDescent="0.2">
      <c r="Q873034" s="25"/>
      <c r="R873034" s="25"/>
      <c r="S873034" s="25"/>
    </row>
    <row r="873080" spans="17:19" hidden="1" x14ac:dyDescent="0.2">
      <c r="Q873080" s="25"/>
      <c r="R873080" s="25"/>
      <c r="S873080" s="25"/>
    </row>
    <row r="873126" spans="17:19" hidden="1" x14ac:dyDescent="0.2">
      <c r="Q873126" s="25"/>
      <c r="R873126" s="25"/>
      <c r="S873126" s="25"/>
    </row>
    <row r="873172" spans="17:19" hidden="1" x14ac:dyDescent="0.2">
      <c r="Q873172" s="25"/>
      <c r="R873172" s="25"/>
      <c r="S873172" s="25"/>
    </row>
    <row r="873218" spans="17:19" hidden="1" x14ac:dyDescent="0.2">
      <c r="Q873218" s="25"/>
      <c r="R873218" s="25"/>
      <c r="S873218" s="25"/>
    </row>
    <row r="873264" spans="17:19" hidden="1" x14ac:dyDescent="0.2">
      <c r="Q873264" s="25"/>
      <c r="R873264" s="25"/>
      <c r="S873264" s="25"/>
    </row>
    <row r="873310" spans="17:19" hidden="1" x14ac:dyDescent="0.2">
      <c r="Q873310" s="25"/>
      <c r="R873310" s="25"/>
      <c r="S873310" s="25"/>
    </row>
    <row r="873356" spans="17:19" hidden="1" x14ac:dyDescent="0.2">
      <c r="Q873356" s="25"/>
      <c r="R873356" s="25"/>
      <c r="S873356" s="25"/>
    </row>
    <row r="873402" spans="17:19" hidden="1" x14ac:dyDescent="0.2">
      <c r="Q873402" s="25"/>
      <c r="R873402" s="25"/>
      <c r="S873402" s="25"/>
    </row>
    <row r="873448" spans="17:19" hidden="1" x14ac:dyDescent="0.2">
      <c r="Q873448" s="25"/>
      <c r="R873448" s="25"/>
      <c r="S873448" s="25"/>
    </row>
    <row r="873494" spans="17:19" hidden="1" x14ac:dyDescent="0.2">
      <c r="Q873494" s="25"/>
      <c r="R873494" s="25"/>
      <c r="S873494" s="25"/>
    </row>
    <row r="873540" spans="17:19" hidden="1" x14ac:dyDescent="0.2">
      <c r="Q873540" s="25"/>
      <c r="R873540" s="25"/>
      <c r="S873540" s="25"/>
    </row>
    <row r="873586" spans="17:19" hidden="1" x14ac:dyDescent="0.2">
      <c r="Q873586" s="25"/>
      <c r="R873586" s="25"/>
      <c r="S873586" s="25"/>
    </row>
    <row r="873632" spans="17:19" hidden="1" x14ac:dyDescent="0.2">
      <c r="Q873632" s="25"/>
      <c r="R873632" s="25"/>
      <c r="S873632" s="25"/>
    </row>
    <row r="873678" spans="17:19" hidden="1" x14ac:dyDescent="0.2">
      <c r="Q873678" s="25"/>
      <c r="R873678" s="25"/>
      <c r="S873678" s="25"/>
    </row>
    <row r="873724" spans="17:19" hidden="1" x14ac:dyDescent="0.2">
      <c r="Q873724" s="25"/>
      <c r="R873724" s="25"/>
      <c r="S873724" s="25"/>
    </row>
    <row r="873770" spans="17:19" hidden="1" x14ac:dyDescent="0.2">
      <c r="Q873770" s="25"/>
      <c r="R873770" s="25"/>
      <c r="S873770" s="25"/>
    </row>
    <row r="873816" spans="17:19" hidden="1" x14ac:dyDescent="0.2">
      <c r="Q873816" s="25"/>
      <c r="R873816" s="25"/>
      <c r="S873816" s="25"/>
    </row>
    <row r="873862" spans="17:19" hidden="1" x14ac:dyDescent="0.2">
      <c r="Q873862" s="25"/>
      <c r="R873862" s="25"/>
      <c r="S873862" s="25"/>
    </row>
    <row r="873908" spans="17:19" hidden="1" x14ac:dyDescent="0.2">
      <c r="Q873908" s="25"/>
      <c r="R873908" s="25"/>
      <c r="S873908" s="25"/>
    </row>
    <row r="873954" spans="17:19" hidden="1" x14ac:dyDescent="0.2">
      <c r="Q873954" s="25"/>
      <c r="R873954" s="25"/>
      <c r="S873954" s="25"/>
    </row>
    <row r="874000" spans="17:19" hidden="1" x14ac:dyDescent="0.2">
      <c r="Q874000" s="25"/>
      <c r="R874000" s="25"/>
      <c r="S874000" s="25"/>
    </row>
    <row r="874046" spans="17:19" hidden="1" x14ac:dyDescent="0.2">
      <c r="Q874046" s="25"/>
      <c r="R874046" s="25"/>
      <c r="S874046" s="25"/>
    </row>
    <row r="874092" spans="17:19" hidden="1" x14ac:dyDescent="0.2">
      <c r="Q874092" s="25"/>
      <c r="R874092" s="25"/>
      <c r="S874092" s="25"/>
    </row>
    <row r="874138" spans="17:19" hidden="1" x14ac:dyDescent="0.2">
      <c r="Q874138" s="25"/>
      <c r="R874138" s="25"/>
      <c r="S874138" s="25"/>
    </row>
    <row r="874184" spans="17:19" hidden="1" x14ac:dyDescent="0.2">
      <c r="Q874184" s="25"/>
      <c r="R874184" s="25"/>
      <c r="S874184" s="25"/>
    </row>
    <row r="874230" spans="17:19" hidden="1" x14ac:dyDescent="0.2">
      <c r="Q874230" s="25"/>
      <c r="R874230" s="25"/>
      <c r="S874230" s="25"/>
    </row>
    <row r="874276" spans="17:19" hidden="1" x14ac:dyDescent="0.2">
      <c r="Q874276" s="25"/>
      <c r="R874276" s="25"/>
      <c r="S874276" s="25"/>
    </row>
    <row r="874322" spans="17:19" hidden="1" x14ac:dyDescent="0.2">
      <c r="Q874322" s="25"/>
      <c r="R874322" s="25"/>
      <c r="S874322" s="25"/>
    </row>
    <row r="874368" spans="17:19" hidden="1" x14ac:dyDescent="0.2">
      <c r="Q874368" s="25"/>
      <c r="R874368" s="25"/>
      <c r="S874368" s="25"/>
    </row>
    <row r="874414" spans="17:19" hidden="1" x14ac:dyDescent="0.2">
      <c r="Q874414" s="25"/>
      <c r="R874414" s="25"/>
      <c r="S874414" s="25"/>
    </row>
    <row r="874460" spans="17:19" hidden="1" x14ac:dyDescent="0.2">
      <c r="Q874460" s="25"/>
      <c r="R874460" s="25"/>
      <c r="S874460" s="25"/>
    </row>
    <row r="874506" spans="17:19" hidden="1" x14ac:dyDescent="0.2">
      <c r="Q874506" s="25"/>
      <c r="R874506" s="25"/>
      <c r="S874506" s="25"/>
    </row>
    <row r="874552" spans="17:19" hidden="1" x14ac:dyDescent="0.2">
      <c r="Q874552" s="25"/>
      <c r="R874552" s="25"/>
      <c r="S874552" s="25"/>
    </row>
    <row r="874598" spans="17:19" hidden="1" x14ac:dyDescent="0.2">
      <c r="Q874598" s="25"/>
      <c r="R874598" s="25"/>
      <c r="S874598" s="25"/>
    </row>
    <row r="874644" spans="17:19" hidden="1" x14ac:dyDescent="0.2">
      <c r="Q874644" s="25"/>
      <c r="R874644" s="25"/>
      <c r="S874644" s="25"/>
    </row>
    <row r="874690" spans="17:19" hidden="1" x14ac:dyDescent="0.2">
      <c r="Q874690" s="25"/>
      <c r="R874690" s="25"/>
      <c r="S874690" s="25"/>
    </row>
    <row r="874736" spans="17:19" hidden="1" x14ac:dyDescent="0.2">
      <c r="Q874736" s="25"/>
      <c r="R874736" s="25"/>
      <c r="S874736" s="25"/>
    </row>
    <row r="874782" spans="17:19" hidden="1" x14ac:dyDescent="0.2">
      <c r="Q874782" s="25"/>
      <c r="R874782" s="25"/>
      <c r="S874782" s="25"/>
    </row>
    <row r="874828" spans="17:19" hidden="1" x14ac:dyDescent="0.2">
      <c r="Q874828" s="25"/>
      <c r="R874828" s="25"/>
      <c r="S874828" s="25"/>
    </row>
    <row r="874874" spans="17:19" hidden="1" x14ac:dyDescent="0.2">
      <c r="Q874874" s="25"/>
      <c r="R874874" s="25"/>
      <c r="S874874" s="25"/>
    </row>
    <row r="874920" spans="17:19" hidden="1" x14ac:dyDescent="0.2">
      <c r="Q874920" s="25"/>
      <c r="R874920" s="25"/>
      <c r="S874920" s="25"/>
    </row>
    <row r="874966" spans="17:19" hidden="1" x14ac:dyDescent="0.2">
      <c r="Q874966" s="25"/>
      <c r="R874966" s="25"/>
      <c r="S874966" s="25"/>
    </row>
    <row r="875012" spans="17:19" hidden="1" x14ac:dyDescent="0.2">
      <c r="Q875012" s="25"/>
      <c r="R875012" s="25"/>
      <c r="S875012" s="25"/>
    </row>
    <row r="875058" spans="17:19" hidden="1" x14ac:dyDescent="0.2">
      <c r="Q875058" s="25"/>
      <c r="R875058" s="25"/>
      <c r="S875058" s="25"/>
    </row>
    <row r="875104" spans="17:19" hidden="1" x14ac:dyDescent="0.2">
      <c r="Q875104" s="25"/>
      <c r="R875104" s="25"/>
      <c r="S875104" s="25"/>
    </row>
    <row r="875150" spans="17:19" hidden="1" x14ac:dyDescent="0.2">
      <c r="Q875150" s="25"/>
      <c r="R875150" s="25"/>
      <c r="S875150" s="25"/>
    </row>
    <row r="875196" spans="17:19" hidden="1" x14ac:dyDescent="0.2">
      <c r="Q875196" s="25"/>
      <c r="R875196" s="25"/>
      <c r="S875196" s="25"/>
    </row>
    <row r="875242" spans="17:19" hidden="1" x14ac:dyDescent="0.2">
      <c r="Q875242" s="25"/>
      <c r="R875242" s="25"/>
      <c r="S875242" s="25"/>
    </row>
    <row r="875288" spans="17:19" hidden="1" x14ac:dyDescent="0.2">
      <c r="Q875288" s="25"/>
      <c r="R875288" s="25"/>
      <c r="S875288" s="25"/>
    </row>
    <row r="875334" spans="17:19" hidden="1" x14ac:dyDescent="0.2">
      <c r="Q875334" s="25"/>
      <c r="R875334" s="25"/>
      <c r="S875334" s="25"/>
    </row>
    <row r="875380" spans="17:19" hidden="1" x14ac:dyDescent="0.2">
      <c r="Q875380" s="25"/>
      <c r="R875380" s="25"/>
      <c r="S875380" s="25"/>
    </row>
    <row r="875426" spans="17:19" hidden="1" x14ac:dyDescent="0.2">
      <c r="Q875426" s="25"/>
      <c r="R875426" s="25"/>
      <c r="S875426" s="25"/>
    </row>
    <row r="875472" spans="17:19" hidden="1" x14ac:dyDescent="0.2">
      <c r="Q875472" s="25"/>
      <c r="R875472" s="25"/>
      <c r="S875472" s="25"/>
    </row>
    <row r="875518" spans="17:19" hidden="1" x14ac:dyDescent="0.2">
      <c r="Q875518" s="25"/>
      <c r="R875518" s="25"/>
      <c r="S875518" s="25"/>
    </row>
    <row r="875564" spans="17:19" hidden="1" x14ac:dyDescent="0.2">
      <c r="Q875564" s="25"/>
      <c r="R875564" s="25"/>
      <c r="S875564" s="25"/>
    </row>
    <row r="875610" spans="17:19" hidden="1" x14ac:dyDescent="0.2">
      <c r="Q875610" s="25"/>
      <c r="R875610" s="25"/>
      <c r="S875610" s="25"/>
    </row>
    <row r="875656" spans="17:19" hidden="1" x14ac:dyDescent="0.2">
      <c r="Q875656" s="25"/>
      <c r="R875656" s="25"/>
      <c r="S875656" s="25"/>
    </row>
    <row r="875702" spans="17:19" hidden="1" x14ac:dyDescent="0.2">
      <c r="Q875702" s="25"/>
      <c r="R875702" s="25"/>
      <c r="S875702" s="25"/>
    </row>
    <row r="875748" spans="17:19" hidden="1" x14ac:dyDescent="0.2">
      <c r="Q875748" s="25"/>
      <c r="R875748" s="25"/>
      <c r="S875748" s="25"/>
    </row>
    <row r="875794" spans="17:19" hidden="1" x14ac:dyDescent="0.2">
      <c r="Q875794" s="25"/>
      <c r="R875794" s="25"/>
      <c r="S875794" s="25"/>
    </row>
    <row r="875840" spans="17:19" hidden="1" x14ac:dyDescent="0.2">
      <c r="Q875840" s="25"/>
      <c r="R875840" s="25"/>
      <c r="S875840" s="25"/>
    </row>
    <row r="875886" spans="17:19" hidden="1" x14ac:dyDescent="0.2">
      <c r="Q875886" s="25"/>
      <c r="R875886" s="25"/>
      <c r="S875886" s="25"/>
    </row>
    <row r="875932" spans="17:19" hidden="1" x14ac:dyDescent="0.2">
      <c r="Q875932" s="25"/>
      <c r="R875932" s="25"/>
      <c r="S875932" s="25"/>
    </row>
    <row r="875978" spans="17:19" hidden="1" x14ac:dyDescent="0.2">
      <c r="Q875978" s="25"/>
      <c r="R875978" s="25"/>
      <c r="S875978" s="25"/>
    </row>
    <row r="876024" spans="17:19" hidden="1" x14ac:dyDescent="0.2">
      <c r="Q876024" s="25"/>
      <c r="R876024" s="25"/>
      <c r="S876024" s="25"/>
    </row>
    <row r="876070" spans="17:19" hidden="1" x14ac:dyDescent="0.2">
      <c r="Q876070" s="25"/>
      <c r="R876070" s="25"/>
      <c r="S876070" s="25"/>
    </row>
    <row r="876116" spans="17:19" hidden="1" x14ac:dyDescent="0.2">
      <c r="Q876116" s="25"/>
      <c r="R876116" s="25"/>
      <c r="S876116" s="25"/>
    </row>
    <row r="876162" spans="17:19" hidden="1" x14ac:dyDescent="0.2">
      <c r="Q876162" s="25"/>
      <c r="R876162" s="25"/>
      <c r="S876162" s="25"/>
    </row>
    <row r="876208" spans="17:19" hidden="1" x14ac:dyDescent="0.2">
      <c r="Q876208" s="25"/>
      <c r="R876208" s="25"/>
      <c r="S876208" s="25"/>
    </row>
    <row r="876254" spans="17:19" hidden="1" x14ac:dyDescent="0.2">
      <c r="Q876254" s="25"/>
      <c r="R876254" s="25"/>
      <c r="S876254" s="25"/>
    </row>
    <row r="876300" spans="17:19" hidden="1" x14ac:dyDescent="0.2">
      <c r="Q876300" s="25"/>
      <c r="R876300" s="25"/>
      <c r="S876300" s="25"/>
    </row>
    <row r="876346" spans="17:19" hidden="1" x14ac:dyDescent="0.2">
      <c r="Q876346" s="25"/>
      <c r="R876346" s="25"/>
      <c r="S876346" s="25"/>
    </row>
    <row r="876392" spans="17:19" hidden="1" x14ac:dyDescent="0.2">
      <c r="Q876392" s="25"/>
      <c r="R876392" s="25"/>
      <c r="S876392" s="25"/>
    </row>
    <row r="876438" spans="17:19" hidden="1" x14ac:dyDescent="0.2">
      <c r="Q876438" s="25"/>
      <c r="R876438" s="25"/>
      <c r="S876438" s="25"/>
    </row>
    <row r="876484" spans="17:19" hidden="1" x14ac:dyDescent="0.2">
      <c r="Q876484" s="25"/>
      <c r="R876484" s="25"/>
      <c r="S876484" s="25"/>
    </row>
    <row r="876530" spans="17:19" hidden="1" x14ac:dyDescent="0.2">
      <c r="Q876530" s="25"/>
      <c r="R876530" s="25"/>
      <c r="S876530" s="25"/>
    </row>
    <row r="876576" spans="17:19" hidden="1" x14ac:dyDescent="0.2">
      <c r="Q876576" s="25"/>
      <c r="R876576" s="25"/>
      <c r="S876576" s="25"/>
    </row>
    <row r="876622" spans="17:19" hidden="1" x14ac:dyDescent="0.2">
      <c r="Q876622" s="25"/>
      <c r="R876622" s="25"/>
      <c r="S876622" s="25"/>
    </row>
    <row r="876668" spans="17:19" hidden="1" x14ac:dyDescent="0.2">
      <c r="Q876668" s="25"/>
      <c r="R876668" s="25"/>
      <c r="S876668" s="25"/>
    </row>
    <row r="876714" spans="17:19" hidden="1" x14ac:dyDescent="0.2">
      <c r="Q876714" s="25"/>
      <c r="R876714" s="25"/>
      <c r="S876714" s="25"/>
    </row>
    <row r="876760" spans="17:19" hidden="1" x14ac:dyDescent="0.2">
      <c r="Q876760" s="25"/>
      <c r="R876760" s="25"/>
      <c r="S876760" s="25"/>
    </row>
    <row r="876806" spans="17:19" hidden="1" x14ac:dyDescent="0.2">
      <c r="Q876806" s="25"/>
      <c r="R876806" s="25"/>
      <c r="S876806" s="25"/>
    </row>
    <row r="876852" spans="17:19" hidden="1" x14ac:dyDescent="0.2">
      <c r="Q876852" s="25"/>
      <c r="R876852" s="25"/>
      <c r="S876852" s="25"/>
    </row>
    <row r="876898" spans="17:19" hidden="1" x14ac:dyDescent="0.2">
      <c r="Q876898" s="25"/>
      <c r="R876898" s="25"/>
      <c r="S876898" s="25"/>
    </row>
    <row r="876944" spans="17:19" hidden="1" x14ac:dyDescent="0.2">
      <c r="Q876944" s="25"/>
      <c r="R876944" s="25"/>
      <c r="S876944" s="25"/>
    </row>
    <row r="876990" spans="17:19" hidden="1" x14ac:dyDescent="0.2">
      <c r="Q876990" s="25"/>
      <c r="R876990" s="25"/>
      <c r="S876990" s="25"/>
    </row>
    <row r="877036" spans="17:19" hidden="1" x14ac:dyDescent="0.2">
      <c r="Q877036" s="25"/>
      <c r="R877036" s="25"/>
      <c r="S877036" s="25"/>
    </row>
    <row r="877082" spans="17:19" hidden="1" x14ac:dyDescent="0.2">
      <c r="Q877082" s="25"/>
      <c r="R877082" s="25"/>
      <c r="S877082" s="25"/>
    </row>
    <row r="877128" spans="17:19" hidden="1" x14ac:dyDescent="0.2">
      <c r="Q877128" s="25"/>
      <c r="R877128" s="25"/>
      <c r="S877128" s="25"/>
    </row>
    <row r="877174" spans="17:19" hidden="1" x14ac:dyDescent="0.2">
      <c r="Q877174" s="25"/>
      <c r="R877174" s="25"/>
      <c r="S877174" s="25"/>
    </row>
    <row r="877220" spans="17:19" hidden="1" x14ac:dyDescent="0.2">
      <c r="Q877220" s="25"/>
      <c r="R877220" s="25"/>
      <c r="S877220" s="25"/>
    </row>
    <row r="877266" spans="17:19" hidden="1" x14ac:dyDescent="0.2">
      <c r="Q877266" s="25"/>
      <c r="R877266" s="25"/>
      <c r="S877266" s="25"/>
    </row>
    <row r="877312" spans="17:19" hidden="1" x14ac:dyDescent="0.2">
      <c r="Q877312" s="25"/>
      <c r="R877312" s="25"/>
      <c r="S877312" s="25"/>
    </row>
    <row r="877358" spans="17:19" hidden="1" x14ac:dyDescent="0.2">
      <c r="Q877358" s="25"/>
      <c r="R877358" s="25"/>
      <c r="S877358" s="25"/>
    </row>
    <row r="877404" spans="17:19" hidden="1" x14ac:dyDescent="0.2">
      <c r="Q877404" s="25"/>
      <c r="R877404" s="25"/>
      <c r="S877404" s="25"/>
    </row>
    <row r="877450" spans="17:19" hidden="1" x14ac:dyDescent="0.2">
      <c r="Q877450" s="25"/>
      <c r="R877450" s="25"/>
      <c r="S877450" s="25"/>
    </row>
    <row r="877496" spans="17:19" hidden="1" x14ac:dyDescent="0.2">
      <c r="Q877496" s="25"/>
      <c r="R877496" s="25"/>
      <c r="S877496" s="25"/>
    </row>
    <row r="877542" spans="17:19" hidden="1" x14ac:dyDescent="0.2">
      <c r="Q877542" s="25"/>
      <c r="R877542" s="25"/>
      <c r="S877542" s="25"/>
    </row>
    <row r="877588" spans="17:19" hidden="1" x14ac:dyDescent="0.2">
      <c r="Q877588" s="25"/>
      <c r="R877588" s="25"/>
      <c r="S877588" s="25"/>
    </row>
    <row r="877634" spans="17:19" hidden="1" x14ac:dyDescent="0.2">
      <c r="Q877634" s="25"/>
      <c r="R877634" s="25"/>
      <c r="S877634" s="25"/>
    </row>
    <row r="877680" spans="17:19" hidden="1" x14ac:dyDescent="0.2">
      <c r="Q877680" s="25"/>
      <c r="R877680" s="25"/>
      <c r="S877680" s="25"/>
    </row>
    <row r="877726" spans="17:19" hidden="1" x14ac:dyDescent="0.2">
      <c r="Q877726" s="25"/>
      <c r="R877726" s="25"/>
      <c r="S877726" s="25"/>
    </row>
    <row r="877772" spans="17:19" hidden="1" x14ac:dyDescent="0.2">
      <c r="Q877772" s="25"/>
      <c r="R877772" s="25"/>
      <c r="S877772" s="25"/>
    </row>
    <row r="877818" spans="17:19" hidden="1" x14ac:dyDescent="0.2">
      <c r="Q877818" s="25"/>
      <c r="R877818" s="25"/>
      <c r="S877818" s="25"/>
    </row>
    <row r="877864" spans="17:19" hidden="1" x14ac:dyDescent="0.2">
      <c r="Q877864" s="25"/>
      <c r="R877864" s="25"/>
      <c r="S877864" s="25"/>
    </row>
    <row r="877910" spans="17:19" hidden="1" x14ac:dyDescent="0.2">
      <c r="Q877910" s="25"/>
      <c r="R877910" s="25"/>
      <c r="S877910" s="25"/>
    </row>
    <row r="877956" spans="17:19" hidden="1" x14ac:dyDescent="0.2">
      <c r="Q877956" s="25"/>
      <c r="R877956" s="25"/>
      <c r="S877956" s="25"/>
    </row>
    <row r="878002" spans="17:19" hidden="1" x14ac:dyDescent="0.2">
      <c r="Q878002" s="25"/>
      <c r="R878002" s="25"/>
      <c r="S878002" s="25"/>
    </row>
    <row r="878048" spans="17:19" hidden="1" x14ac:dyDescent="0.2">
      <c r="Q878048" s="25"/>
      <c r="R878048" s="25"/>
      <c r="S878048" s="25"/>
    </row>
    <row r="878094" spans="17:19" hidden="1" x14ac:dyDescent="0.2">
      <c r="Q878094" s="25"/>
      <c r="R878094" s="25"/>
      <c r="S878094" s="25"/>
    </row>
    <row r="878140" spans="17:19" hidden="1" x14ac:dyDescent="0.2">
      <c r="Q878140" s="25"/>
      <c r="R878140" s="25"/>
      <c r="S878140" s="25"/>
    </row>
    <row r="878186" spans="17:19" hidden="1" x14ac:dyDescent="0.2">
      <c r="Q878186" s="25"/>
      <c r="R878186" s="25"/>
      <c r="S878186" s="25"/>
    </row>
    <row r="878232" spans="17:19" hidden="1" x14ac:dyDescent="0.2">
      <c r="Q878232" s="25"/>
      <c r="R878232" s="25"/>
      <c r="S878232" s="25"/>
    </row>
    <row r="878278" spans="17:19" hidden="1" x14ac:dyDescent="0.2">
      <c r="Q878278" s="25"/>
      <c r="R878278" s="25"/>
      <c r="S878278" s="25"/>
    </row>
    <row r="878324" spans="17:19" hidden="1" x14ac:dyDescent="0.2">
      <c r="Q878324" s="25"/>
      <c r="R878324" s="25"/>
      <c r="S878324" s="25"/>
    </row>
    <row r="878370" spans="17:19" hidden="1" x14ac:dyDescent="0.2">
      <c r="Q878370" s="25"/>
      <c r="R878370" s="25"/>
      <c r="S878370" s="25"/>
    </row>
    <row r="878416" spans="17:19" hidden="1" x14ac:dyDescent="0.2">
      <c r="Q878416" s="25"/>
      <c r="R878416" s="25"/>
      <c r="S878416" s="25"/>
    </row>
    <row r="878462" spans="17:19" hidden="1" x14ac:dyDescent="0.2">
      <c r="Q878462" s="25"/>
      <c r="R878462" s="25"/>
      <c r="S878462" s="25"/>
    </row>
    <row r="878508" spans="17:19" hidden="1" x14ac:dyDescent="0.2">
      <c r="Q878508" s="25"/>
      <c r="R878508" s="25"/>
      <c r="S878508" s="25"/>
    </row>
    <row r="878554" spans="17:19" hidden="1" x14ac:dyDescent="0.2">
      <c r="Q878554" s="25"/>
      <c r="R878554" s="25"/>
      <c r="S878554" s="25"/>
    </row>
    <row r="878600" spans="17:19" hidden="1" x14ac:dyDescent="0.2">
      <c r="Q878600" s="25"/>
      <c r="R878600" s="25"/>
      <c r="S878600" s="25"/>
    </row>
    <row r="878646" spans="17:19" hidden="1" x14ac:dyDescent="0.2">
      <c r="Q878646" s="25"/>
      <c r="R878646" s="25"/>
      <c r="S878646" s="25"/>
    </row>
    <row r="878692" spans="17:19" hidden="1" x14ac:dyDescent="0.2">
      <c r="Q878692" s="25"/>
      <c r="R878692" s="25"/>
      <c r="S878692" s="25"/>
    </row>
    <row r="878738" spans="17:19" hidden="1" x14ac:dyDescent="0.2">
      <c r="Q878738" s="25"/>
      <c r="R878738" s="25"/>
      <c r="S878738" s="25"/>
    </row>
    <row r="878784" spans="17:19" hidden="1" x14ac:dyDescent="0.2">
      <c r="Q878784" s="25"/>
      <c r="R878784" s="25"/>
      <c r="S878784" s="25"/>
    </row>
    <row r="878830" spans="17:19" hidden="1" x14ac:dyDescent="0.2">
      <c r="Q878830" s="25"/>
      <c r="R878830" s="25"/>
      <c r="S878830" s="25"/>
    </row>
    <row r="878876" spans="17:19" hidden="1" x14ac:dyDescent="0.2">
      <c r="Q878876" s="25"/>
      <c r="R878876" s="25"/>
      <c r="S878876" s="25"/>
    </row>
    <row r="878922" spans="17:19" hidden="1" x14ac:dyDescent="0.2">
      <c r="Q878922" s="25"/>
      <c r="R878922" s="25"/>
      <c r="S878922" s="25"/>
    </row>
    <row r="878968" spans="17:19" hidden="1" x14ac:dyDescent="0.2">
      <c r="Q878968" s="25"/>
      <c r="R878968" s="25"/>
      <c r="S878968" s="25"/>
    </row>
    <row r="879014" spans="17:19" hidden="1" x14ac:dyDescent="0.2">
      <c r="Q879014" s="25"/>
      <c r="R879014" s="25"/>
      <c r="S879014" s="25"/>
    </row>
    <row r="879060" spans="17:19" hidden="1" x14ac:dyDescent="0.2">
      <c r="Q879060" s="25"/>
      <c r="R879060" s="25"/>
      <c r="S879060" s="25"/>
    </row>
    <row r="879106" spans="17:19" hidden="1" x14ac:dyDescent="0.2">
      <c r="Q879106" s="25"/>
      <c r="R879106" s="25"/>
      <c r="S879106" s="25"/>
    </row>
    <row r="879152" spans="17:19" hidden="1" x14ac:dyDescent="0.2">
      <c r="Q879152" s="25"/>
      <c r="R879152" s="25"/>
      <c r="S879152" s="25"/>
    </row>
    <row r="879198" spans="17:19" hidden="1" x14ac:dyDescent="0.2">
      <c r="Q879198" s="25"/>
      <c r="R879198" s="25"/>
      <c r="S879198" s="25"/>
    </row>
    <row r="879244" spans="17:19" hidden="1" x14ac:dyDescent="0.2">
      <c r="Q879244" s="25"/>
      <c r="R879244" s="25"/>
      <c r="S879244" s="25"/>
    </row>
    <row r="879290" spans="17:19" hidden="1" x14ac:dyDescent="0.2">
      <c r="Q879290" s="25"/>
      <c r="R879290" s="25"/>
      <c r="S879290" s="25"/>
    </row>
    <row r="879336" spans="17:19" hidden="1" x14ac:dyDescent="0.2">
      <c r="Q879336" s="25"/>
      <c r="R879336" s="25"/>
      <c r="S879336" s="25"/>
    </row>
    <row r="879382" spans="17:19" hidden="1" x14ac:dyDescent="0.2">
      <c r="Q879382" s="25"/>
      <c r="R879382" s="25"/>
      <c r="S879382" s="25"/>
    </row>
    <row r="879428" spans="17:19" hidden="1" x14ac:dyDescent="0.2">
      <c r="Q879428" s="25"/>
      <c r="R879428" s="25"/>
      <c r="S879428" s="25"/>
    </row>
    <row r="879474" spans="17:19" hidden="1" x14ac:dyDescent="0.2">
      <c r="Q879474" s="25"/>
      <c r="R879474" s="25"/>
      <c r="S879474" s="25"/>
    </row>
    <row r="879520" spans="17:19" hidden="1" x14ac:dyDescent="0.2">
      <c r="Q879520" s="25"/>
      <c r="R879520" s="25"/>
      <c r="S879520" s="25"/>
    </row>
    <row r="879566" spans="17:19" hidden="1" x14ac:dyDescent="0.2">
      <c r="Q879566" s="25"/>
      <c r="R879566" s="25"/>
      <c r="S879566" s="25"/>
    </row>
    <row r="879612" spans="17:19" hidden="1" x14ac:dyDescent="0.2">
      <c r="Q879612" s="25"/>
      <c r="R879612" s="25"/>
      <c r="S879612" s="25"/>
    </row>
    <row r="879658" spans="17:19" hidden="1" x14ac:dyDescent="0.2">
      <c r="Q879658" s="25"/>
      <c r="R879658" s="25"/>
      <c r="S879658" s="25"/>
    </row>
    <row r="879704" spans="17:19" hidden="1" x14ac:dyDescent="0.2">
      <c r="Q879704" s="25"/>
      <c r="R879704" s="25"/>
      <c r="S879704" s="25"/>
    </row>
    <row r="879750" spans="17:19" hidden="1" x14ac:dyDescent="0.2">
      <c r="Q879750" s="25"/>
      <c r="R879750" s="25"/>
      <c r="S879750" s="25"/>
    </row>
    <row r="879796" spans="17:19" hidden="1" x14ac:dyDescent="0.2">
      <c r="Q879796" s="25"/>
      <c r="R879796" s="25"/>
      <c r="S879796" s="25"/>
    </row>
    <row r="879842" spans="17:19" hidden="1" x14ac:dyDescent="0.2">
      <c r="Q879842" s="25"/>
      <c r="R879842" s="25"/>
      <c r="S879842" s="25"/>
    </row>
    <row r="879888" spans="17:19" hidden="1" x14ac:dyDescent="0.2">
      <c r="Q879888" s="25"/>
      <c r="R879888" s="25"/>
      <c r="S879888" s="25"/>
    </row>
    <row r="879934" spans="17:19" hidden="1" x14ac:dyDescent="0.2">
      <c r="Q879934" s="25"/>
      <c r="R879934" s="25"/>
      <c r="S879934" s="25"/>
    </row>
    <row r="879980" spans="17:19" hidden="1" x14ac:dyDescent="0.2">
      <c r="Q879980" s="25"/>
      <c r="R879980" s="25"/>
      <c r="S879980" s="25"/>
    </row>
    <row r="880026" spans="17:19" hidden="1" x14ac:dyDescent="0.2">
      <c r="Q880026" s="25"/>
      <c r="R880026" s="25"/>
      <c r="S880026" s="25"/>
    </row>
    <row r="880072" spans="17:19" hidden="1" x14ac:dyDescent="0.2">
      <c r="Q880072" s="25"/>
      <c r="R880072" s="25"/>
      <c r="S880072" s="25"/>
    </row>
    <row r="880118" spans="17:19" hidden="1" x14ac:dyDescent="0.2">
      <c r="Q880118" s="25"/>
      <c r="R880118" s="25"/>
      <c r="S880118" s="25"/>
    </row>
    <row r="880164" spans="17:19" hidden="1" x14ac:dyDescent="0.2">
      <c r="Q880164" s="25"/>
      <c r="R880164" s="25"/>
      <c r="S880164" s="25"/>
    </row>
    <row r="880210" spans="17:19" hidden="1" x14ac:dyDescent="0.2">
      <c r="Q880210" s="25"/>
      <c r="R880210" s="25"/>
      <c r="S880210" s="25"/>
    </row>
    <row r="880256" spans="17:19" hidden="1" x14ac:dyDescent="0.2">
      <c r="Q880256" s="25"/>
      <c r="R880256" s="25"/>
      <c r="S880256" s="25"/>
    </row>
    <row r="880302" spans="17:19" hidden="1" x14ac:dyDescent="0.2">
      <c r="Q880302" s="25"/>
      <c r="R880302" s="25"/>
      <c r="S880302" s="25"/>
    </row>
    <row r="880348" spans="17:19" hidden="1" x14ac:dyDescent="0.2">
      <c r="Q880348" s="25"/>
      <c r="R880348" s="25"/>
      <c r="S880348" s="25"/>
    </row>
    <row r="880394" spans="17:19" hidden="1" x14ac:dyDescent="0.2">
      <c r="Q880394" s="25"/>
      <c r="R880394" s="25"/>
      <c r="S880394" s="25"/>
    </row>
    <row r="880440" spans="17:19" hidden="1" x14ac:dyDescent="0.2">
      <c r="Q880440" s="25"/>
      <c r="R880440" s="25"/>
      <c r="S880440" s="25"/>
    </row>
    <row r="880486" spans="17:19" hidden="1" x14ac:dyDescent="0.2">
      <c r="Q880486" s="25"/>
      <c r="R880486" s="25"/>
      <c r="S880486" s="25"/>
    </row>
    <row r="880532" spans="17:19" hidden="1" x14ac:dyDescent="0.2">
      <c r="Q880532" s="25"/>
      <c r="R880532" s="25"/>
      <c r="S880532" s="25"/>
    </row>
    <row r="880578" spans="17:19" hidden="1" x14ac:dyDescent="0.2">
      <c r="Q880578" s="25"/>
      <c r="R880578" s="25"/>
      <c r="S880578" s="25"/>
    </row>
    <row r="880624" spans="17:19" hidden="1" x14ac:dyDescent="0.2">
      <c r="Q880624" s="25"/>
      <c r="R880624" s="25"/>
      <c r="S880624" s="25"/>
    </row>
    <row r="880670" spans="17:19" hidden="1" x14ac:dyDescent="0.2">
      <c r="Q880670" s="25"/>
      <c r="R880670" s="25"/>
      <c r="S880670" s="25"/>
    </row>
    <row r="880716" spans="17:19" hidden="1" x14ac:dyDescent="0.2">
      <c r="Q880716" s="25"/>
      <c r="R880716" s="25"/>
      <c r="S880716" s="25"/>
    </row>
    <row r="880762" spans="17:19" hidden="1" x14ac:dyDescent="0.2">
      <c r="Q880762" s="25"/>
      <c r="R880762" s="25"/>
      <c r="S880762" s="25"/>
    </row>
    <row r="880808" spans="17:19" hidden="1" x14ac:dyDescent="0.2">
      <c r="Q880808" s="25"/>
      <c r="R880808" s="25"/>
      <c r="S880808" s="25"/>
    </row>
    <row r="880854" spans="17:19" hidden="1" x14ac:dyDescent="0.2">
      <c r="Q880854" s="25"/>
      <c r="R880854" s="25"/>
      <c r="S880854" s="25"/>
    </row>
    <row r="880900" spans="17:19" hidden="1" x14ac:dyDescent="0.2">
      <c r="Q880900" s="25"/>
      <c r="R880900" s="25"/>
      <c r="S880900" s="25"/>
    </row>
    <row r="880946" spans="17:19" hidden="1" x14ac:dyDescent="0.2">
      <c r="Q880946" s="25"/>
      <c r="R880946" s="25"/>
      <c r="S880946" s="25"/>
    </row>
    <row r="880992" spans="17:19" hidden="1" x14ac:dyDescent="0.2">
      <c r="Q880992" s="25"/>
      <c r="R880992" s="25"/>
      <c r="S880992" s="25"/>
    </row>
    <row r="881038" spans="17:19" hidden="1" x14ac:dyDescent="0.2">
      <c r="Q881038" s="25"/>
      <c r="R881038" s="25"/>
      <c r="S881038" s="25"/>
    </row>
    <row r="881084" spans="17:19" hidden="1" x14ac:dyDescent="0.2">
      <c r="Q881084" s="25"/>
      <c r="R881084" s="25"/>
      <c r="S881084" s="25"/>
    </row>
    <row r="881130" spans="17:19" hidden="1" x14ac:dyDescent="0.2">
      <c r="Q881130" s="25"/>
      <c r="R881130" s="25"/>
      <c r="S881130" s="25"/>
    </row>
    <row r="881176" spans="17:19" hidden="1" x14ac:dyDescent="0.2">
      <c r="Q881176" s="25"/>
      <c r="R881176" s="25"/>
      <c r="S881176" s="25"/>
    </row>
    <row r="881222" spans="17:19" hidden="1" x14ac:dyDescent="0.2">
      <c r="Q881222" s="25"/>
      <c r="R881222" s="25"/>
      <c r="S881222" s="25"/>
    </row>
    <row r="881268" spans="17:19" hidden="1" x14ac:dyDescent="0.2">
      <c r="Q881268" s="25"/>
      <c r="R881268" s="25"/>
      <c r="S881268" s="25"/>
    </row>
    <row r="881314" spans="17:19" hidden="1" x14ac:dyDescent="0.2">
      <c r="Q881314" s="25"/>
      <c r="R881314" s="25"/>
      <c r="S881314" s="25"/>
    </row>
    <row r="881360" spans="17:19" hidden="1" x14ac:dyDescent="0.2">
      <c r="Q881360" s="25"/>
      <c r="R881360" s="25"/>
      <c r="S881360" s="25"/>
    </row>
    <row r="881406" spans="17:19" hidden="1" x14ac:dyDescent="0.2">
      <c r="Q881406" s="25"/>
      <c r="R881406" s="25"/>
      <c r="S881406" s="25"/>
    </row>
    <row r="881452" spans="17:19" hidden="1" x14ac:dyDescent="0.2">
      <c r="Q881452" s="25"/>
      <c r="R881452" s="25"/>
      <c r="S881452" s="25"/>
    </row>
    <row r="881498" spans="17:19" hidden="1" x14ac:dyDescent="0.2">
      <c r="Q881498" s="25"/>
      <c r="R881498" s="25"/>
      <c r="S881498" s="25"/>
    </row>
    <row r="881544" spans="17:19" hidden="1" x14ac:dyDescent="0.2">
      <c r="Q881544" s="25"/>
      <c r="R881544" s="25"/>
      <c r="S881544" s="25"/>
    </row>
    <row r="881590" spans="17:19" hidden="1" x14ac:dyDescent="0.2">
      <c r="Q881590" s="25"/>
      <c r="R881590" s="25"/>
      <c r="S881590" s="25"/>
    </row>
    <row r="881636" spans="17:19" hidden="1" x14ac:dyDescent="0.2">
      <c r="Q881636" s="25"/>
      <c r="R881636" s="25"/>
      <c r="S881636" s="25"/>
    </row>
    <row r="881682" spans="17:19" hidden="1" x14ac:dyDescent="0.2">
      <c r="Q881682" s="25"/>
      <c r="R881682" s="25"/>
      <c r="S881682" s="25"/>
    </row>
    <row r="881728" spans="17:19" hidden="1" x14ac:dyDescent="0.2">
      <c r="Q881728" s="25"/>
      <c r="R881728" s="25"/>
      <c r="S881728" s="25"/>
    </row>
    <row r="881774" spans="17:19" hidden="1" x14ac:dyDescent="0.2">
      <c r="Q881774" s="25"/>
      <c r="R881774" s="25"/>
      <c r="S881774" s="25"/>
    </row>
    <row r="881820" spans="17:19" hidden="1" x14ac:dyDescent="0.2">
      <c r="Q881820" s="25"/>
      <c r="R881820" s="25"/>
      <c r="S881820" s="25"/>
    </row>
    <row r="881866" spans="17:19" hidden="1" x14ac:dyDescent="0.2">
      <c r="Q881866" s="25"/>
      <c r="R881866" s="25"/>
      <c r="S881866" s="25"/>
    </row>
    <row r="881912" spans="17:19" hidden="1" x14ac:dyDescent="0.2">
      <c r="Q881912" s="25"/>
      <c r="R881912" s="25"/>
      <c r="S881912" s="25"/>
    </row>
    <row r="881958" spans="17:19" hidden="1" x14ac:dyDescent="0.2">
      <c r="Q881958" s="25"/>
      <c r="R881958" s="25"/>
      <c r="S881958" s="25"/>
    </row>
    <row r="882004" spans="17:19" hidden="1" x14ac:dyDescent="0.2">
      <c r="Q882004" s="25"/>
      <c r="R882004" s="25"/>
      <c r="S882004" s="25"/>
    </row>
    <row r="882050" spans="17:19" hidden="1" x14ac:dyDescent="0.2">
      <c r="Q882050" s="25"/>
      <c r="R882050" s="25"/>
      <c r="S882050" s="25"/>
    </row>
    <row r="882096" spans="17:19" hidden="1" x14ac:dyDescent="0.2">
      <c r="Q882096" s="25"/>
      <c r="R882096" s="25"/>
      <c r="S882096" s="25"/>
    </row>
    <row r="882142" spans="17:19" hidden="1" x14ac:dyDescent="0.2">
      <c r="Q882142" s="25"/>
      <c r="R882142" s="25"/>
      <c r="S882142" s="25"/>
    </row>
    <row r="882188" spans="17:19" hidden="1" x14ac:dyDescent="0.2">
      <c r="Q882188" s="25"/>
      <c r="R882188" s="25"/>
      <c r="S882188" s="25"/>
    </row>
    <row r="882234" spans="17:19" hidden="1" x14ac:dyDescent="0.2">
      <c r="Q882234" s="25"/>
      <c r="R882234" s="25"/>
      <c r="S882234" s="25"/>
    </row>
    <row r="882280" spans="17:19" hidden="1" x14ac:dyDescent="0.2">
      <c r="Q882280" s="25"/>
      <c r="R882280" s="25"/>
      <c r="S882280" s="25"/>
    </row>
    <row r="882326" spans="17:19" hidden="1" x14ac:dyDescent="0.2">
      <c r="Q882326" s="25"/>
      <c r="R882326" s="25"/>
      <c r="S882326" s="25"/>
    </row>
    <row r="882372" spans="17:19" hidden="1" x14ac:dyDescent="0.2">
      <c r="Q882372" s="25"/>
      <c r="R882372" s="25"/>
      <c r="S882372" s="25"/>
    </row>
    <row r="882418" spans="17:19" hidden="1" x14ac:dyDescent="0.2">
      <c r="Q882418" s="25"/>
      <c r="R882418" s="25"/>
      <c r="S882418" s="25"/>
    </row>
    <row r="882464" spans="17:19" hidden="1" x14ac:dyDescent="0.2">
      <c r="Q882464" s="25"/>
      <c r="R882464" s="25"/>
      <c r="S882464" s="25"/>
    </row>
    <row r="882510" spans="17:19" hidden="1" x14ac:dyDescent="0.2">
      <c r="Q882510" s="25"/>
      <c r="R882510" s="25"/>
      <c r="S882510" s="25"/>
    </row>
    <row r="882556" spans="17:19" hidden="1" x14ac:dyDescent="0.2">
      <c r="Q882556" s="25"/>
      <c r="R882556" s="25"/>
      <c r="S882556" s="25"/>
    </row>
    <row r="882602" spans="17:19" hidden="1" x14ac:dyDescent="0.2">
      <c r="Q882602" s="25"/>
      <c r="R882602" s="25"/>
      <c r="S882602" s="25"/>
    </row>
    <row r="882648" spans="17:19" hidden="1" x14ac:dyDescent="0.2">
      <c r="Q882648" s="25"/>
      <c r="R882648" s="25"/>
      <c r="S882648" s="25"/>
    </row>
    <row r="882694" spans="17:19" hidden="1" x14ac:dyDescent="0.2">
      <c r="Q882694" s="25"/>
      <c r="R882694" s="25"/>
      <c r="S882694" s="25"/>
    </row>
    <row r="882740" spans="17:19" hidden="1" x14ac:dyDescent="0.2">
      <c r="Q882740" s="25"/>
      <c r="R882740" s="25"/>
      <c r="S882740" s="25"/>
    </row>
    <row r="882786" spans="17:19" hidden="1" x14ac:dyDescent="0.2">
      <c r="Q882786" s="25"/>
      <c r="R882786" s="25"/>
      <c r="S882786" s="25"/>
    </row>
    <row r="882832" spans="17:19" hidden="1" x14ac:dyDescent="0.2">
      <c r="Q882832" s="25"/>
      <c r="R882832" s="25"/>
      <c r="S882832" s="25"/>
    </row>
    <row r="882878" spans="17:19" hidden="1" x14ac:dyDescent="0.2">
      <c r="Q882878" s="25"/>
      <c r="R882878" s="25"/>
      <c r="S882878" s="25"/>
    </row>
    <row r="882924" spans="17:19" hidden="1" x14ac:dyDescent="0.2">
      <c r="Q882924" s="25"/>
      <c r="R882924" s="25"/>
      <c r="S882924" s="25"/>
    </row>
    <row r="882970" spans="17:19" hidden="1" x14ac:dyDescent="0.2">
      <c r="Q882970" s="25"/>
      <c r="R882970" s="25"/>
      <c r="S882970" s="25"/>
    </row>
    <row r="883016" spans="17:19" hidden="1" x14ac:dyDescent="0.2">
      <c r="Q883016" s="25"/>
      <c r="R883016" s="25"/>
      <c r="S883016" s="25"/>
    </row>
    <row r="883062" spans="17:19" hidden="1" x14ac:dyDescent="0.2">
      <c r="Q883062" s="25"/>
      <c r="R883062" s="25"/>
      <c r="S883062" s="25"/>
    </row>
    <row r="883108" spans="17:19" hidden="1" x14ac:dyDescent="0.2">
      <c r="Q883108" s="25"/>
      <c r="R883108" s="25"/>
      <c r="S883108" s="25"/>
    </row>
    <row r="883154" spans="17:19" hidden="1" x14ac:dyDescent="0.2">
      <c r="Q883154" s="25"/>
      <c r="R883154" s="25"/>
      <c r="S883154" s="25"/>
    </row>
    <row r="883200" spans="17:19" hidden="1" x14ac:dyDescent="0.2">
      <c r="Q883200" s="25"/>
      <c r="R883200" s="25"/>
      <c r="S883200" s="25"/>
    </row>
    <row r="883246" spans="17:19" hidden="1" x14ac:dyDescent="0.2">
      <c r="Q883246" s="25"/>
      <c r="R883246" s="25"/>
      <c r="S883246" s="25"/>
    </row>
    <row r="883292" spans="17:19" hidden="1" x14ac:dyDescent="0.2">
      <c r="Q883292" s="25"/>
      <c r="R883292" s="25"/>
      <c r="S883292" s="25"/>
    </row>
    <row r="883338" spans="17:19" hidden="1" x14ac:dyDescent="0.2">
      <c r="Q883338" s="25"/>
      <c r="R883338" s="25"/>
      <c r="S883338" s="25"/>
    </row>
    <row r="883384" spans="17:19" hidden="1" x14ac:dyDescent="0.2">
      <c r="Q883384" s="25"/>
      <c r="R883384" s="25"/>
      <c r="S883384" s="25"/>
    </row>
    <row r="883430" spans="17:19" hidden="1" x14ac:dyDescent="0.2">
      <c r="Q883430" s="25"/>
      <c r="R883430" s="25"/>
      <c r="S883430" s="25"/>
    </row>
    <row r="883476" spans="17:19" hidden="1" x14ac:dyDescent="0.2">
      <c r="Q883476" s="25"/>
      <c r="R883476" s="25"/>
      <c r="S883476" s="25"/>
    </row>
    <row r="883522" spans="17:19" hidden="1" x14ac:dyDescent="0.2">
      <c r="Q883522" s="25"/>
      <c r="R883522" s="25"/>
      <c r="S883522" s="25"/>
    </row>
    <row r="883568" spans="17:19" hidden="1" x14ac:dyDescent="0.2">
      <c r="Q883568" s="25"/>
      <c r="R883568" s="25"/>
      <c r="S883568" s="25"/>
    </row>
    <row r="883614" spans="17:19" hidden="1" x14ac:dyDescent="0.2">
      <c r="Q883614" s="25"/>
      <c r="R883614" s="25"/>
      <c r="S883614" s="25"/>
    </row>
    <row r="883660" spans="17:19" hidden="1" x14ac:dyDescent="0.2">
      <c r="Q883660" s="25"/>
      <c r="R883660" s="25"/>
      <c r="S883660" s="25"/>
    </row>
    <row r="883706" spans="17:19" hidden="1" x14ac:dyDescent="0.2">
      <c r="Q883706" s="25"/>
      <c r="R883706" s="25"/>
      <c r="S883706" s="25"/>
    </row>
    <row r="883752" spans="17:19" hidden="1" x14ac:dyDescent="0.2">
      <c r="Q883752" s="25"/>
      <c r="R883752" s="25"/>
      <c r="S883752" s="25"/>
    </row>
    <row r="883798" spans="17:19" hidden="1" x14ac:dyDescent="0.2">
      <c r="Q883798" s="25"/>
      <c r="R883798" s="25"/>
      <c r="S883798" s="25"/>
    </row>
    <row r="883844" spans="17:19" hidden="1" x14ac:dyDescent="0.2">
      <c r="Q883844" s="25"/>
      <c r="R883844" s="25"/>
      <c r="S883844" s="25"/>
    </row>
    <row r="883890" spans="17:19" hidden="1" x14ac:dyDescent="0.2">
      <c r="Q883890" s="25"/>
      <c r="R883890" s="25"/>
      <c r="S883890" s="25"/>
    </row>
    <row r="883936" spans="17:19" hidden="1" x14ac:dyDescent="0.2">
      <c r="Q883936" s="25"/>
      <c r="R883936" s="25"/>
      <c r="S883936" s="25"/>
    </row>
    <row r="883982" spans="17:19" hidden="1" x14ac:dyDescent="0.2">
      <c r="Q883982" s="25"/>
      <c r="R883982" s="25"/>
      <c r="S883982" s="25"/>
    </row>
    <row r="884028" spans="17:19" hidden="1" x14ac:dyDescent="0.2">
      <c r="Q884028" s="25"/>
      <c r="R884028" s="25"/>
      <c r="S884028" s="25"/>
    </row>
    <row r="884074" spans="17:19" hidden="1" x14ac:dyDescent="0.2">
      <c r="Q884074" s="25"/>
      <c r="R884074" s="25"/>
      <c r="S884074" s="25"/>
    </row>
    <row r="884120" spans="17:19" hidden="1" x14ac:dyDescent="0.2">
      <c r="Q884120" s="25"/>
      <c r="R884120" s="25"/>
      <c r="S884120" s="25"/>
    </row>
    <row r="884166" spans="17:19" hidden="1" x14ac:dyDescent="0.2">
      <c r="Q884166" s="25"/>
      <c r="R884166" s="25"/>
      <c r="S884166" s="25"/>
    </row>
    <row r="884212" spans="17:19" hidden="1" x14ac:dyDescent="0.2">
      <c r="Q884212" s="25"/>
      <c r="R884212" s="25"/>
      <c r="S884212" s="25"/>
    </row>
    <row r="884258" spans="17:19" hidden="1" x14ac:dyDescent="0.2">
      <c r="Q884258" s="25"/>
      <c r="R884258" s="25"/>
      <c r="S884258" s="25"/>
    </row>
    <row r="884304" spans="17:19" hidden="1" x14ac:dyDescent="0.2">
      <c r="Q884304" s="25"/>
      <c r="R884304" s="25"/>
      <c r="S884304" s="25"/>
    </row>
    <row r="884350" spans="17:19" hidden="1" x14ac:dyDescent="0.2">
      <c r="Q884350" s="25"/>
      <c r="R884350" s="25"/>
      <c r="S884350" s="25"/>
    </row>
    <row r="884396" spans="17:19" hidden="1" x14ac:dyDescent="0.2">
      <c r="Q884396" s="25"/>
      <c r="R884396" s="25"/>
      <c r="S884396" s="25"/>
    </row>
    <row r="884442" spans="17:19" hidden="1" x14ac:dyDescent="0.2">
      <c r="Q884442" s="25"/>
      <c r="R884442" s="25"/>
      <c r="S884442" s="25"/>
    </row>
    <row r="884488" spans="17:19" hidden="1" x14ac:dyDescent="0.2">
      <c r="Q884488" s="25"/>
      <c r="R884488" s="25"/>
      <c r="S884488" s="25"/>
    </row>
    <row r="884534" spans="17:19" hidden="1" x14ac:dyDescent="0.2">
      <c r="Q884534" s="25"/>
      <c r="R884534" s="25"/>
      <c r="S884534" s="25"/>
    </row>
    <row r="884580" spans="17:19" hidden="1" x14ac:dyDescent="0.2">
      <c r="Q884580" s="25"/>
      <c r="R884580" s="25"/>
      <c r="S884580" s="25"/>
    </row>
    <row r="884626" spans="17:19" hidden="1" x14ac:dyDescent="0.2">
      <c r="Q884626" s="25"/>
      <c r="R884626" s="25"/>
      <c r="S884626" s="25"/>
    </row>
    <row r="884672" spans="17:19" hidden="1" x14ac:dyDescent="0.2">
      <c r="Q884672" s="25"/>
      <c r="R884672" s="25"/>
      <c r="S884672" s="25"/>
    </row>
    <row r="884718" spans="17:19" hidden="1" x14ac:dyDescent="0.2">
      <c r="Q884718" s="25"/>
      <c r="R884718" s="25"/>
      <c r="S884718" s="25"/>
    </row>
    <row r="884764" spans="17:19" hidden="1" x14ac:dyDescent="0.2">
      <c r="Q884764" s="25"/>
      <c r="R884764" s="25"/>
      <c r="S884764" s="25"/>
    </row>
    <row r="884810" spans="17:19" hidden="1" x14ac:dyDescent="0.2">
      <c r="Q884810" s="25"/>
      <c r="R884810" s="25"/>
      <c r="S884810" s="25"/>
    </row>
    <row r="884856" spans="17:19" hidden="1" x14ac:dyDescent="0.2">
      <c r="Q884856" s="25"/>
      <c r="R884856" s="25"/>
      <c r="S884856" s="25"/>
    </row>
    <row r="884902" spans="17:19" hidden="1" x14ac:dyDescent="0.2">
      <c r="Q884902" s="25"/>
      <c r="R884902" s="25"/>
      <c r="S884902" s="25"/>
    </row>
    <row r="884948" spans="17:19" hidden="1" x14ac:dyDescent="0.2">
      <c r="Q884948" s="25"/>
      <c r="R884948" s="25"/>
      <c r="S884948" s="25"/>
    </row>
    <row r="884994" spans="17:19" hidden="1" x14ac:dyDescent="0.2">
      <c r="Q884994" s="25"/>
      <c r="R884994" s="25"/>
      <c r="S884994" s="25"/>
    </row>
    <row r="885040" spans="17:19" hidden="1" x14ac:dyDescent="0.2">
      <c r="Q885040" s="25"/>
      <c r="R885040" s="25"/>
      <c r="S885040" s="25"/>
    </row>
    <row r="885086" spans="17:19" hidden="1" x14ac:dyDescent="0.2">
      <c r="Q885086" s="25"/>
      <c r="R885086" s="25"/>
      <c r="S885086" s="25"/>
    </row>
    <row r="885132" spans="17:19" hidden="1" x14ac:dyDescent="0.2">
      <c r="Q885132" s="25"/>
      <c r="R885132" s="25"/>
      <c r="S885132" s="25"/>
    </row>
    <row r="885178" spans="17:19" hidden="1" x14ac:dyDescent="0.2">
      <c r="Q885178" s="25"/>
      <c r="R885178" s="25"/>
      <c r="S885178" s="25"/>
    </row>
    <row r="885224" spans="17:19" hidden="1" x14ac:dyDescent="0.2">
      <c r="Q885224" s="25"/>
      <c r="R885224" s="25"/>
      <c r="S885224" s="25"/>
    </row>
    <row r="885270" spans="17:19" hidden="1" x14ac:dyDescent="0.2">
      <c r="Q885270" s="25"/>
      <c r="R885270" s="25"/>
      <c r="S885270" s="25"/>
    </row>
    <row r="885316" spans="17:19" hidden="1" x14ac:dyDescent="0.2">
      <c r="Q885316" s="25"/>
      <c r="R885316" s="25"/>
      <c r="S885316" s="25"/>
    </row>
    <row r="885362" spans="17:19" hidden="1" x14ac:dyDescent="0.2">
      <c r="Q885362" s="25"/>
      <c r="R885362" s="25"/>
      <c r="S885362" s="25"/>
    </row>
    <row r="885408" spans="17:19" hidden="1" x14ac:dyDescent="0.2">
      <c r="Q885408" s="25"/>
      <c r="R885408" s="25"/>
      <c r="S885408" s="25"/>
    </row>
    <row r="885454" spans="17:19" hidden="1" x14ac:dyDescent="0.2">
      <c r="Q885454" s="25"/>
      <c r="R885454" s="25"/>
      <c r="S885454" s="25"/>
    </row>
    <row r="885500" spans="17:19" hidden="1" x14ac:dyDescent="0.2">
      <c r="Q885500" s="25"/>
      <c r="R885500" s="25"/>
      <c r="S885500" s="25"/>
    </row>
    <row r="885546" spans="17:19" hidden="1" x14ac:dyDescent="0.2">
      <c r="Q885546" s="25"/>
      <c r="R885546" s="25"/>
      <c r="S885546" s="25"/>
    </row>
    <row r="885592" spans="17:19" hidden="1" x14ac:dyDescent="0.2">
      <c r="Q885592" s="25"/>
      <c r="R885592" s="25"/>
      <c r="S885592" s="25"/>
    </row>
    <row r="885638" spans="17:19" hidden="1" x14ac:dyDescent="0.2">
      <c r="Q885638" s="25"/>
      <c r="R885638" s="25"/>
      <c r="S885638" s="25"/>
    </row>
    <row r="885684" spans="17:19" hidden="1" x14ac:dyDescent="0.2">
      <c r="Q885684" s="25"/>
      <c r="R885684" s="25"/>
      <c r="S885684" s="25"/>
    </row>
    <row r="885730" spans="17:19" hidden="1" x14ac:dyDescent="0.2">
      <c r="Q885730" s="25"/>
      <c r="R885730" s="25"/>
      <c r="S885730" s="25"/>
    </row>
    <row r="885776" spans="17:19" hidden="1" x14ac:dyDescent="0.2">
      <c r="Q885776" s="25"/>
      <c r="R885776" s="25"/>
      <c r="S885776" s="25"/>
    </row>
    <row r="885822" spans="17:19" hidden="1" x14ac:dyDescent="0.2">
      <c r="Q885822" s="25"/>
      <c r="R885822" s="25"/>
      <c r="S885822" s="25"/>
    </row>
    <row r="885868" spans="17:19" hidden="1" x14ac:dyDescent="0.2">
      <c r="Q885868" s="25"/>
      <c r="R885868" s="25"/>
      <c r="S885868" s="25"/>
    </row>
    <row r="885914" spans="17:19" hidden="1" x14ac:dyDescent="0.2">
      <c r="Q885914" s="25"/>
      <c r="R885914" s="25"/>
      <c r="S885914" s="25"/>
    </row>
    <row r="885960" spans="17:19" hidden="1" x14ac:dyDescent="0.2">
      <c r="Q885960" s="25"/>
      <c r="R885960" s="25"/>
      <c r="S885960" s="25"/>
    </row>
    <row r="886006" spans="17:19" hidden="1" x14ac:dyDescent="0.2">
      <c r="Q886006" s="25"/>
      <c r="R886006" s="25"/>
      <c r="S886006" s="25"/>
    </row>
    <row r="886052" spans="17:19" hidden="1" x14ac:dyDescent="0.2">
      <c r="Q886052" s="25"/>
      <c r="R886052" s="25"/>
      <c r="S886052" s="25"/>
    </row>
    <row r="886098" spans="17:19" hidden="1" x14ac:dyDescent="0.2">
      <c r="Q886098" s="25"/>
      <c r="R886098" s="25"/>
      <c r="S886098" s="25"/>
    </row>
    <row r="886144" spans="17:19" hidden="1" x14ac:dyDescent="0.2">
      <c r="Q886144" s="25"/>
      <c r="R886144" s="25"/>
      <c r="S886144" s="25"/>
    </row>
    <row r="886190" spans="17:19" hidden="1" x14ac:dyDescent="0.2">
      <c r="Q886190" s="25"/>
      <c r="R886190" s="25"/>
      <c r="S886190" s="25"/>
    </row>
    <row r="886236" spans="17:19" hidden="1" x14ac:dyDescent="0.2">
      <c r="Q886236" s="25"/>
      <c r="R886236" s="25"/>
      <c r="S886236" s="25"/>
    </row>
    <row r="886282" spans="17:19" hidden="1" x14ac:dyDescent="0.2">
      <c r="Q886282" s="25"/>
      <c r="R886282" s="25"/>
      <c r="S886282" s="25"/>
    </row>
    <row r="886328" spans="17:19" hidden="1" x14ac:dyDescent="0.2">
      <c r="Q886328" s="25"/>
      <c r="R886328" s="25"/>
      <c r="S886328" s="25"/>
    </row>
    <row r="886374" spans="17:19" hidden="1" x14ac:dyDescent="0.2">
      <c r="Q886374" s="25"/>
      <c r="R886374" s="25"/>
      <c r="S886374" s="25"/>
    </row>
    <row r="886420" spans="17:19" hidden="1" x14ac:dyDescent="0.2">
      <c r="Q886420" s="25"/>
      <c r="R886420" s="25"/>
      <c r="S886420" s="25"/>
    </row>
    <row r="886466" spans="17:19" hidden="1" x14ac:dyDescent="0.2">
      <c r="Q886466" s="25"/>
      <c r="R886466" s="25"/>
      <c r="S886466" s="25"/>
    </row>
    <row r="886512" spans="17:19" hidden="1" x14ac:dyDescent="0.2">
      <c r="Q886512" s="25"/>
      <c r="R886512" s="25"/>
      <c r="S886512" s="25"/>
    </row>
    <row r="886558" spans="17:19" hidden="1" x14ac:dyDescent="0.2">
      <c r="Q886558" s="25"/>
      <c r="R886558" s="25"/>
      <c r="S886558" s="25"/>
    </row>
    <row r="886604" spans="17:19" hidden="1" x14ac:dyDescent="0.2">
      <c r="Q886604" s="25"/>
      <c r="R886604" s="25"/>
      <c r="S886604" s="25"/>
    </row>
    <row r="886650" spans="17:19" hidden="1" x14ac:dyDescent="0.2">
      <c r="Q886650" s="25"/>
      <c r="R886650" s="25"/>
      <c r="S886650" s="25"/>
    </row>
    <row r="886696" spans="17:19" hidden="1" x14ac:dyDescent="0.2">
      <c r="Q886696" s="25"/>
      <c r="R886696" s="25"/>
      <c r="S886696" s="25"/>
    </row>
    <row r="886742" spans="17:19" hidden="1" x14ac:dyDescent="0.2">
      <c r="Q886742" s="25"/>
      <c r="R886742" s="25"/>
      <c r="S886742" s="25"/>
    </row>
    <row r="886788" spans="17:19" hidden="1" x14ac:dyDescent="0.2">
      <c r="Q886788" s="25"/>
      <c r="R886788" s="25"/>
      <c r="S886788" s="25"/>
    </row>
    <row r="886834" spans="17:19" hidden="1" x14ac:dyDescent="0.2">
      <c r="Q886834" s="25"/>
      <c r="R886834" s="25"/>
      <c r="S886834" s="25"/>
    </row>
    <row r="886880" spans="17:19" hidden="1" x14ac:dyDescent="0.2">
      <c r="Q886880" s="25"/>
      <c r="R886880" s="25"/>
      <c r="S886880" s="25"/>
    </row>
    <row r="886926" spans="17:19" hidden="1" x14ac:dyDescent="0.2">
      <c r="Q886926" s="25"/>
      <c r="R886926" s="25"/>
      <c r="S886926" s="25"/>
    </row>
    <row r="886972" spans="17:19" hidden="1" x14ac:dyDescent="0.2">
      <c r="Q886972" s="25"/>
      <c r="R886972" s="25"/>
      <c r="S886972" s="25"/>
    </row>
    <row r="887018" spans="17:19" hidden="1" x14ac:dyDescent="0.2">
      <c r="Q887018" s="25"/>
      <c r="R887018" s="25"/>
      <c r="S887018" s="25"/>
    </row>
    <row r="887064" spans="17:19" hidden="1" x14ac:dyDescent="0.2">
      <c r="Q887064" s="25"/>
      <c r="R887064" s="25"/>
      <c r="S887064" s="25"/>
    </row>
    <row r="887110" spans="17:19" hidden="1" x14ac:dyDescent="0.2">
      <c r="Q887110" s="25"/>
      <c r="R887110" s="25"/>
      <c r="S887110" s="25"/>
    </row>
    <row r="887156" spans="17:19" hidden="1" x14ac:dyDescent="0.2">
      <c r="Q887156" s="25"/>
      <c r="R887156" s="25"/>
      <c r="S887156" s="25"/>
    </row>
    <row r="887202" spans="17:19" hidden="1" x14ac:dyDescent="0.2">
      <c r="Q887202" s="25"/>
      <c r="R887202" s="25"/>
      <c r="S887202" s="25"/>
    </row>
    <row r="887248" spans="17:19" hidden="1" x14ac:dyDescent="0.2">
      <c r="Q887248" s="25"/>
      <c r="R887248" s="25"/>
      <c r="S887248" s="25"/>
    </row>
    <row r="887294" spans="17:19" hidden="1" x14ac:dyDescent="0.2">
      <c r="Q887294" s="25"/>
      <c r="R887294" s="25"/>
      <c r="S887294" s="25"/>
    </row>
    <row r="887340" spans="17:19" hidden="1" x14ac:dyDescent="0.2">
      <c r="Q887340" s="25"/>
      <c r="R887340" s="25"/>
      <c r="S887340" s="25"/>
    </row>
    <row r="887386" spans="17:19" hidden="1" x14ac:dyDescent="0.2">
      <c r="Q887386" s="25"/>
      <c r="R887386" s="25"/>
      <c r="S887386" s="25"/>
    </row>
    <row r="887432" spans="17:19" hidden="1" x14ac:dyDescent="0.2">
      <c r="Q887432" s="25"/>
      <c r="R887432" s="25"/>
      <c r="S887432" s="25"/>
    </row>
    <row r="887478" spans="17:19" hidden="1" x14ac:dyDescent="0.2">
      <c r="Q887478" s="25"/>
      <c r="R887478" s="25"/>
      <c r="S887478" s="25"/>
    </row>
    <row r="887524" spans="17:19" hidden="1" x14ac:dyDescent="0.2">
      <c r="Q887524" s="25"/>
      <c r="R887524" s="25"/>
      <c r="S887524" s="25"/>
    </row>
    <row r="887570" spans="17:19" hidden="1" x14ac:dyDescent="0.2">
      <c r="Q887570" s="25"/>
      <c r="R887570" s="25"/>
      <c r="S887570" s="25"/>
    </row>
    <row r="887616" spans="17:19" hidden="1" x14ac:dyDescent="0.2">
      <c r="Q887616" s="25"/>
      <c r="R887616" s="25"/>
      <c r="S887616" s="25"/>
    </row>
    <row r="887662" spans="17:19" hidden="1" x14ac:dyDescent="0.2">
      <c r="Q887662" s="25"/>
      <c r="R887662" s="25"/>
      <c r="S887662" s="25"/>
    </row>
    <row r="887708" spans="17:19" hidden="1" x14ac:dyDescent="0.2">
      <c r="Q887708" s="25"/>
      <c r="R887708" s="25"/>
      <c r="S887708" s="25"/>
    </row>
    <row r="887754" spans="17:19" hidden="1" x14ac:dyDescent="0.2">
      <c r="Q887754" s="25"/>
      <c r="R887754" s="25"/>
      <c r="S887754" s="25"/>
    </row>
    <row r="887800" spans="17:19" hidden="1" x14ac:dyDescent="0.2">
      <c r="Q887800" s="25"/>
      <c r="R887800" s="25"/>
      <c r="S887800" s="25"/>
    </row>
    <row r="887846" spans="17:19" hidden="1" x14ac:dyDescent="0.2">
      <c r="Q887846" s="25"/>
      <c r="R887846" s="25"/>
      <c r="S887846" s="25"/>
    </row>
    <row r="887892" spans="17:19" hidden="1" x14ac:dyDescent="0.2">
      <c r="Q887892" s="25"/>
      <c r="R887892" s="25"/>
      <c r="S887892" s="25"/>
    </row>
    <row r="887938" spans="17:19" hidden="1" x14ac:dyDescent="0.2">
      <c r="Q887938" s="25"/>
      <c r="R887938" s="25"/>
      <c r="S887938" s="25"/>
    </row>
    <row r="887984" spans="17:19" hidden="1" x14ac:dyDescent="0.2">
      <c r="Q887984" s="25"/>
      <c r="R887984" s="25"/>
      <c r="S887984" s="25"/>
    </row>
    <row r="888030" spans="17:19" hidden="1" x14ac:dyDescent="0.2">
      <c r="Q888030" s="25"/>
      <c r="R888030" s="25"/>
      <c r="S888030" s="25"/>
    </row>
    <row r="888076" spans="17:19" hidden="1" x14ac:dyDescent="0.2">
      <c r="Q888076" s="25"/>
      <c r="R888076" s="25"/>
      <c r="S888076" s="25"/>
    </row>
    <row r="888122" spans="17:19" hidden="1" x14ac:dyDescent="0.2">
      <c r="Q888122" s="25"/>
      <c r="R888122" s="25"/>
      <c r="S888122" s="25"/>
    </row>
    <row r="888168" spans="17:19" hidden="1" x14ac:dyDescent="0.2">
      <c r="Q888168" s="25"/>
      <c r="R888168" s="25"/>
      <c r="S888168" s="25"/>
    </row>
    <row r="888214" spans="17:19" hidden="1" x14ac:dyDescent="0.2">
      <c r="Q888214" s="25"/>
      <c r="R888214" s="25"/>
      <c r="S888214" s="25"/>
    </row>
    <row r="888260" spans="17:19" hidden="1" x14ac:dyDescent="0.2">
      <c r="Q888260" s="25"/>
      <c r="R888260" s="25"/>
      <c r="S888260" s="25"/>
    </row>
    <row r="888306" spans="17:19" hidden="1" x14ac:dyDescent="0.2">
      <c r="Q888306" s="25"/>
      <c r="R888306" s="25"/>
      <c r="S888306" s="25"/>
    </row>
    <row r="888352" spans="17:19" hidden="1" x14ac:dyDescent="0.2">
      <c r="Q888352" s="25"/>
      <c r="R888352" s="25"/>
      <c r="S888352" s="25"/>
    </row>
    <row r="888398" spans="17:19" hidden="1" x14ac:dyDescent="0.2">
      <c r="Q888398" s="25"/>
      <c r="R888398" s="25"/>
      <c r="S888398" s="25"/>
    </row>
    <row r="888444" spans="17:19" hidden="1" x14ac:dyDescent="0.2">
      <c r="Q888444" s="25"/>
      <c r="R888444" s="25"/>
      <c r="S888444" s="25"/>
    </row>
    <row r="888490" spans="17:19" hidden="1" x14ac:dyDescent="0.2">
      <c r="Q888490" s="25"/>
      <c r="R888490" s="25"/>
      <c r="S888490" s="25"/>
    </row>
    <row r="888536" spans="17:19" hidden="1" x14ac:dyDescent="0.2">
      <c r="Q888536" s="25"/>
      <c r="R888536" s="25"/>
      <c r="S888536" s="25"/>
    </row>
    <row r="888582" spans="17:19" hidden="1" x14ac:dyDescent="0.2">
      <c r="Q888582" s="25"/>
      <c r="R888582" s="25"/>
      <c r="S888582" s="25"/>
    </row>
    <row r="888628" spans="17:19" hidden="1" x14ac:dyDescent="0.2">
      <c r="Q888628" s="25"/>
      <c r="R888628" s="25"/>
      <c r="S888628" s="25"/>
    </row>
    <row r="888674" spans="17:19" hidden="1" x14ac:dyDescent="0.2">
      <c r="Q888674" s="25"/>
      <c r="R888674" s="25"/>
      <c r="S888674" s="25"/>
    </row>
    <row r="888720" spans="17:19" hidden="1" x14ac:dyDescent="0.2">
      <c r="Q888720" s="25"/>
      <c r="R888720" s="25"/>
      <c r="S888720" s="25"/>
    </row>
    <row r="888766" spans="17:19" hidden="1" x14ac:dyDescent="0.2">
      <c r="Q888766" s="25"/>
      <c r="R888766" s="25"/>
      <c r="S888766" s="25"/>
    </row>
    <row r="888812" spans="17:19" hidden="1" x14ac:dyDescent="0.2">
      <c r="Q888812" s="25"/>
      <c r="R888812" s="25"/>
      <c r="S888812" s="25"/>
    </row>
    <row r="888858" spans="17:19" hidden="1" x14ac:dyDescent="0.2">
      <c r="Q888858" s="25"/>
      <c r="R888858" s="25"/>
      <c r="S888858" s="25"/>
    </row>
    <row r="888904" spans="17:19" hidden="1" x14ac:dyDescent="0.2">
      <c r="Q888904" s="25"/>
      <c r="R888904" s="25"/>
      <c r="S888904" s="25"/>
    </row>
    <row r="888950" spans="17:19" hidden="1" x14ac:dyDescent="0.2">
      <c r="Q888950" s="25"/>
      <c r="R888950" s="25"/>
      <c r="S888950" s="25"/>
    </row>
    <row r="888996" spans="17:19" hidden="1" x14ac:dyDescent="0.2">
      <c r="Q888996" s="25"/>
      <c r="R888996" s="25"/>
      <c r="S888996" s="25"/>
    </row>
    <row r="889042" spans="17:19" hidden="1" x14ac:dyDescent="0.2">
      <c r="Q889042" s="25"/>
      <c r="R889042" s="25"/>
      <c r="S889042" s="25"/>
    </row>
    <row r="889088" spans="17:19" hidden="1" x14ac:dyDescent="0.2">
      <c r="Q889088" s="25"/>
      <c r="R889088" s="25"/>
      <c r="S889088" s="25"/>
    </row>
    <row r="889134" spans="17:19" hidden="1" x14ac:dyDescent="0.2">
      <c r="Q889134" s="25"/>
      <c r="R889134" s="25"/>
      <c r="S889134" s="25"/>
    </row>
    <row r="889180" spans="17:19" hidden="1" x14ac:dyDescent="0.2">
      <c r="Q889180" s="25"/>
      <c r="R889180" s="25"/>
      <c r="S889180" s="25"/>
    </row>
    <row r="889226" spans="17:19" hidden="1" x14ac:dyDescent="0.2">
      <c r="Q889226" s="25"/>
      <c r="R889226" s="25"/>
      <c r="S889226" s="25"/>
    </row>
    <row r="889272" spans="17:19" hidden="1" x14ac:dyDescent="0.2">
      <c r="Q889272" s="25"/>
      <c r="R889272" s="25"/>
      <c r="S889272" s="25"/>
    </row>
    <row r="889318" spans="17:19" hidden="1" x14ac:dyDescent="0.2">
      <c r="Q889318" s="25"/>
      <c r="R889318" s="25"/>
      <c r="S889318" s="25"/>
    </row>
    <row r="889364" spans="17:19" hidden="1" x14ac:dyDescent="0.2">
      <c r="Q889364" s="25"/>
      <c r="R889364" s="25"/>
      <c r="S889364" s="25"/>
    </row>
    <row r="889410" spans="17:19" hidden="1" x14ac:dyDescent="0.2">
      <c r="Q889410" s="25"/>
      <c r="R889410" s="25"/>
      <c r="S889410" s="25"/>
    </row>
    <row r="889456" spans="17:19" hidden="1" x14ac:dyDescent="0.2">
      <c r="Q889456" s="25"/>
      <c r="R889456" s="25"/>
      <c r="S889456" s="25"/>
    </row>
    <row r="889502" spans="17:19" hidden="1" x14ac:dyDescent="0.2">
      <c r="Q889502" s="25"/>
      <c r="R889502" s="25"/>
      <c r="S889502" s="25"/>
    </row>
    <row r="889548" spans="17:19" hidden="1" x14ac:dyDescent="0.2">
      <c r="Q889548" s="25"/>
      <c r="R889548" s="25"/>
      <c r="S889548" s="25"/>
    </row>
    <row r="889594" spans="17:19" hidden="1" x14ac:dyDescent="0.2">
      <c r="Q889594" s="25"/>
      <c r="R889594" s="25"/>
      <c r="S889594" s="25"/>
    </row>
    <row r="889640" spans="17:19" hidden="1" x14ac:dyDescent="0.2">
      <c r="Q889640" s="25"/>
      <c r="R889640" s="25"/>
      <c r="S889640" s="25"/>
    </row>
    <row r="889686" spans="17:19" hidden="1" x14ac:dyDescent="0.2">
      <c r="Q889686" s="25"/>
      <c r="R889686" s="25"/>
      <c r="S889686" s="25"/>
    </row>
    <row r="889732" spans="17:19" hidden="1" x14ac:dyDescent="0.2">
      <c r="Q889732" s="25"/>
      <c r="R889732" s="25"/>
      <c r="S889732" s="25"/>
    </row>
    <row r="889778" spans="17:19" hidden="1" x14ac:dyDescent="0.2">
      <c r="Q889778" s="25"/>
      <c r="R889778" s="25"/>
      <c r="S889778" s="25"/>
    </row>
    <row r="889824" spans="17:19" hidden="1" x14ac:dyDescent="0.2">
      <c r="Q889824" s="25"/>
      <c r="R889824" s="25"/>
      <c r="S889824" s="25"/>
    </row>
    <row r="889870" spans="17:19" hidden="1" x14ac:dyDescent="0.2">
      <c r="Q889870" s="25"/>
      <c r="R889870" s="25"/>
      <c r="S889870" s="25"/>
    </row>
    <row r="889916" spans="17:19" hidden="1" x14ac:dyDescent="0.2">
      <c r="Q889916" s="25"/>
      <c r="R889916" s="25"/>
      <c r="S889916" s="25"/>
    </row>
    <row r="889962" spans="17:19" hidden="1" x14ac:dyDescent="0.2">
      <c r="Q889962" s="25"/>
      <c r="R889962" s="25"/>
      <c r="S889962" s="25"/>
    </row>
    <row r="890008" spans="17:19" hidden="1" x14ac:dyDescent="0.2">
      <c r="Q890008" s="25"/>
      <c r="R890008" s="25"/>
      <c r="S890008" s="25"/>
    </row>
    <row r="890054" spans="17:19" hidden="1" x14ac:dyDescent="0.2">
      <c r="Q890054" s="25"/>
      <c r="R890054" s="25"/>
      <c r="S890054" s="25"/>
    </row>
    <row r="890100" spans="17:19" hidden="1" x14ac:dyDescent="0.2">
      <c r="Q890100" s="25"/>
      <c r="R890100" s="25"/>
      <c r="S890100" s="25"/>
    </row>
    <row r="890146" spans="17:19" hidden="1" x14ac:dyDescent="0.2">
      <c r="Q890146" s="25"/>
      <c r="R890146" s="25"/>
      <c r="S890146" s="25"/>
    </row>
    <row r="890192" spans="17:19" hidden="1" x14ac:dyDescent="0.2">
      <c r="Q890192" s="25"/>
      <c r="R890192" s="25"/>
      <c r="S890192" s="25"/>
    </row>
    <row r="890238" spans="17:19" hidden="1" x14ac:dyDescent="0.2">
      <c r="Q890238" s="25"/>
      <c r="R890238" s="25"/>
      <c r="S890238" s="25"/>
    </row>
    <row r="890284" spans="17:19" hidden="1" x14ac:dyDescent="0.2">
      <c r="Q890284" s="25"/>
      <c r="R890284" s="25"/>
      <c r="S890284" s="25"/>
    </row>
    <row r="890330" spans="17:19" hidden="1" x14ac:dyDescent="0.2">
      <c r="Q890330" s="25"/>
      <c r="R890330" s="25"/>
      <c r="S890330" s="25"/>
    </row>
    <row r="890376" spans="17:19" hidden="1" x14ac:dyDescent="0.2">
      <c r="Q890376" s="25"/>
      <c r="R890376" s="25"/>
      <c r="S890376" s="25"/>
    </row>
    <row r="890422" spans="17:19" hidden="1" x14ac:dyDescent="0.2">
      <c r="Q890422" s="25"/>
      <c r="R890422" s="25"/>
      <c r="S890422" s="25"/>
    </row>
    <row r="890468" spans="17:19" hidden="1" x14ac:dyDescent="0.2">
      <c r="Q890468" s="25"/>
      <c r="R890468" s="25"/>
      <c r="S890468" s="25"/>
    </row>
    <row r="890514" spans="17:19" hidden="1" x14ac:dyDescent="0.2">
      <c r="Q890514" s="25"/>
      <c r="R890514" s="25"/>
      <c r="S890514" s="25"/>
    </row>
    <row r="890560" spans="17:19" hidden="1" x14ac:dyDescent="0.2">
      <c r="Q890560" s="25"/>
      <c r="R890560" s="25"/>
      <c r="S890560" s="25"/>
    </row>
    <row r="890606" spans="17:19" hidden="1" x14ac:dyDescent="0.2">
      <c r="Q890606" s="25"/>
      <c r="R890606" s="25"/>
      <c r="S890606" s="25"/>
    </row>
    <row r="890652" spans="17:19" hidden="1" x14ac:dyDescent="0.2">
      <c r="Q890652" s="25"/>
      <c r="R890652" s="25"/>
      <c r="S890652" s="25"/>
    </row>
    <row r="890698" spans="17:19" hidden="1" x14ac:dyDescent="0.2">
      <c r="Q890698" s="25"/>
      <c r="R890698" s="25"/>
      <c r="S890698" s="25"/>
    </row>
    <row r="890744" spans="17:19" hidden="1" x14ac:dyDescent="0.2">
      <c r="Q890744" s="25"/>
      <c r="R890744" s="25"/>
      <c r="S890744" s="25"/>
    </row>
    <row r="890790" spans="17:19" hidden="1" x14ac:dyDescent="0.2">
      <c r="Q890790" s="25"/>
      <c r="R890790" s="25"/>
      <c r="S890790" s="25"/>
    </row>
    <row r="890836" spans="17:19" hidden="1" x14ac:dyDescent="0.2">
      <c r="Q890836" s="25"/>
      <c r="R890836" s="25"/>
      <c r="S890836" s="25"/>
    </row>
    <row r="890882" spans="17:19" hidden="1" x14ac:dyDescent="0.2">
      <c r="Q890882" s="25"/>
      <c r="R890882" s="25"/>
      <c r="S890882" s="25"/>
    </row>
    <row r="890928" spans="17:19" hidden="1" x14ac:dyDescent="0.2">
      <c r="Q890928" s="25"/>
      <c r="R890928" s="25"/>
      <c r="S890928" s="25"/>
    </row>
    <row r="890974" spans="17:19" hidden="1" x14ac:dyDescent="0.2">
      <c r="Q890974" s="25"/>
      <c r="R890974" s="25"/>
      <c r="S890974" s="25"/>
    </row>
    <row r="891020" spans="17:19" hidden="1" x14ac:dyDescent="0.2">
      <c r="Q891020" s="25"/>
      <c r="R891020" s="25"/>
      <c r="S891020" s="25"/>
    </row>
    <row r="891066" spans="17:19" hidden="1" x14ac:dyDescent="0.2">
      <c r="Q891066" s="25"/>
      <c r="R891066" s="25"/>
      <c r="S891066" s="25"/>
    </row>
    <row r="891112" spans="17:19" hidden="1" x14ac:dyDescent="0.2">
      <c r="Q891112" s="25"/>
      <c r="R891112" s="25"/>
      <c r="S891112" s="25"/>
    </row>
    <row r="891158" spans="17:19" hidden="1" x14ac:dyDescent="0.2">
      <c r="Q891158" s="25"/>
      <c r="R891158" s="25"/>
      <c r="S891158" s="25"/>
    </row>
    <row r="891204" spans="17:19" hidden="1" x14ac:dyDescent="0.2">
      <c r="Q891204" s="25"/>
      <c r="R891204" s="25"/>
      <c r="S891204" s="25"/>
    </row>
    <row r="891250" spans="17:19" hidden="1" x14ac:dyDescent="0.2">
      <c r="Q891250" s="25"/>
      <c r="R891250" s="25"/>
      <c r="S891250" s="25"/>
    </row>
    <row r="891296" spans="17:19" hidden="1" x14ac:dyDescent="0.2">
      <c r="Q891296" s="25"/>
      <c r="R891296" s="25"/>
      <c r="S891296" s="25"/>
    </row>
    <row r="891342" spans="17:19" hidden="1" x14ac:dyDescent="0.2">
      <c r="Q891342" s="25"/>
      <c r="R891342" s="25"/>
      <c r="S891342" s="25"/>
    </row>
    <row r="891388" spans="17:19" hidden="1" x14ac:dyDescent="0.2">
      <c r="Q891388" s="25"/>
      <c r="R891388" s="25"/>
      <c r="S891388" s="25"/>
    </row>
    <row r="891434" spans="17:19" hidden="1" x14ac:dyDescent="0.2">
      <c r="Q891434" s="25"/>
      <c r="R891434" s="25"/>
      <c r="S891434" s="25"/>
    </row>
    <row r="891480" spans="17:19" hidden="1" x14ac:dyDescent="0.2">
      <c r="Q891480" s="25"/>
      <c r="R891480" s="25"/>
      <c r="S891480" s="25"/>
    </row>
    <row r="891526" spans="17:19" hidden="1" x14ac:dyDescent="0.2">
      <c r="Q891526" s="25"/>
      <c r="R891526" s="25"/>
      <c r="S891526" s="25"/>
    </row>
    <row r="891572" spans="17:19" hidden="1" x14ac:dyDescent="0.2">
      <c r="Q891572" s="25"/>
      <c r="R891572" s="25"/>
      <c r="S891572" s="25"/>
    </row>
    <row r="891618" spans="17:19" hidden="1" x14ac:dyDescent="0.2">
      <c r="Q891618" s="25"/>
      <c r="R891618" s="25"/>
      <c r="S891618" s="25"/>
    </row>
    <row r="891664" spans="17:19" hidden="1" x14ac:dyDescent="0.2">
      <c r="Q891664" s="25"/>
      <c r="R891664" s="25"/>
      <c r="S891664" s="25"/>
    </row>
    <row r="891710" spans="17:19" hidden="1" x14ac:dyDescent="0.2">
      <c r="Q891710" s="25"/>
      <c r="R891710" s="25"/>
      <c r="S891710" s="25"/>
    </row>
    <row r="891756" spans="17:19" hidden="1" x14ac:dyDescent="0.2">
      <c r="Q891756" s="25"/>
      <c r="R891756" s="25"/>
      <c r="S891756" s="25"/>
    </row>
    <row r="891802" spans="17:19" hidden="1" x14ac:dyDescent="0.2">
      <c r="Q891802" s="25"/>
      <c r="R891802" s="25"/>
      <c r="S891802" s="25"/>
    </row>
    <row r="891848" spans="17:19" hidden="1" x14ac:dyDescent="0.2">
      <c r="Q891848" s="25"/>
      <c r="R891848" s="25"/>
      <c r="S891848" s="25"/>
    </row>
    <row r="891894" spans="17:19" hidden="1" x14ac:dyDescent="0.2">
      <c r="Q891894" s="25"/>
      <c r="R891894" s="25"/>
      <c r="S891894" s="25"/>
    </row>
    <row r="891940" spans="17:19" hidden="1" x14ac:dyDescent="0.2">
      <c r="Q891940" s="25"/>
      <c r="R891940" s="25"/>
      <c r="S891940" s="25"/>
    </row>
    <row r="891986" spans="17:19" hidden="1" x14ac:dyDescent="0.2">
      <c r="Q891986" s="25"/>
      <c r="R891986" s="25"/>
      <c r="S891986" s="25"/>
    </row>
    <row r="892032" spans="17:19" hidden="1" x14ac:dyDescent="0.2">
      <c r="Q892032" s="25"/>
      <c r="R892032" s="25"/>
      <c r="S892032" s="25"/>
    </row>
    <row r="892078" spans="17:19" hidden="1" x14ac:dyDescent="0.2">
      <c r="Q892078" s="25"/>
      <c r="R892078" s="25"/>
      <c r="S892078" s="25"/>
    </row>
    <row r="892124" spans="17:19" hidden="1" x14ac:dyDescent="0.2">
      <c r="Q892124" s="25"/>
      <c r="R892124" s="25"/>
      <c r="S892124" s="25"/>
    </row>
    <row r="892170" spans="17:19" hidden="1" x14ac:dyDescent="0.2">
      <c r="Q892170" s="25"/>
      <c r="R892170" s="25"/>
      <c r="S892170" s="25"/>
    </row>
    <row r="892216" spans="17:19" hidden="1" x14ac:dyDescent="0.2">
      <c r="Q892216" s="25"/>
      <c r="R892216" s="25"/>
      <c r="S892216" s="25"/>
    </row>
    <row r="892262" spans="17:19" hidden="1" x14ac:dyDescent="0.2">
      <c r="Q892262" s="25"/>
      <c r="R892262" s="25"/>
      <c r="S892262" s="25"/>
    </row>
    <row r="892308" spans="17:19" hidden="1" x14ac:dyDescent="0.2">
      <c r="Q892308" s="25"/>
      <c r="R892308" s="25"/>
      <c r="S892308" s="25"/>
    </row>
    <row r="892354" spans="17:19" hidden="1" x14ac:dyDescent="0.2">
      <c r="Q892354" s="25"/>
      <c r="R892354" s="25"/>
      <c r="S892354" s="25"/>
    </row>
    <row r="892400" spans="17:19" hidden="1" x14ac:dyDescent="0.2">
      <c r="Q892400" s="25"/>
      <c r="R892400" s="25"/>
      <c r="S892400" s="25"/>
    </row>
    <row r="892446" spans="17:19" hidden="1" x14ac:dyDescent="0.2">
      <c r="Q892446" s="25"/>
      <c r="R892446" s="25"/>
      <c r="S892446" s="25"/>
    </row>
    <row r="892492" spans="17:19" hidden="1" x14ac:dyDescent="0.2">
      <c r="Q892492" s="25"/>
      <c r="R892492" s="25"/>
      <c r="S892492" s="25"/>
    </row>
    <row r="892538" spans="17:19" hidden="1" x14ac:dyDescent="0.2">
      <c r="Q892538" s="25"/>
      <c r="R892538" s="25"/>
      <c r="S892538" s="25"/>
    </row>
    <row r="892584" spans="17:19" hidden="1" x14ac:dyDescent="0.2">
      <c r="Q892584" s="25"/>
      <c r="R892584" s="25"/>
      <c r="S892584" s="25"/>
    </row>
    <row r="892630" spans="17:19" hidden="1" x14ac:dyDescent="0.2">
      <c r="Q892630" s="25"/>
      <c r="R892630" s="25"/>
      <c r="S892630" s="25"/>
    </row>
    <row r="892676" spans="17:19" hidden="1" x14ac:dyDescent="0.2">
      <c r="Q892676" s="25"/>
      <c r="R892676" s="25"/>
      <c r="S892676" s="25"/>
    </row>
    <row r="892722" spans="17:19" hidden="1" x14ac:dyDescent="0.2">
      <c r="Q892722" s="25"/>
      <c r="R892722" s="25"/>
      <c r="S892722" s="25"/>
    </row>
    <row r="892768" spans="17:19" hidden="1" x14ac:dyDescent="0.2">
      <c r="Q892768" s="25"/>
      <c r="R892768" s="25"/>
      <c r="S892768" s="25"/>
    </row>
    <row r="892814" spans="17:19" hidden="1" x14ac:dyDescent="0.2">
      <c r="Q892814" s="25"/>
      <c r="R892814" s="25"/>
      <c r="S892814" s="25"/>
    </row>
    <row r="892860" spans="17:19" hidden="1" x14ac:dyDescent="0.2">
      <c r="Q892860" s="25"/>
      <c r="R892860" s="25"/>
      <c r="S892860" s="25"/>
    </row>
    <row r="892906" spans="17:19" hidden="1" x14ac:dyDescent="0.2">
      <c r="Q892906" s="25"/>
      <c r="R892906" s="25"/>
      <c r="S892906" s="25"/>
    </row>
    <row r="892952" spans="17:19" hidden="1" x14ac:dyDescent="0.2">
      <c r="Q892952" s="25"/>
      <c r="R892952" s="25"/>
      <c r="S892952" s="25"/>
    </row>
    <row r="892998" spans="17:19" hidden="1" x14ac:dyDescent="0.2">
      <c r="Q892998" s="25"/>
      <c r="R892998" s="25"/>
      <c r="S892998" s="25"/>
    </row>
    <row r="893044" spans="17:19" hidden="1" x14ac:dyDescent="0.2">
      <c r="Q893044" s="25"/>
      <c r="R893044" s="25"/>
      <c r="S893044" s="25"/>
    </row>
    <row r="893090" spans="17:19" hidden="1" x14ac:dyDescent="0.2">
      <c r="Q893090" s="25"/>
      <c r="R893090" s="25"/>
      <c r="S893090" s="25"/>
    </row>
    <row r="893136" spans="17:19" hidden="1" x14ac:dyDescent="0.2">
      <c r="Q893136" s="25"/>
      <c r="R893136" s="25"/>
      <c r="S893136" s="25"/>
    </row>
    <row r="893182" spans="17:19" hidden="1" x14ac:dyDescent="0.2">
      <c r="Q893182" s="25"/>
      <c r="R893182" s="25"/>
      <c r="S893182" s="25"/>
    </row>
    <row r="893228" spans="17:19" hidden="1" x14ac:dyDescent="0.2">
      <c r="Q893228" s="25"/>
      <c r="R893228" s="25"/>
      <c r="S893228" s="25"/>
    </row>
    <row r="893274" spans="17:19" hidden="1" x14ac:dyDescent="0.2">
      <c r="Q893274" s="25"/>
      <c r="R893274" s="25"/>
      <c r="S893274" s="25"/>
    </row>
    <row r="893320" spans="17:19" hidden="1" x14ac:dyDescent="0.2">
      <c r="Q893320" s="25"/>
      <c r="R893320" s="25"/>
      <c r="S893320" s="25"/>
    </row>
    <row r="893366" spans="17:19" hidden="1" x14ac:dyDescent="0.2">
      <c r="Q893366" s="25"/>
      <c r="R893366" s="25"/>
      <c r="S893366" s="25"/>
    </row>
    <row r="893412" spans="17:19" hidden="1" x14ac:dyDescent="0.2">
      <c r="Q893412" s="25"/>
      <c r="R893412" s="25"/>
      <c r="S893412" s="25"/>
    </row>
    <row r="893458" spans="17:19" hidden="1" x14ac:dyDescent="0.2">
      <c r="Q893458" s="25"/>
      <c r="R893458" s="25"/>
      <c r="S893458" s="25"/>
    </row>
    <row r="893504" spans="17:19" hidden="1" x14ac:dyDescent="0.2">
      <c r="Q893504" s="25"/>
      <c r="R893504" s="25"/>
      <c r="S893504" s="25"/>
    </row>
    <row r="893550" spans="17:19" hidden="1" x14ac:dyDescent="0.2">
      <c r="Q893550" s="25"/>
      <c r="R893550" s="25"/>
      <c r="S893550" s="25"/>
    </row>
    <row r="893596" spans="17:19" hidden="1" x14ac:dyDescent="0.2">
      <c r="Q893596" s="25"/>
      <c r="R893596" s="25"/>
      <c r="S893596" s="25"/>
    </row>
    <row r="893642" spans="17:19" hidden="1" x14ac:dyDescent="0.2">
      <c r="Q893642" s="25"/>
      <c r="R893642" s="25"/>
      <c r="S893642" s="25"/>
    </row>
    <row r="893688" spans="17:19" hidden="1" x14ac:dyDescent="0.2">
      <c r="Q893688" s="25"/>
      <c r="R893688" s="25"/>
      <c r="S893688" s="25"/>
    </row>
    <row r="893734" spans="17:19" hidden="1" x14ac:dyDescent="0.2">
      <c r="Q893734" s="25"/>
      <c r="R893734" s="25"/>
      <c r="S893734" s="25"/>
    </row>
    <row r="893780" spans="17:19" hidden="1" x14ac:dyDescent="0.2">
      <c r="Q893780" s="25"/>
      <c r="R893780" s="25"/>
      <c r="S893780" s="25"/>
    </row>
    <row r="893826" spans="17:19" hidden="1" x14ac:dyDescent="0.2">
      <c r="Q893826" s="25"/>
      <c r="R893826" s="25"/>
      <c r="S893826" s="25"/>
    </row>
    <row r="893872" spans="17:19" hidden="1" x14ac:dyDescent="0.2">
      <c r="Q893872" s="25"/>
      <c r="R893872" s="25"/>
      <c r="S893872" s="25"/>
    </row>
    <row r="893918" spans="17:19" hidden="1" x14ac:dyDescent="0.2">
      <c r="Q893918" s="25"/>
      <c r="R893918" s="25"/>
      <c r="S893918" s="25"/>
    </row>
    <row r="893964" spans="17:19" hidden="1" x14ac:dyDescent="0.2">
      <c r="Q893964" s="25"/>
      <c r="R893964" s="25"/>
      <c r="S893964" s="25"/>
    </row>
    <row r="894010" spans="17:19" hidden="1" x14ac:dyDescent="0.2">
      <c r="Q894010" s="25"/>
      <c r="R894010" s="25"/>
      <c r="S894010" s="25"/>
    </row>
    <row r="894056" spans="17:19" hidden="1" x14ac:dyDescent="0.2">
      <c r="Q894056" s="25"/>
      <c r="R894056" s="25"/>
      <c r="S894056" s="25"/>
    </row>
    <row r="894102" spans="17:19" hidden="1" x14ac:dyDescent="0.2">
      <c r="Q894102" s="25"/>
      <c r="R894102" s="25"/>
      <c r="S894102" s="25"/>
    </row>
    <row r="894148" spans="17:19" hidden="1" x14ac:dyDescent="0.2">
      <c r="Q894148" s="25"/>
      <c r="R894148" s="25"/>
      <c r="S894148" s="25"/>
    </row>
    <row r="894194" spans="17:19" hidden="1" x14ac:dyDescent="0.2">
      <c r="Q894194" s="25"/>
      <c r="R894194" s="25"/>
      <c r="S894194" s="25"/>
    </row>
    <row r="894240" spans="17:19" hidden="1" x14ac:dyDescent="0.2">
      <c r="Q894240" s="25"/>
      <c r="R894240" s="25"/>
      <c r="S894240" s="25"/>
    </row>
    <row r="894286" spans="17:19" hidden="1" x14ac:dyDescent="0.2">
      <c r="Q894286" s="25"/>
      <c r="R894286" s="25"/>
      <c r="S894286" s="25"/>
    </row>
    <row r="894332" spans="17:19" hidden="1" x14ac:dyDescent="0.2">
      <c r="Q894332" s="25"/>
      <c r="R894332" s="25"/>
      <c r="S894332" s="25"/>
    </row>
    <row r="894378" spans="17:19" hidden="1" x14ac:dyDescent="0.2">
      <c r="Q894378" s="25"/>
      <c r="R894378" s="25"/>
      <c r="S894378" s="25"/>
    </row>
    <row r="894424" spans="17:19" hidden="1" x14ac:dyDescent="0.2">
      <c r="Q894424" s="25"/>
      <c r="R894424" s="25"/>
      <c r="S894424" s="25"/>
    </row>
    <row r="894470" spans="17:19" hidden="1" x14ac:dyDescent="0.2">
      <c r="Q894470" s="25"/>
      <c r="R894470" s="25"/>
      <c r="S894470" s="25"/>
    </row>
    <row r="894516" spans="17:19" hidden="1" x14ac:dyDescent="0.2">
      <c r="Q894516" s="25"/>
      <c r="R894516" s="25"/>
      <c r="S894516" s="25"/>
    </row>
    <row r="894562" spans="17:19" hidden="1" x14ac:dyDescent="0.2">
      <c r="Q894562" s="25"/>
      <c r="R894562" s="25"/>
      <c r="S894562" s="25"/>
    </row>
    <row r="894608" spans="17:19" hidden="1" x14ac:dyDescent="0.2">
      <c r="Q894608" s="25"/>
      <c r="R894608" s="25"/>
      <c r="S894608" s="25"/>
    </row>
    <row r="894654" spans="17:19" hidden="1" x14ac:dyDescent="0.2">
      <c r="Q894654" s="25"/>
      <c r="R894654" s="25"/>
      <c r="S894654" s="25"/>
    </row>
    <row r="894700" spans="17:19" hidden="1" x14ac:dyDescent="0.2">
      <c r="Q894700" s="25"/>
      <c r="R894700" s="25"/>
      <c r="S894700" s="25"/>
    </row>
    <row r="894746" spans="17:19" hidden="1" x14ac:dyDescent="0.2">
      <c r="Q894746" s="25"/>
      <c r="R894746" s="25"/>
      <c r="S894746" s="25"/>
    </row>
    <row r="894792" spans="17:19" hidden="1" x14ac:dyDescent="0.2">
      <c r="Q894792" s="25"/>
      <c r="R894792" s="25"/>
      <c r="S894792" s="25"/>
    </row>
    <row r="894838" spans="17:19" hidden="1" x14ac:dyDescent="0.2">
      <c r="Q894838" s="25"/>
      <c r="R894838" s="25"/>
      <c r="S894838" s="25"/>
    </row>
    <row r="894884" spans="17:19" hidden="1" x14ac:dyDescent="0.2">
      <c r="Q894884" s="25"/>
      <c r="R894884" s="25"/>
      <c r="S894884" s="25"/>
    </row>
    <row r="894930" spans="17:19" hidden="1" x14ac:dyDescent="0.2">
      <c r="Q894930" s="25"/>
      <c r="R894930" s="25"/>
      <c r="S894930" s="25"/>
    </row>
    <row r="894976" spans="17:19" hidden="1" x14ac:dyDescent="0.2">
      <c r="Q894976" s="25"/>
      <c r="R894976" s="25"/>
      <c r="S894976" s="25"/>
    </row>
    <row r="895022" spans="17:19" hidden="1" x14ac:dyDescent="0.2">
      <c r="Q895022" s="25"/>
      <c r="R895022" s="25"/>
      <c r="S895022" s="25"/>
    </row>
    <row r="895068" spans="17:19" hidden="1" x14ac:dyDescent="0.2">
      <c r="Q895068" s="25"/>
      <c r="R895068" s="25"/>
      <c r="S895068" s="25"/>
    </row>
    <row r="895114" spans="17:19" hidden="1" x14ac:dyDescent="0.2">
      <c r="Q895114" s="25"/>
      <c r="R895114" s="25"/>
      <c r="S895114" s="25"/>
    </row>
    <row r="895160" spans="17:19" hidden="1" x14ac:dyDescent="0.2">
      <c r="Q895160" s="25"/>
      <c r="R895160" s="25"/>
      <c r="S895160" s="25"/>
    </row>
    <row r="895206" spans="17:19" hidden="1" x14ac:dyDescent="0.2">
      <c r="Q895206" s="25"/>
      <c r="R895206" s="25"/>
      <c r="S895206" s="25"/>
    </row>
    <row r="895252" spans="17:19" hidden="1" x14ac:dyDescent="0.2">
      <c r="Q895252" s="25"/>
      <c r="R895252" s="25"/>
      <c r="S895252" s="25"/>
    </row>
    <row r="895298" spans="17:19" hidden="1" x14ac:dyDescent="0.2">
      <c r="Q895298" s="25"/>
      <c r="R895298" s="25"/>
      <c r="S895298" s="25"/>
    </row>
    <row r="895344" spans="17:19" hidden="1" x14ac:dyDescent="0.2">
      <c r="Q895344" s="25"/>
      <c r="R895344" s="25"/>
      <c r="S895344" s="25"/>
    </row>
    <row r="895390" spans="17:19" hidden="1" x14ac:dyDescent="0.2">
      <c r="Q895390" s="25"/>
      <c r="R895390" s="25"/>
      <c r="S895390" s="25"/>
    </row>
    <row r="895436" spans="17:19" hidden="1" x14ac:dyDescent="0.2">
      <c r="Q895436" s="25"/>
      <c r="R895436" s="25"/>
      <c r="S895436" s="25"/>
    </row>
    <row r="895482" spans="17:19" hidden="1" x14ac:dyDescent="0.2">
      <c r="Q895482" s="25"/>
      <c r="R895482" s="25"/>
      <c r="S895482" s="25"/>
    </row>
    <row r="895528" spans="17:19" hidden="1" x14ac:dyDescent="0.2">
      <c r="Q895528" s="25"/>
      <c r="R895528" s="25"/>
      <c r="S895528" s="25"/>
    </row>
    <row r="895574" spans="17:19" hidden="1" x14ac:dyDescent="0.2">
      <c r="Q895574" s="25"/>
      <c r="R895574" s="25"/>
      <c r="S895574" s="25"/>
    </row>
    <row r="895620" spans="17:19" hidden="1" x14ac:dyDescent="0.2">
      <c r="Q895620" s="25"/>
      <c r="R895620" s="25"/>
      <c r="S895620" s="25"/>
    </row>
    <row r="895666" spans="17:19" hidden="1" x14ac:dyDescent="0.2">
      <c r="Q895666" s="25"/>
      <c r="R895666" s="25"/>
      <c r="S895666" s="25"/>
    </row>
    <row r="895712" spans="17:19" hidden="1" x14ac:dyDescent="0.2">
      <c r="Q895712" s="25"/>
      <c r="R895712" s="25"/>
      <c r="S895712" s="25"/>
    </row>
    <row r="895758" spans="17:19" hidden="1" x14ac:dyDescent="0.2">
      <c r="Q895758" s="25"/>
      <c r="R895758" s="25"/>
      <c r="S895758" s="25"/>
    </row>
    <row r="895804" spans="17:19" hidden="1" x14ac:dyDescent="0.2">
      <c r="Q895804" s="25"/>
      <c r="R895804" s="25"/>
      <c r="S895804" s="25"/>
    </row>
    <row r="895850" spans="17:19" hidden="1" x14ac:dyDescent="0.2">
      <c r="Q895850" s="25"/>
      <c r="R895850" s="25"/>
      <c r="S895850" s="25"/>
    </row>
    <row r="895896" spans="17:19" hidden="1" x14ac:dyDescent="0.2">
      <c r="Q895896" s="25"/>
      <c r="R895896" s="25"/>
      <c r="S895896" s="25"/>
    </row>
    <row r="895942" spans="17:19" hidden="1" x14ac:dyDescent="0.2">
      <c r="Q895942" s="25"/>
      <c r="R895942" s="25"/>
      <c r="S895942" s="25"/>
    </row>
    <row r="895988" spans="17:19" hidden="1" x14ac:dyDescent="0.2">
      <c r="Q895988" s="25"/>
      <c r="R895988" s="25"/>
      <c r="S895988" s="25"/>
    </row>
    <row r="896034" spans="17:19" hidden="1" x14ac:dyDescent="0.2">
      <c r="Q896034" s="25"/>
      <c r="R896034" s="25"/>
      <c r="S896034" s="25"/>
    </row>
    <row r="896080" spans="17:19" hidden="1" x14ac:dyDescent="0.2">
      <c r="Q896080" s="25"/>
      <c r="R896080" s="25"/>
      <c r="S896080" s="25"/>
    </row>
    <row r="896126" spans="17:19" hidden="1" x14ac:dyDescent="0.2">
      <c r="Q896126" s="25"/>
      <c r="R896126" s="25"/>
      <c r="S896126" s="25"/>
    </row>
    <row r="896172" spans="17:19" hidden="1" x14ac:dyDescent="0.2">
      <c r="Q896172" s="25"/>
      <c r="R896172" s="25"/>
      <c r="S896172" s="25"/>
    </row>
    <row r="896218" spans="17:19" hidden="1" x14ac:dyDescent="0.2">
      <c r="Q896218" s="25"/>
      <c r="R896218" s="25"/>
      <c r="S896218" s="25"/>
    </row>
    <row r="896264" spans="17:19" hidden="1" x14ac:dyDescent="0.2">
      <c r="Q896264" s="25"/>
      <c r="R896264" s="25"/>
      <c r="S896264" s="25"/>
    </row>
    <row r="896310" spans="17:19" hidden="1" x14ac:dyDescent="0.2">
      <c r="Q896310" s="25"/>
      <c r="R896310" s="25"/>
      <c r="S896310" s="25"/>
    </row>
    <row r="896356" spans="17:19" hidden="1" x14ac:dyDescent="0.2">
      <c r="Q896356" s="25"/>
      <c r="R896356" s="25"/>
      <c r="S896356" s="25"/>
    </row>
    <row r="896402" spans="17:19" hidden="1" x14ac:dyDescent="0.2">
      <c r="Q896402" s="25"/>
      <c r="R896402" s="25"/>
      <c r="S896402" s="25"/>
    </row>
    <row r="896448" spans="17:19" hidden="1" x14ac:dyDescent="0.2">
      <c r="Q896448" s="25"/>
      <c r="R896448" s="25"/>
      <c r="S896448" s="25"/>
    </row>
    <row r="896494" spans="17:19" hidden="1" x14ac:dyDescent="0.2">
      <c r="Q896494" s="25"/>
      <c r="R896494" s="25"/>
      <c r="S896494" s="25"/>
    </row>
    <row r="896540" spans="17:19" hidden="1" x14ac:dyDescent="0.2">
      <c r="Q896540" s="25"/>
      <c r="R896540" s="25"/>
      <c r="S896540" s="25"/>
    </row>
    <row r="896586" spans="17:19" hidden="1" x14ac:dyDescent="0.2">
      <c r="Q896586" s="25"/>
      <c r="R896586" s="25"/>
      <c r="S896586" s="25"/>
    </row>
    <row r="896632" spans="17:19" hidden="1" x14ac:dyDescent="0.2">
      <c r="Q896632" s="25"/>
      <c r="R896632" s="25"/>
      <c r="S896632" s="25"/>
    </row>
    <row r="896678" spans="17:19" hidden="1" x14ac:dyDescent="0.2">
      <c r="Q896678" s="25"/>
      <c r="R896678" s="25"/>
      <c r="S896678" s="25"/>
    </row>
    <row r="896724" spans="17:19" hidden="1" x14ac:dyDescent="0.2">
      <c r="Q896724" s="25"/>
      <c r="R896724" s="25"/>
      <c r="S896724" s="25"/>
    </row>
    <row r="896770" spans="17:19" hidden="1" x14ac:dyDescent="0.2">
      <c r="Q896770" s="25"/>
      <c r="R896770" s="25"/>
      <c r="S896770" s="25"/>
    </row>
    <row r="896816" spans="17:19" hidden="1" x14ac:dyDescent="0.2">
      <c r="Q896816" s="25"/>
      <c r="R896816" s="25"/>
      <c r="S896816" s="25"/>
    </row>
    <row r="896862" spans="17:19" hidden="1" x14ac:dyDescent="0.2">
      <c r="Q896862" s="25"/>
      <c r="R896862" s="25"/>
      <c r="S896862" s="25"/>
    </row>
    <row r="896908" spans="17:19" hidden="1" x14ac:dyDescent="0.2">
      <c r="Q896908" s="25"/>
      <c r="R896908" s="25"/>
      <c r="S896908" s="25"/>
    </row>
    <row r="896954" spans="17:19" hidden="1" x14ac:dyDescent="0.2">
      <c r="Q896954" s="25"/>
      <c r="R896954" s="25"/>
      <c r="S896954" s="25"/>
    </row>
    <row r="897000" spans="17:19" hidden="1" x14ac:dyDescent="0.2">
      <c r="Q897000" s="25"/>
      <c r="R897000" s="25"/>
      <c r="S897000" s="25"/>
    </row>
    <row r="897046" spans="17:19" hidden="1" x14ac:dyDescent="0.2">
      <c r="Q897046" s="25"/>
      <c r="R897046" s="25"/>
      <c r="S897046" s="25"/>
    </row>
    <row r="897092" spans="17:19" hidden="1" x14ac:dyDescent="0.2">
      <c r="Q897092" s="25"/>
      <c r="R897092" s="25"/>
      <c r="S897092" s="25"/>
    </row>
    <row r="897138" spans="17:19" hidden="1" x14ac:dyDescent="0.2">
      <c r="Q897138" s="25"/>
      <c r="R897138" s="25"/>
      <c r="S897138" s="25"/>
    </row>
    <row r="897184" spans="17:19" hidden="1" x14ac:dyDescent="0.2">
      <c r="Q897184" s="25"/>
      <c r="R897184" s="25"/>
      <c r="S897184" s="25"/>
    </row>
    <row r="897230" spans="17:19" hidden="1" x14ac:dyDescent="0.2">
      <c r="Q897230" s="25"/>
      <c r="R897230" s="25"/>
      <c r="S897230" s="25"/>
    </row>
    <row r="897276" spans="17:19" hidden="1" x14ac:dyDescent="0.2">
      <c r="Q897276" s="25"/>
      <c r="R897276" s="25"/>
      <c r="S897276" s="25"/>
    </row>
    <row r="897322" spans="17:19" hidden="1" x14ac:dyDescent="0.2">
      <c r="Q897322" s="25"/>
      <c r="R897322" s="25"/>
      <c r="S897322" s="25"/>
    </row>
    <row r="897368" spans="17:19" hidden="1" x14ac:dyDescent="0.2">
      <c r="Q897368" s="25"/>
      <c r="R897368" s="25"/>
      <c r="S897368" s="25"/>
    </row>
    <row r="897414" spans="17:19" hidden="1" x14ac:dyDescent="0.2">
      <c r="Q897414" s="25"/>
      <c r="R897414" s="25"/>
      <c r="S897414" s="25"/>
    </row>
    <row r="897460" spans="17:19" hidden="1" x14ac:dyDescent="0.2">
      <c r="Q897460" s="25"/>
      <c r="R897460" s="25"/>
      <c r="S897460" s="25"/>
    </row>
    <row r="897506" spans="17:19" hidden="1" x14ac:dyDescent="0.2">
      <c r="Q897506" s="25"/>
      <c r="R897506" s="25"/>
      <c r="S897506" s="25"/>
    </row>
    <row r="897552" spans="17:19" hidden="1" x14ac:dyDescent="0.2">
      <c r="Q897552" s="25"/>
      <c r="R897552" s="25"/>
      <c r="S897552" s="25"/>
    </row>
    <row r="897598" spans="17:19" hidden="1" x14ac:dyDescent="0.2">
      <c r="Q897598" s="25"/>
      <c r="R897598" s="25"/>
      <c r="S897598" s="25"/>
    </row>
    <row r="897644" spans="17:19" hidden="1" x14ac:dyDescent="0.2">
      <c r="Q897644" s="25"/>
      <c r="R897644" s="25"/>
      <c r="S897644" s="25"/>
    </row>
    <row r="897690" spans="17:19" hidden="1" x14ac:dyDescent="0.2">
      <c r="Q897690" s="25"/>
      <c r="R897690" s="25"/>
      <c r="S897690" s="25"/>
    </row>
    <row r="897736" spans="17:19" hidden="1" x14ac:dyDescent="0.2">
      <c r="Q897736" s="25"/>
      <c r="R897736" s="25"/>
      <c r="S897736" s="25"/>
    </row>
    <row r="897782" spans="17:19" hidden="1" x14ac:dyDescent="0.2">
      <c r="Q897782" s="25"/>
      <c r="R897782" s="25"/>
      <c r="S897782" s="25"/>
    </row>
    <row r="897828" spans="17:19" hidden="1" x14ac:dyDescent="0.2">
      <c r="Q897828" s="25"/>
      <c r="R897828" s="25"/>
      <c r="S897828" s="25"/>
    </row>
    <row r="897874" spans="17:19" hidden="1" x14ac:dyDescent="0.2">
      <c r="Q897874" s="25"/>
      <c r="R897874" s="25"/>
      <c r="S897874" s="25"/>
    </row>
    <row r="897920" spans="17:19" hidden="1" x14ac:dyDescent="0.2">
      <c r="Q897920" s="25"/>
      <c r="R897920" s="25"/>
      <c r="S897920" s="25"/>
    </row>
    <row r="897966" spans="17:19" hidden="1" x14ac:dyDescent="0.2">
      <c r="Q897966" s="25"/>
      <c r="R897966" s="25"/>
      <c r="S897966" s="25"/>
    </row>
    <row r="898012" spans="17:19" hidden="1" x14ac:dyDescent="0.2">
      <c r="Q898012" s="25"/>
      <c r="R898012" s="25"/>
      <c r="S898012" s="25"/>
    </row>
    <row r="898058" spans="17:19" hidden="1" x14ac:dyDescent="0.2">
      <c r="Q898058" s="25"/>
      <c r="R898058" s="25"/>
      <c r="S898058" s="25"/>
    </row>
    <row r="898104" spans="17:19" hidden="1" x14ac:dyDescent="0.2">
      <c r="Q898104" s="25"/>
      <c r="R898104" s="25"/>
      <c r="S898104" s="25"/>
    </row>
    <row r="898150" spans="17:19" hidden="1" x14ac:dyDescent="0.2">
      <c r="Q898150" s="25"/>
      <c r="R898150" s="25"/>
      <c r="S898150" s="25"/>
    </row>
    <row r="898196" spans="17:19" hidden="1" x14ac:dyDescent="0.2">
      <c r="Q898196" s="25"/>
      <c r="R898196" s="25"/>
      <c r="S898196" s="25"/>
    </row>
    <row r="898242" spans="17:19" hidden="1" x14ac:dyDescent="0.2">
      <c r="Q898242" s="25"/>
      <c r="R898242" s="25"/>
      <c r="S898242" s="25"/>
    </row>
    <row r="898288" spans="17:19" hidden="1" x14ac:dyDescent="0.2">
      <c r="Q898288" s="25"/>
      <c r="R898288" s="25"/>
      <c r="S898288" s="25"/>
    </row>
    <row r="898334" spans="17:19" hidden="1" x14ac:dyDescent="0.2">
      <c r="Q898334" s="25"/>
      <c r="R898334" s="25"/>
      <c r="S898334" s="25"/>
    </row>
    <row r="898380" spans="17:19" hidden="1" x14ac:dyDescent="0.2">
      <c r="Q898380" s="25"/>
      <c r="R898380" s="25"/>
      <c r="S898380" s="25"/>
    </row>
    <row r="898426" spans="17:19" hidden="1" x14ac:dyDescent="0.2">
      <c r="Q898426" s="25"/>
      <c r="R898426" s="25"/>
      <c r="S898426" s="25"/>
    </row>
    <row r="898472" spans="17:19" hidden="1" x14ac:dyDescent="0.2">
      <c r="Q898472" s="25"/>
      <c r="R898472" s="25"/>
      <c r="S898472" s="25"/>
    </row>
    <row r="898518" spans="17:19" hidden="1" x14ac:dyDescent="0.2">
      <c r="Q898518" s="25"/>
      <c r="R898518" s="25"/>
      <c r="S898518" s="25"/>
    </row>
    <row r="898564" spans="17:19" hidden="1" x14ac:dyDescent="0.2">
      <c r="Q898564" s="25"/>
      <c r="R898564" s="25"/>
      <c r="S898564" s="25"/>
    </row>
    <row r="898610" spans="17:19" hidden="1" x14ac:dyDescent="0.2">
      <c r="Q898610" s="25"/>
      <c r="R898610" s="25"/>
      <c r="S898610" s="25"/>
    </row>
    <row r="898656" spans="17:19" hidden="1" x14ac:dyDescent="0.2">
      <c r="Q898656" s="25"/>
      <c r="R898656" s="25"/>
      <c r="S898656" s="25"/>
    </row>
    <row r="898702" spans="17:19" hidden="1" x14ac:dyDescent="0.2">
      <c r="Q898702" s="25"/>
      <c r="R898702" s="25"/>
      <c r="S898702" s="25"/>
    </row>
    <row r="898748" spans="17:19" hidden="1" x14ac:dyDescent="0.2">
      <c r="Q898748" s="25"/>
      <c r="R898748" s="25"/>
      <c r="S898748" s="25"/>
    </row>
    <row r="898794" spans="17:19" hidden="1" x14ac:dyDescent="0.2">
      <c r="Q898794" s="25"/>
      <c r="R898794" s="25"/>
      <c r="S898794" s="25"/>
    </row>
    <row r="898840" spans="17:19" hidden="1" x14ac:dyDescent="0.2">
      <c r="Q898840" s="25"/>
      <c r="R898840" s="25"/>
      <c r="S898840" s="25"/>
    </row>
    <row r="898886" spans="17:19" hidden="1" x14ac:dyDescent="0.2">
      <c r="Q898886" s="25"/>
      <c r="R898886" s="25"/>
      <c r="S898886" s="25"/>
    </row>
    <row r="898932" spans="17:19" hidden="1" x14ac:dyDescent="0.2">
      <c r="Q898932" s="25"/>
      <c r="R898932" s="25"/>
      <c r="S898932" s="25"/>
    </row>
    <row r="898978" spans="17:19" hidden="1" x14ac:dyDescent="0.2">
      <c r="Q898978" s="25"/>
      <c r="R898978" s="25"/>
      <c r="S898978" s="25"/>
    </row>
    <row r="899024" spans="17:19" hidden="1" x14ac:dyDescent="0.2">
      <c r="Q899024" s="25"/>
      <c r="R899024" s="25"/>
      <c r="S899024" s="25"/>
    </row>
    <row r="899070" spans="17:19" hidden="1" x14ac:dyDescent="0.2">
      <c r="Q899070" s="25"/>
      <c r="R899070" s="25"/>
      <c r="S899070" s="25"/>
    </row>
    <row r="899116" spans="17:19" hidden="1" x14ac:dyDescent="0.2">
      <c r="Q899116" s="25"/>
      <c r="R899116" s="25"/>
      <c r="S899116" s="25"/>
    </row>
    <row r="899162" spans="17:19" hidden="1" x14ac:dyDescent="0.2">
      <c r="Q899162" s="25"/>
      <c r="R899162" s="25"/>
      <c r="S899162" s="25"/>
    </row>
    <row r="899208" spans="17:19" hidden="1" x14ac:dyDescent="0.2">
      <c r="Q899208" s="25"/>
      <c r="R899208" s="25"/>
      <c r="S899208" s="25"/>
    </row>
    <row r="899254" spans="17:19" hidden="1" x14ac:dyDescent="0.2">
      <c r="Q899254" s="25"/>
      <c r="R899254" s="25"/>
      <c r="S899254" s="25"/>
    </row>
    <row r="899300" spans="17:19" hidden="1" x14ac:dyDescent="0.2">
      <c r="Q899300" s="25"/>
      <c r="R899300" s="25"/>
      <c r="S899300" s="25"/>
    </row>
    <row r="899346" spans="17:19" hidden="1" x14ac:dyDescent="0.2">
      <c r="Q899346" s="25"/>
      <c r="R899346" s="25"/>
      <c r="S899346" s="25"/>
    </row>
    <row r="899392" spans="17:19" hidden="1" x14ac:dyDescent="0.2">
      <c r="Q899392" s="25"/>
      <c r="R899392" s="25"/>
      <c r="S899392" s="25"/>
    </row>
    <row r="899438" spans="17:19" hidden="1" x14ac:dyDescent="0.2">
      <c r="Q899438" s="25"/>
      <c r="R899438" s="25"/>
      <c r="S899438" s="25"/>
    </row>
    <row r="899484" spans="17:19" hidden="1" x14ac:dyDescent="0.2">
      <c r="Q899484" s="25"/>
      <c r="R899484" s="25"/>
      <c r="S899484" s="25"/>
    </row>
    <row r="899530" spans="17:19" hidden="1" x14ac:dyDescent="0.2">
      <c r="Q899530" s="25"/>
      <c r="R899530" s="25"/>
      <c r="S899530" s="25"/>
    </row>
    <row r="899576" spans="17:19" hidden="1" x14ac:dyDescent="0.2">
      <c r="Q899576" s="25"/>
      <c r="R899576" s="25"/>
      <c r="S899576" s="25"/>
    </row>
    <row r="899622" spans="17:19" hidden="1" x14ac:dyDescent="0.2">
      <c r="Q899622" s="25"/>
      <c r="R899622" s="25"/>
      <c r="S899622" s="25"/>
    </row>
    <row r="899668" spans="17:19" hidden="1" x14ac:dyDescent="0.2">
      <c r="Q899668" s="25"/>
      <c r="R899668" s="25"/>
      <c r="S899668" s="25"/>
    </row>
    <row r="899714" spans="17:19" hidden="1" x14ac:dyDescent="0.2">
      <c r="Q899714" s="25"/>
      <c r="R899714" s="25"/>
      <c r="S899714" s="25"/>
    </row>
    <row r="899760" spans="17:19" hidden="1" x14ac:dyDescent="0.2">
      <c r="Q899760" s="25"/>
      <c r="R899760" s="25"/>
      <c r="S899760" s="25"/>
    </row>
    <row r="899806" spans="17:19" hidden="1" x14ac:dyDescent="0.2">
      <c r="Q899806" s="25"/>
      <c r="R899806" s="25"/>
      <c r="S899806" s="25"/>
    </row>
    <row r="899852" spans="17:19" hidden="1" x14ac:dyDescent="0.2">
      <c r="Q899852" s="25"/>
      <c r="R899852" s="25"/>
      <c r="S899852" s="25"/>
    </row>
    <row r="899898" spans="17:19" hidden="1" x14ac:dyDescent="0.2">
      <c r="Q899898" s="25"/>
      <c r="R899898" s="25"/>
      <c r="S899898" s="25"/>
    </row>
    <row r="899944" spans="17:19" hidden="1" x14ac:dyDescent="0.2">
      <c r="Q899944" s="25"/>
      <c r="R899944" s="25"/>
      <c r="S899944" s="25"/>
    </row>
    <row r="899990" spans="17:19" hidden="1" x14ac:dyDescent="0.2">
      <c r="Q899990" s="25"/>
      <c r="R899990" s="25"/>
      <c r="S899990" s="25"/>
    </row>
    <row r="900036" spans="17:19" hidden="1" x14ac:dyDescent="0.2">
      <c r="Q900036" s="25"/>
      <c r="R900036" s="25"/>
      <c r="S900036" s="25"/>
    </row>
    <row r="900082" spans="17:19" hidden="1" x14ac:dyDescent="0.2">
      <c r="Q900082" s="25"/>
      <c r="R900082" s="25"/>
      <c r="S900082" s="25"/>
    </row>
    <row r="900128" spans="17:19" hidden="1" x14ac:dyDescent="0.2">
      <c r="Q900128" s="25"/>
      <c r="R900128" s="25"/>
      <c r="S900128" s="25"/>
    </row>
    <row r="900174" spans="17:19" hidden="1" x14ac:dyDescent="0.2">
      <c r="Q900174" s="25"/>
      <c r="R900174" s="25"/>
      <c r="S900174" s="25"/>
    </row>
    <row r="900220" spans="17:19" hidden="1" x14ac:dyDescent="0.2">
      <c r="Q900220" s="25"/>
      <c r="R900220" s="25"/>
      <c r="S900220" s="25"/>
    </row>
    <row r="900266" spans="17:19" hidden="1" x14ac:dyDescent="0.2">
      <c r="Q900266" s="25"/>
      <c r="R900266" s="25"/>
      <c r="S900266" s="25"/>
    </row>
    <row r="900312" spans="17:19" hidden="1" x14ac:dyDescent="0.2">
      <c r="Q900312" s="25"/>
      <c r="R900312" s="25"/>
      <c r="S900312" s="25"/>
    </row>
    <row r="900358" spans="17:19" hidden="1" x14ac:dyDescent="0.2">
      <c r="Q900358" s="25"/>
      <c r="R900358" s="25"/>
      <c r="S900358" s="25"/>
    </row>
    <row r="900404" spans="17:19" hidden="1" x14ac:dyDescent="0.2">
      <c r="Q900404" s="25"/>
      <c r="R900404" s="25"/>
      <c r="S900404" s="25"/>
    </row>
    <row r="900450" spans="17:19" hidden="1" x14ac:dyDescent="0.2">
      <c r="Q900450" s="25"/>
      <c r="R900450" s="25"/>
      <c r="S900450" s="25"/>
    </row>
    <row r="900496" spans="17:19" hidden="1" x14ac:dyDescent="0.2">
      <c r="Q900496" s="25"/>
      <c r="R900496" s="25"/>
      <c r="S900496" s="25"/>
    </row>
    <row r="900542" spans="17:19" hidden="1" x14ac:dyDescent="0.2">
      <c r="Q900542" s="25"/>
      <c r="R900542" s="25"/>
      <c r="S900542" s="25"/>
    </row>
    <row r="900588" spans="17:19" hidden="1" x14ac:dyDescent="0.2">
      <c r="Q900588" s="25"/>
      <c r="R900588" s="25"/>
      <c r="S900588" s="25"/>
    </row>
    <row r="900634" spans="17:19" hidden="1" x14ac:dyDescent="0.2">
      <c r="Q900634" s="25"/>
      <c r="R900634" s="25"/>
      <c r="S900634" s="25"/>
    </row>
    <row r="900680" spans="17:19" hidden="1" x14ac:dyDescent="0.2">
      <c r="Q900680" s="25"/>
      <c r="R900680" s="25"/>
      <c r="S900680" s="25"/>
    </row>
    <row r="900726" spans="17:19" hidden="1" x14ac:dyDescent="0.2">
      <c r="Q900726" s="25"/>
      <c r="R900726" s="25"/>
      <c r="S900726" s="25"/>
    </row>
    <row r="900772" spans="17:19" hidden="1" x14ac:dyDescent="0.2">
      <c r="Q900772" s="25"/>
      <c r="R900772" s="25"/>
      <c r="S900772" s="25"/>
    </row>
    <row r="900818" spans="17:19" hidden="1" x14ac:dyDescent="0.2">
      <c r="Q900818" s="25"/>
      <c r="R900818" s="25"/>
      <c r="S900818" s="25"/>
    </row>
    <row r="900864" spans="17:19" hidden="1" x14ac:dyDescent="0.2">
      <c r="Q900864" s="25"/>
      <c r="R900864" s="25"/>
      <c r="S900864" s="25"/>
    </row>
    <row r="900910" spans="17:19" hidden="1" x14ac:dyDescent="0.2">
      <c r="Q900910" s="25"/>
      <c r="R900910" s="25"/>
      <c r="S900910" s="25"/>
    </row>
    <row r="900956" spans="17:19" hidden="1" x14ac:dyDescent="0.2">
      <c r="Q900956" s="25"/>
      <c r="R900956" s="25"/>
      <c r="S900956" s="25"/>
    </row>
    <row r="901002" spans="17:19" hidden="1" x14ac:dyDescent="0.2">
      <c r="Q901002" s="25"/>
      <c r="R901002" s="25"/>
      <c r="S901002" s="25"/>
    </row>
    <row r="901048" spans="17:19" hidden="1" x14ac:dyDescent="0.2">
      <c r="Q901048" s="25"/>
      <c r="R901048" s="25"/>
      <c r="S901048" s="25"/>
    </row>
    <row r="901094" spans="17:19" hidden="1" x14ac:dyDescent="0.2">
      <c r="Q901094" s="25"/>
      <c r="R901094" s="25"/>
      <c r="S901094" s="25"/>
    </row>
    <row r="901140" spans="17:19" hidden="1" x14ac:dyDescent="0.2">
      <c r="Q901140" s="25"/>
      <c r="R901140" s="25"/>
      <c r="S901140" s="25"/>
    </row>
    <row r="901186" spans="17:19" hidden="1" x14ac:dyDescent="0.2">
      <c r="Q901186" s="25"/>
      <c r="R901186" s="25"/>
      <c r="S901186" s="25"/>
    </row>
    <row r="901232" spans="17:19" hidden="1" x14ac:dyDescent="0.2">
      <c r="Q901232" s="25"/>
      <c r="R901232" s="25"/>
      <c r="S901232" s="25"/>
    </row>
    <row r="901278" spans="17:19" hidden="1" x14ac:dyDescent="0.2">
      <c r="Q901278" s="25"/>
      <c r="R901278" s="25"/>
      <c r="S901278" s="25"/>
    </row>
    <row r="901324" spans="17:19" hidden="1" x14ac:dyDescent="0.2">
      <c r="Q901324" s="25"/>
      <c r="R901324" s="25"/>
      <c r="S901324" s="25"/>
    </row>
    <row r="901370" spans="17:19" hidden="1" x14ac:dyDescent="0.2">
      <c r="Q901370" s="25"/>
      <c r="R901370" s="25"/>
      <c r="S901370" s="25"/>
    </row>
    <row r="901416" spans="17:19" hidden="1" x14ac:dyDescent="0.2">
      <c r="Q901416" s="25"/>
      <c r="R901416" s="25"/>
      <c r="S901416" s="25"/>
    </row>
    <row r="901462" spans="17:19" hidden="1" x14ac:dyDescent="0.2">
      <c r="Q901462" s="25"/>
      <c r="R901462" s="25"/>
      <c r="S901462" s="25"/>
    </row>
    <row r="901508" spans="17:19" hidden="1" x14ac:dyDescent="0.2">
      <c r="Q901508" s="25"/>
      <c r="R901508" s="25"/>
      <c r="S901508" s="25"/>
    </row>
    <row r="901554" spans="17:19" hidden="1" x14ac:dyDescent="0.2">
      <c r="Q901554" s="25"/>
      <c r="R901554" s="25"/>
      <c r="S901554" s="25"/>
    </row>
    <row r="901600" spans="17:19" hidden="1" x14ac:dyDescent="0.2">
      <c r="Q901600" s="25"/>
      <c r="R901600" s="25"/>
      <c r="S901600" s="25"/>
    </row>
    <row r="901646" spans="17:19" hidden="1" x14ac:dyDescent="0.2">
      <c r="Q901646" s="25"/>
      <c r="R901646" s="25"/>
      <c r="S901646" s="25"/>
    </row>
    <row r="901692" spans="17:19" hidden="1" x14ac:dyDescent="0.2">
      <c r="Q901692" s="25"/>
      <c r="R901692" s="25"/>
      <c r="S901692" s="25"/>
    </row>
    <row r="901738" spans="17:19" hidden="1" x14ac:dyDescent="0.2">
      <c r="Q901738" s="25"/>
      <c r="R901738" s="25"/>
      <c r="S901738" s="25"/>
    </row>
    <row r="901784" spans="17:19" hidden="1" x14ac:dyDescent="0.2">
      <c r="Q901784" s="25"/>
      <c r="R901784" s="25"/>
      <c r="S901784" s="25"/>
    </row>
    <row r="901830" spans="17:19" hidden="1" x14ac:dyDescent="0.2">
      <c r="Q901830" s="25"/>
      <c r="R901830" s="25"/>
      <c r="S901830" s="25"/>
    </row>
    <row r="901876" spans="17:19" hidden="1" x14ac:dyDescent="0.2">
      <c r="Q901876" s="25"/>
      <c r="R901876" s="25"/>
      <c r="S901876" s="25"/>
    </row>
    <row r="901922" spans="17:19" hidden="1" x14ac:dyDescent="0.2">
      <c r="Q901922" s="25"/>
      <c r="R901922" s="25"/>
      <c r="S901922" s="25"/>
    </row>
    <row r="901968" spans="17:19" hidden="1" x14ac:dyDescent="0.2">
      <c r="Q901968" s="25"/>
      <c r="R901968" s="25"/>
      <c r="S901968" s="25"/>
    </row>
    <row r="902014" spans="17:19" hidden="1" x14ac:dyDescent="0.2">
      <c r="Q902014" s="25"/>
      <c r="R902014" s="25"/>
      <c r="S902014" s="25"/>
    </row>
    <row r="902060" spans="17:19" hidden="1" x14ac:dyDescent="0.2">
      <c r="Q902060" s="25"/>
      <c r="R902060" s="25"/>
      <c r="S902060" s="25"/>
    </row>
    <row r="902106" spans="17:19" hidden="1" x14ac:dyDescent="0.2">
      <c r="Q902106" s="25"/>
      <c r="R902106" s="25"/>
      <c r="S902106" s="25"/>
    </row>
    <row r="902152" spans="17:19" hidden="1" x14ac:dyDescent="0.2">
      <c r="Q902152" s="25"/>
      <c r="R902152" s="25"/>
      <c r="S902152" s="25"/>
    </row>
    <row r="902198" spans="17:19" hidden="1" x14ac:dyDescent="0.2">
      <c r="Q902198" s="25"/>
      <c r="R902198" s="25"/>
      <c r="S902198" s="25"/>
    </row>
    <row r="902244" spans="17:19" hidden="1" x14ac:dyDescent="0.2">
      <c r="Q902244" s="25"/>
      <c r="R902244" s="25"/>
      <c r="S902244" s="25"/>
    </row>
    <row r="902290" spans="17:19" hidden="1" x14ac:dyDescent="0.2">
      <c r="Q902290" s="25"/>
      <c r="R902290" s="25"/>
      <c r="S902290" s="25"/>
    </row>
    <row r="902336" spans="17:19" hidden="1" x14ac:dyDescent="0.2">
      <c r="Q902336" s="25"/>
      <c r="R902336" s="25"/>
      <c r="S902336" s="25"/>
    </row>
    <row r="902382" spans="17:19" hidden="1" x14ac:dyDescent="0.2">
      <c r="Q902382" s="25"/>
      <c r="R902382" s="25"/>
      <c r="S902382" s="25"/>
    </row>
    <row r="902428" spans="17:19" hidden="1" x14ac:dyDescent="0.2">
      <c r="Q902428" s="25"/>
      <c r="R902428" s="25"/>
      <c r="S902428" s="25"/>
    </row>
    <row r="902474" spans="17:19" hidden="1" x14ac:dyDescent="0.2">
      <c r="Q902474" s="25"/>
      <c r="R902474" s="25"/>
      <c r="S902474" s="25"/>
    </row>
    <row r="902520" spans="17:19" hidden="1" x14ac:dyDescent="0.2">
      <c r="Q902520" s="25"/>
      <c r="R902520" s="25"/>
      <c r="S902520" s="25"/>
    </row>
    <row r="902566" spans="17:19" hidden="1" x14ac:dyDescent="0.2">
      <c r="Q902566" s="25"/>
      <c r="R902566" s="25"/>
      <c r="S902566" s="25"/>
    </row>
    <row r="902612" spans="17:19" hidden="1" x14ac:dyDescent="0.2">
      <c r="Q902612" s="25"/>
      <c r="R902612" s="25"/>
      <c r="S902612" s="25"/>
    </row>
    <row r="902658" spans="17:19" hidden="1" x14ac:dyDescent="0.2">
      <c r="Q902658" s="25"/>
      <c r="R902658" s="25"/>
      <c r="S902658" s="25"/>
    </row>
    <row r="902704" spans="17:19" hidden="1" x14ac:dyDescent="0.2">
      <c r="Q902704" s="25"/>
      <c r="R902704" s="25"/>
      <c r="S902704" s="25"/>
    </row>
    <row r="902750" spans="17:19" hidden="1" x14ac:dyDescent="0.2">
      <c r="Q902750" s="25"/>
      <c r="R902750" s="25"/>
      <c r="S902750" s="25"/>
    </row>
    <row r="902796" spans="17:19" hidden="1" x14ac:dyDescent="0.2">
      <c r="Q902796" s="25"/>
      <c r="R902796" s="25"/>
      <c r="S902796" s="25"/>
    </row>
    <row r="902842" spans="17:19" hidden="1" x14ac:dyDescent="0.2">
      <c r="Q902842" s="25"/>
      <c r="R902842" s="25"/>
      <c r="S902842" s="25"/>
    </row>
    <row r="902888" spans="17:19" hidden="1" x14ac:dyDescent="0.2">
      <c r="Q902888" s="25"/>
      <c r="R902888" s="25"/>
      <c r="S902888" s="25"/>
    </row>
    <row r="902934" spans="17:19" hidden="1" x14ac:dyDescent="0.2">
      <c r="Q902934" s="25"/>
      <c r="R902934" s="25"/>
      <c r="S902934" s="25"/>
    </row>
    <row r="902980" spans="17:19" hidden="1" x14ac:dyDescent="0.2">
      <c r="Q902980" s="25"/>
      <c r="R902980" s="25"/>
      <c r="S902980" s="25"/>
    </row>
    <row r="903026" spans="17:19" hidden="1" x14ac:dyDescent="0.2">
      <c r="Q903026" s="25"/>
      <c r="R903026" s="25"/>
      <c r="S903026" s="25"/>
    </row>
    <row r="903072" spans="17:19" hidden="1" x14ac:dyDescent="0.2">
      <c r="Q903072" s="25"/>
      <c r="R903072" s="25"/>
      <c r="S903072" s="25"/>
    </row>
    <row r="903118" spans="17:19" hidden="1" x14ac:dyDescent="0.2">
      <c r="Q903118" s="25"/>
      <c r="R903118" s="25"/>
      <c r="S903118" s="25"/>
    </row>
    <row r="903164" spans="17:19" hidden="1" x14ac:dyDescent="0.2">
      <c r="Q903164" s="25"/>
      <c r="R903164" s="25"/>
      <c r="S903164" s="25"/>
    </row>
    <row r="903210" spans="17:19" hidden="1" x14ac:dyDescent="0.2">
      <c r="Q903210" s="25"/>
      <c r="R903210" s="25"/>
      <c r="S903210" s="25"/>
    </row>
    <row r="903256" spans="17:19" hidden="1" x14ac:dyDescent="0.2">
      <c r="Q903256" s="25"/>
      <c r="R903256" s="25"/>
      <c r="S903256" s="25"/>
    </row>
    <row r="903302" spans="17:19" hidden="1" x14ac:dyDescent="0.2">
      <c r="Q903302" s="25"/>
      <c r="R903302" s="25"/>
      <c r="S903302" s="25"/>
    </row>
    <row r="903348" spans="17:19" hidden="1" x14ac:dyDescent="0.2">
      <c r="Q903348" s="25"/>
      <c r="R903348" s="25"/>
      <c r="S903348" s="25"/>
    </row>
    <row r="903394" spans="17:19" hidden="1" x14ac:dyDescent="0.2">
      <c r="Q903394" s="25"/>
      <c r="R903394" s="25"/>
      <c r="S903394" s="25"/>
    </row>
    <row r="903440" spans="17:19" hidden="1" x14ac:dyDescent="0.2">
      <c r="Q903440" s="25"/>
      <c r="R903440" s="25"/>
      <c r="S903440" s="25"/>
    </row>
    <row r="903486" spans="17:19" hidden="1" x14ac:dyDescent="0.2">
      <c r="Q903486" s="25"/>
      <c r="R903486" s="25"/>
      <c r="S903486" s="25"/>
    </row>
    <row r="903532" spans="17:19" hidden="1" x14ac:dyDescent="0.2">
      <c r="Q903532" s="25"/>
      <c r="R903532" s="25"/>
      <c r="S903532" s="25"/>
    </row>
    <row r="903578" spans="17:19" hidden="1" x14ac:dyDescent="0.2">
      <c r="Q903578" s="25"/>
      <c r="R903578" s="25"/>
      <c r="S903578" s="25"/>
    </row>
    <row r="903624" spans="17:19" hidden="1" x14ac:dyDescent="0.2">
      <c r="Q903624" s="25"/>
      <c r="R903624" s="25"/>
      <c r="S903624" s="25"/>
    </row>
    <row r="903670" spans="17:19" hidden="1" x14ac:dyDescent="0.2">
      <c r="Q903670" s="25"/>
      <c r="R903670" s="25"/>
      <c r="S903670" s="25"/>
    </row>
    <row r="903716" spans="17:19" hidden="1" x14ac:dyDescent="0.2">
      <c r="Q903716" s="25"/>
      <c r="R903716" s="25"/>
      <c r="S903716" s="25"/>
    </row>
    <row r="903762" spans="17:19" hidden="1" x14ac:dyDescent="0.2">
      <c r="Q903762" s="25"/>
      <c r="R903762" s="25"/>
      <c r="S903762" s="25"/>
    </row>
    <row r="903808" spans="17:19" hidden="1" x14ac:dyDescent="0.2">
      <c r="Q903808" s="25"/>
      <c r="R903808" s="25"/>
      <c r="S903808" s="25"/>
    </row>
    <row r="903854" spans="17:19" hidden="1" x14ac:dyDescent="0.2">
      <c r="Q903854" s="25"/>
      <c r="R903854" s="25"/>
      <c r="S903854" s="25"/>
    </row>
    <row r="903900" spans="17:19" hidden="1" x14ac:dyDescent="0.2">
      <c r="Q903900" s="25"/>
      <c r="R903900" s="25"/>
      <c r="S903900" s="25"/>
    </row>
    <row r="903946" spans="17:19" hidden="1" x14ac:dyDescent="0.2">
      <c r="Q903946" s="25"/>
      <c r="R903946" s="25"/>
      <c r="S903946" s="25"/>
    </row>
    <row r="903992" spans="17:19" hidden="1" x14ac:dyDescent="0.2">
      <c r="Q903992" s="25"/>
      <c r="R903992" s="25"/>
      <c r="S903992" s="25"/>
    </row>
    <row r="904038" spans="17:19" hidden="1" x14ac:dyDescent="0.2">
      <c r="Q904038" s="25"/>
      <c r="R904038" s="25"/>
      <c r="S904038" s="25"/>
    </row>
    <row r="904084" spans="17:19" hidden="1" x14ac:dyDescent="0.2">
      <c r="Q904084" s="25"/>
      <c r="R904084" s="25"/>
      <c r="S904084" s="25"/>
    </row>
    <row r="904130" spans="17:19" hidden="1" x14ac:dyDescent="0.2">
      <c r="Q904130" s="25"/>
      <c r="R904130" s="25"/>
      <c r="S904130" s="25"/>
    </row>
    <row r="904176" spans="17:19" hidden="1" x14ac:dyDescent="0.2">
      <c r="Q904176" s="25"/>
      <c r="R904176" s="25"/>
      <c r="S904176" s="25"/>
    </row>
    <row r="904222" spans="17:19" hidden="1" x14ac:dyDescent="0.2">
      <c r="Q904222" s="25"/>
      <c r="R904222" s="25"/>
      <c r="S904222" s="25"/>
    </row>
    <row r="904268" spans="17:19" hidden="1" x14ac:dyDescent="0.2">
      <c r="Q904268" s="25"/>
      <c r="R904268" s="25"/>
      <c r="S904268" s="25"/>
    </row>
    <row r="904314" spans="17:19" hidden="1" x14ac:dyDescent="0.2">
      <c r="Q904314" s="25"/>
      <c r="R904314" s="25"/>
      <c r="S904314" s="25"/>
    </row>
    <row r="904360" spans="17:19" hidden="1" x14ac:dyDescent="0.2">
      <c r="Q904360" s="25"/>
      <c r="R904360" s="25"/>
      <c r="S904360" s="25"/>
    </row>
    <row r="904406" spans="17:19" hidden="1" x14ac:dyDescent="0.2">
      <c r="Q904406" s="25"/>
      <c r="R904406" s="25"/>
      <c r="S904406" s="25"/>
    </row>
    <row r="904452" spans="17:19" hidden="1" x14ac:dyDescent="0.2">
      <c r="Q904452" s="25"/>
      <c r="R904452" s="25"/>
      <c r="S904452" s="25"/>
    </row>
    <row r="904498" spans="17:19" hidden="1" x14ac:dyDescent="0.2">
      <c r="Q904498" s="25"/>
      <c r="R904498" s="25"/>
      <c r="S904498" s="25"/>
    </row>
    <row r="904544" spans="17:19" hidden="1" x14ac:dyDescent="0.2">
      <c r="Q904544" s="25"/>
      <c r="R904544" s="25"/>
      <c r="S904544" s="25"/>
    </row>
    <row r="904590" spans="17:19" hidden="1" x14ac:dyDescent="0.2">
      <c r="Q904590" s="25"/>
      <c r="R904590" s="25"/>
      <c r="S904590" s="25"/>
    </row>
    <row r="904636" spans="17:19" hidden="1" x14ac:dyDescent="0.2">
      <c r="Q904636" s="25"/>
      <c r="R904636" s="25"/>
      <c r="S904636" s="25"/>
    </row>
    <row r="904682" spans="17:19" hidden="1" x14ac:dyDescent="0.2">
      <c r="Q904682" s="25"/>
      <c r="R904682" s="25"/>
      <c r="S904682" s="25"/>
    </row>
    <row r="904728" spans="17:19" hidden="1" x14ac:dyDescent="0.2">
      <c r="Q904728" s="25"/>
      <c r="R904728" s="25"/>
      <c r="S904728" s="25"/>
    </row>
    <row r="904774" spans="17:19" hidden="1" x14ac:dyDescent="0.2">
      <c r="Q904774" s="25"/>
      <c r="R904774" s="25"/>
      <c r="S904774" s="25"/>
    </row>
    <row r="904820" spans="17:19" hidden="1" x14ac:dyDescent="0.2">
      <c r="Q904820" s="25"/>
      <c r="R904820" s="25"/>
      <c r="S904820" s="25"/>
    </row>
    <row r="904866" spans="17:19" hidden="1" x14ac:dyDescent="0.2">
      <c r="Q904866" s="25"/>
      <c r="R904866" s="25"/>
      <c r="S904866" s="25"/>
    </row>
    <row r="904912" spans="17:19" hidden="1" x14ac:dyDescent="0.2">
      <c r="Q904912" s="25"/>
      <c r="R904912" s="25"/>
      <c r="S904912" s="25"/>
    </row>
    <row r="904958" spans="17:19" hidden="1" x14ac:dyDescent="0.2">
      <c r="Q904958" s="25"/>
      <c r="R904958" s="25"/>
      <c r="S904958" s="25"/>
    </row>
    <row r="905004" spans="17:19" hidden="1" x14ac:dyDescent="0.2">
      <c r="Q905004" s="25"/>
      <c r="R905004" s="25"/>
      <c r="S905004" s="25"/>
    </row>
    <row r="905050" spans="17:19" hidden="1" x14ac:dyDescent="0.2">
      <c r="Q905050" s="25"/>
      <c r="R905050" s="25"/>
      <c r="S905050" s="25"/>
    </row>
    <row r="905096" spans="17:19" hidden="1" x14ac:dyDescent="0.2">
      <c r="Q905096" s="25"/>
      <c r="R905096" s="25"/>
      <c r="S905096" s="25"/>
    </row>
    <row r="905142" spans="17:19" hidden="1" x14ac:dyDescent="0.2">
      <c r="Q905142" s="25"/>
      <c r="R905142" s="25"/>
      <c r="S905142" s="25"/>
    </row>
    <row r="905188" spans="17:19" hidden="1" x14ac:dyDescent="0.2">
      <c r="Q905188" s="25"/>
      <c r="R905188" s="25"/>
      <c r="S905188" s="25"/>
    </row>
    <row r="905234" spans="17:19" hidden="1" x14ac:dyDescent="0.2">
      <c r="Q905234" s="25"/>
      <c r="R905234" s="25"/>
      <c r="S905234" s="25"/>
    </row>
    <row r="905280" spans="17:19" hidden="1" x14ac:dyDescent="0.2">
      <c r="Q905280" s="25"/>
      <c r="R905280" s="25"/>
      <c r="S905280" s="25"/>
    </row>
    <row r="905326" spans="17:19" hidden="1" x14ac:dyDescent="0.2">
      <c r="Q905326" s="25"/>
      <c r="R905326" s="25"/>
      <c r="S905326" s="25"/>
    </row>
    <row r="905372" spans="17:19" hidden="1" x14ac:dyDescent="0.2">
      <c r="Q905372" s="25"/>
      <c r="R905372" s="25"/>
      <c r="S905372" s="25"/>
    </row>
    <row r="905418" spans="17:19" hidden="1" x14ac:dyDescent="0.2">
      <c r="Q905418" s="25"/>
      <c r="R905418" s="25"/>
      <c r="S905418" s="25"/>
    </row>
    <row r="905464" spans="17:19" hidden="1" x14ac:dyDescent="0.2">
      <c r="Q905464" s="25"/>
      <c r="R905464" s="25"/>
      <c r="S905464" s="25"/>
    </row>
    <row r="905510" spans="17:19" hidden="1" x14ac:dyDescent="0.2">
      <c r="Q905510" s="25"/>
      <c r="R905510" s="25"/>
      <c r="S905510" s="25"/>
    </row>
    <row r="905556" spans="17:19" hidden="1" x14ac:dyDescent="0.2">
      <c r="Q905556" s="25"/>
      <c r="R905556" s="25"/>
      <c r="S905556" s="25"/>
    </row>
    <row r="905602" spans="17:19" hidden="1" x14ac:dyDescent="0.2">
      <c r="Q905602" s="25"/>
      <c r="R905602" s="25"/>
      <c r="S905602" s="25"/>
    </row>
    <row r="905648" spans="17:19" hidden="1" x14ac:dyDescent="0.2">
      <c r="Q905648" s="25"/>
      <c r="R905648" s="25"/>
      <c r="S905648" s="25"/>
    </row>
    <row r="905694" spans="17:19" hidden="1" x14ac:dyDescent="0.2">
      <c r="Q905694" s="25"/>
      <c r="R905694" s="25"/>
      <c r="S905694" s="25"/>
    </row>
    <row r="905740" spans="17:19" hidden="1" x14ac:dyDescent="0.2">
      <c r="Q905740" s="25"/>
      <c r="R905740" s="25"/>
      <c r="S905740" s="25"/>
    </row>
    <row r="905786" spans="17:19" hidden="1" x14ac:dyDescent="0.2">
      <c r="Q905786" s="25"/>
      <c r="R905786" s="25"/>
      <c r="S905786" s="25"/>
    </row>
    <row r="905832" spans="17:19" hidden="1" x14ac:dyDescent="0.2">
      <c r="Q905832" s="25"/>
      <c r="R905832" s="25"/>
      <c r="S905832" s="25"/>
    </row>
    <row r="905878" spans="17:19" hidden="1" x14ac:dyDescent="0.2">
      <c r="Q905878" s="25"/>
      <c r="R905878" s="25"/>
      <c r="S905878" s="25"/>
    </row>
    <row r="905924" spans="17:19" hidden="1" x14ac:dyDescent="0.2">
      <c r="Q905924" s="25"/>
      <c r="R905924" s="25"/>
      <c r="S905924" s="25"/>
    </row>
    <row r="905970" spans="17:19" hidden="1" x14ac:dyDescent="0.2">
      <c r="Q905970" s="25"/>
      <c r="R905970" s="25"/>
      <c r="S905970" s="25"/>
    </row>
    <row r="906016" spans="17:19" hidden="1" x14ac:dyDescent="0.2">
      <c r="Q906016" s="25"/>
      <c r="R906016" s="25"/>
      <c r="S906016" s="25"/>
    </row>
    <row r="906062" spans="17:19" hidden="1" x14ac:dyDescent="0.2">
      <c r="Q906062" s="25"/>
      <c r="R906062" s="25"/>
      <c r="S906062" s="25"/>
    </row>
    <row r="906108" spans="17:19" hidden="1" x14ac:dyDescent="0.2">
      <c r="Q906108" s="25"/>
      <c r="R906108" s="25"/>
      <c r="S906108" s="25"/>
    </row>
    <row r="906154" spans="17:19" hidden="1" x14ac:dyDescent="0.2">
      <c r="Q906154" s="25"/>
      <c r="R906154" s="25"/>
      <c r="S906154" s="25"/>
    </row>
    <row r="906200" spans="17:19" hidden="1" x14ac:dyDescent="0.2">
      <c r="Q906200" s="25"/>
      <c r="R906200" s="25"/>
      <c r="S906200" s="25"/>
    </row>
    <row r="906246" spans="17:19" hidden="1" x14ac:dyDescent="0.2">
      <c r="Q906246" s="25"/>
      <c r="R906246" s="25"/>
      <c r="S906246" s="25"/>
    </row>
    <row r="906292" spans="17:19" hidden="1" x14ac:dyDescent="0.2">
      <c r="Q906292" s="25"/>
      <c r="R906292" s="25"/>
      <c r="S906292" s="25"/>
    </row>
    <row r="906338" spans="17:19" hidden="1" x14ac:dyDescent="0.2">
      <c r="Q906338" s="25"/>
      <c r="R906338" s="25"/>
      <c r="S906338" s="25"/>
    </row>
    <row r="906384" spans="17:19" hidden="1" x14ac:dyDescent="0.2">
      <c r="Q906384" s="25"/>
      <c r="R906384" s="25"/>
      <c r="S906384" s="25"/>
    </row>
    <row r="906430" spans="17:19" hidden="1" x14ac:dyDescent="0.2">
      <c r="Q906430" s="25"/>
      <c r="R906430" s="25"/>
      <c r="S906430" s="25"/>
    </row>
    <row r="906476" spans="17:19" hidden="1" x14ac:dyDescent="0.2">
      <c r="Q906476" s="25"/>
      <c r="R906476" s="25"/>
      <c r="S906476" s="25"/>
    </row>
    <row r="906522" spans="17:19" hidden="1" x14ac:dyDescent="0.2">
      <c r="Q906522" s="25"/>
      <c r="R906522" s="25"/>
      <c r="S906522" s="25"/>
    </row>
    <row r="906568" spans="17:19" hidden="1" x14ac:dyDescent="0.2">
      <c r="Q906568" s="25"/>
      <c r="R906568" s="25"/>
      <c r="S906568" s="25"/>
    </row>
    <row r="906614" spans="17:19" hidden="1" x14ac:dyDescent="0.2">
      <c r="Q906614" s="25"/>
      <c r="R906614" s="25"/>
      <c r="S906614" s="25"/>
    </row>
    <row r="906660" spans="17:19" hidden="1" x14ac:dyDescent="0.2">
      <c r="Q906660" s="25"/>
      <c r="R906660" s="25"/>
      <c r="S906660" s="25"/>
    </row>
    <row r="906706" spans="17:19" hidden="1" x14ac:dyDescent="0.2">
      <c r="Q906706" s="25"/>
      <c r="R906706" s="25"/>
      <c r="S906706" s="25"/>
    </row>
    <row r="906752" spans="17:19" hidden="1" x14ac:dyDescent="0.2">
      <c r="Q906752" s="25"/>
      <c r="R906752" s="25"/>
      <c r="S906752" s="25"/>
    </row>
    <row r="906798" spans="17:19" hidden="1" x14ac:dyDescent="0.2">
      <c r="Q906798" s="25"/>
      <c r="R906798" s="25"/>
      <c r="S906798" s="25"/>
    </row>
    <row r="906844" spans="17:19" hidden="1" x14ac:dyDescent="0.2">
      <c r="Q906844" s="25"/>
      <c r="R906844" s="25"/>
      <c r="S906844" s="25"/>
    </row>
    <row r="906890" spans="17:19" hidden="1" x14ac:dyDescent="0.2">
      <c r="Q906890" s="25"/>
      <c r="R906890" s="25"/>
      <c r="S906890" s="25"/>
    </row>
    <row r="906936" spans="17:19" hidden="1" x14ac:dyDescent="0.2">
      <c r="Q906936" s="25"/>
      <c r="R906936" s="25"/>
      <c r="S906936" s="25"/>
    </row>
    <row r="906982" spans="17:19" hidden="1" x14ac:dyDescent="0.2">
      <c r="Q906982" s="25"/>
      <c r="R906982" s="25"/>
      <c r="S906982" s="25"/>
    </row>
    <row r="907028" spans="17:19" hidden="1" x14ac:dyDescent="0.2">
      <c r="Q907028" s="25"/>
      <c r="R907028" s="25"/>
      <c r="S907028" s="25"/>
    </row>
    <row r="907074" spans="17:19" hidden="1" x14ac:dyDescent="0.2">
      <c r="Q907074" s="25"/>
      <c r="R907074" s="25"/>
      <c r="S907074" s="25"/>
    </row>
    <row r="907120" spans="17:19" hidden="1" x14ac:dyDescent="0.2">
      <c r="Q907120" s="25"/>
      <c r="R907120" s="25"/>
      <c r="S907120" s="25"/>
    </row>
    <row r="907166" spans="17:19" hidden="1" x14ac:dyDescent="0.2">
      <c r="Q907166" s="25"/>
      <c r="R907166" s="25"/>
      <c r="S907166" s="25"/>
    </row>
    <row r="907212" spans="17:19" hidden="1" x14ac:dyDescent="0.2">
      <c r="Q907212" s="25"/>
      <c r="R907212" s="25"/>
      <c r="S907212" s="25"/>
    </row>
    <row r="907258" spans="17:19" hidden="1" x14ac:dyDescent="0.2">
      <c r="Q907258" s="25"/>
      <c r="R907258" s="25"/>
      <c r="S907258" s="25"/>
    </row>
    <row r="907304" spans="17:19" hidden="1" x14ac:dyDescent="0.2">
      <c r="Q907304" s="25"/>
      <c r="R907304" s="25"/>
      <c r="S907304" s="25"/>
    </row>
    <row r="907350" spans="17:19" hidden="1" x14ac:dyDescent="0.2">
      <c r="Q907350" s="25"/>
      <c r="R907350" s="25"/>
      <c r="S907350" s="25"/>
    </row>
    <row r="907396" spans="17:19" hidden="1" x14ac:dyDescent="0.2">
      <c r="Q907396" s="25"/>
      <c r="R907396" s="25"/>
      <c r="S907396" s="25"/>
    </row>
    <row r="907442" spans="17:19" hidden="1" x14ac:dyDescent="0.2">
      <c r="Q907442" s="25"/>
      <c r="R907442" s="25"/>
      <c r="S907442" s="25"/>
    </row>
    <row r="907488" spans="17:19" hidden="1" x14ac:dyDescent="0.2">
      <c r="Q907488" s="25"/>
      <c r="R907488" s="25"/>
      <c r="S907488" s="25"/>
    </row>
    <row r="907534" spans="17:19" hidden="1" x14ac:dyDescent="0.2">
      <c r="Q907534" s="25"/>
      <c r="R907534" s="25"/>
      <c r="S907534" s="25"/>
    </row>
    <row r="907580" spans="17:19" hidden="1" x14ac:dyDescent="0.2">
      <c r="Q907580" s="25"/>
      <c r="R907580" s="25"/>
      <c r="S907580" s="25"/>
    </row>
    <row r="907626" spans="17:19" hidden="1" x14ac:dyDescent="0.2">
      <c r="Q907626" s="25"/>
      <c r="R907626" s="25"/>
      <c r="S907626" s="25"/>
    </row>
    <row r="907672" spans="17:19" hidden="1" x14ac:dyDescent="0.2">
      <c r="Q907672" s="25"/>
      <c r="R907672" s="25"/>
      <c r="S907672" s="25"/>
    </row>
    <row r="907718" spans="17:19" hidden="1" x14ac:dyDescent="0.2">
      <c r="Q907718" s="25"/>
      <c r="R907718" s="25"/>
      <c r="S907718" s="25"/>
    </row>
    <row r="907764" spans="17:19" hidden="1" x14ac:dyDescent="0.2">
      <c r="Q907764" s="25"/>
      <c r="R907764" s="25"/>
      <c r="S907764" s="25"/>
    </row>
    <row r="907810" spans="17:19" hidden="1" x14ac:dyDescent="0.2">
      <c r="Q907810" s="25"/>
      <c r="R907810" s="25"/>
      <c r="S907810" s="25"/>
    </row>
    <row r="907856" spans="17:19" hidden="1" x14ac:dyDescent="0.2">
      <c r="Q907856" s="25"/>
      <c r="R907856" s="25"/>
      <c r="S907856" s="25"/>
    </row>
    <row r="907902" spans="17:19" hidden="1" x14ac:dyDescent="0.2">
      <c r="Q907902" s="25"/>
      <c r="R907902" s="25"/>
      <c r="S907902" s="25"/>
    </row>
    <row r="907948" spans="17:19" hidden="1" x14ac:dyDescent="0.2">
      <c r="Q907948" s="25"/>
      <c r="R907948" s="25"/>
      <c r="S907948" s="25"/>
    </row>
    <row r="907994" spans="17:19" hidden="1" x14ac:dyDescent="0.2">
      <c r="Q907994" s="25"/>
      <c r="R907994" s="25"/>
      <c r="S907994" s="25"/>
    </row>
    <row r="908040" spans="17:19" hidden="1" x14ac:dyDescent="0.2">
      <c r="Q908040" s="25"/>
      <c r="R908040" s="25"/>
      <c r="S908040" s="25"/>
    </row>
    <row r="908086" spans="17:19" hidden="1" x14ac:dyDescent="0.2">
      <c r="Q908086" s="25"/>
      <c r="R908086" s="25"/>
      <c r="S908086" s="25"/>
    </row>
    <row r="908132" spans="17:19" hidden="1" x14ac:dyDescent="0.2">
      <c r="Q908132" s="25"/>
      <c r="R908132" s="25"/>
      <c r="S908132" s="25"/>
    </row>
    <row r="908178" spans="17:19" hidden="1" x14ac:dyDescent="0.2">
      <c r="Q908178" s="25"/>
      <c r="R908178" s="25"/>
      <c r="S908178" s="25"/>
    </row>
    <row r="908224" spans="17:19" hidden="1" x14ac:dyDescent="0.2">
      <c r="Q908224" s="25"/>
      <c r="R908224" s="25"/>
      <c r="S908224" s="25"/>
    </row>
    <row r="908270" spans="17:19" hidden="1" x14ac:dyDescent="0.2">
      <c r="Q908270" s="25"/>
      <c r="R908270" s="25"/>
      <c r="S908270" s="25"/>
    </row>
    <row r="908316" spans="17:19" hidden="1" x14ac:dyDescent="0.2">
      <c r="Q908316" s="25"/>
      <c r="R908316" s="25"/>
      <c r="S908316" s="25"/>
    </row>
    <row r="908362" spans="17:19" hidden="1" x14ac:dyDescent="0.2">
      <c r="Q908362" s="25"/>
      <c r="R908362" s="25"/>
      <c r="S908362" s="25"/>
    </row>
    <row r="908408" spans="17:19" hidden="1" x14ac:dyDescent="0.2">
      <c r="Q908408" s="25"/>
      <c r="R908408" s="25"/>
      <c r="S908408" s="25"/>
    </row>
    <row r="908454" spans="17:19" hidden="1" x14ac:dyDescent="0.2">
      <c r="Q908454" s="25"/>
      <c r="R908454" s="25"/>
      <c r="S908454" s="25"/>
    </row>
    <row r="908500" spans="17:19" hidden="1" x14ac:dyDescent="0.2">
      <c r="Q908500" s="25"/>
      <c r="R908500" s="25"/>
      <c r="S908500" s="25"/>
    </row>
    <row r="908546" spans="17:19" hidden="1" x14ac:dyDescent="0.2">
      <c r="Q908546" s="25"/>
      <c r="R908546" s="25"/>
      <c r="S908546" s="25"/>
    </row>
    <row r="908592" spans="17:19" hidden="1" x14ac:dyDescent="0.2">
      <c r="Q908592" s="25"/>
      <c r="R908592" s="25"/>
      <c r="S908592" s="25"/>
    </row>
    <row r="908638" spans="17:19" hidden="1" x14ac:dyDescent="0.2">
      <c r="Q908638" s="25"/>
      <c r="R908638" s="25"/>
      <c r="S908638" s="25"/>
    </row>
    <row r="908684" spans="17:19" hidden="1" x14ac:dyDescent="0.2">
      <c r="Q908684" s="25"/>
      <c r="R908684" s="25"/>
      <c r="S908684" s="25"/>
    </row>
    <row r="908730" spans="17:19" hidden="1" x14ac:dyDescent="0.2">
      <c r="Q908730" s="25"/>
      <c r="R908730" s="25"/>
      <c r="S908730" s="25"/>
    </row>
    <row r="908776" spans="17:19" hidden="1" x14ac:dyDescent="0.2">
      <c r="Q908776" s="25"/>
      <c r="R908776" s="25"/>
      <c r="S908776" s="25"/>
    </row>
    <row r="908822" spans="17:19" hidden="1" x14ac:dyDescent="0.2">
      <c r="Q908822" s="25"/>
      <c r="R908822" s="25"/>
      <c r="S908822" s="25"/>
    </row>
    <row r="908868" spans="17:19" hidden="1" x14ac:dyDescent="0.2">
      <c r="Q908868" s="25"/>
      <c r="R908868" s="25"/>
      <c r="S908868" s="25"/>
    </row>
    <row r="908914" spans="17:19" hidden="1" x14ac:dyDescent="0.2">
      <c r="Q908914" s="25"/>
      <c r="R908914" s="25"/>
      <c r="S908914" s="25"/>
    </row>
    <row r="908960" spans="17:19" hidden="1" x14ac:dyDescent="0.2">
      <c r="Q908960" s="25"/>
      <c r="R908960" s="25"/>
      <c r="S908960" s="25"/>
    </row>
    <row r="909006" spans="17:19" hidden="1" x14ac:dyDescent="0.2">
      <c r="Q909006" s="25"/>
      <c r="R909006" s="25"/>
      <c r="S909006" s="25"/>
    </row>
    <row r="909052" spans="17:19" hidden="1" x14ac:dyDescent="0.2">
      <c r="Q909052" s="25"/>
      <c r="R909052" s="25"/>
      <c r="S909052" s="25"/>
    </row>
    <row r="909098" spans="17:19" hidden="1" x14ac:dyDescent="0.2">
      <c r="Q909098" s="25"/>
      <c r="R909098" s="25"/>
      <c r="S909098" s="25"/>
    </row>
    <row r="909144" spans="17:19" hidden="1" x14ac:dyDescent="0.2">
      <c r="Q909144" s="25"/>
      <c r="R909144" s="25"/>
      <c r="S909144" s="25"/>
    </row>
    <row r="909190" spans="17:19" hidden="1" x14ac:dyDescent="0.2">
      <c r="Q909190" s="25"/>
      <c r="R909190" s="25"/>
      <c r="S909190" s="25"/>
    </row>
    <row r="909236" spans="17:19" hidden="1" x14ac:dyDescent="0.2">
      <c r="Q909236" s="25"/>
      <c r="R909236" s="25"/>
      <c r="S909236" s="25"/>
    </row>
    <row r="909282" spans="17:19" hidden="1" x14ac:dyDescent="0.2">
      <c r="Q909282" s="25"/>
      <c r="R909282" s="25"/>
      <c r="S909282" s="25"/>
    </row>
    <row r="909328" spans="17:19" hidden="1" x14ac:dyDescent="0.2">
      <c r="Q909328" s="25"/>
      <c r="R909328" s="25"/>
      <c r="S909328" s="25"/>
    </row>
    <row r="909374" spans="17:19" hidden="1" x14ac:dyDescent="0.2">
      <c r="Q909374" s="25"/>
      <c r="R909374" s="25"/>
      <c r="S909374" s="25"/>
    </row>
    <row r="909420" spans="17:19" hidden="1" x14ac:dyDescent="0.2">
      <c r="Q909420" s="25"/>
      <c r="R909420" s="25"/>
      <c r="S909420" s="25"/>
    </row>
    <row r="909466" spans="17:19" hidden="1" x14ac:dyDescent="0.2">
      <c r="Q909466" s="25"/>
      <c r="R909466" s="25"/>
      <c r="S909466" s="25"/>
    </row>
    <row r="909512" spans="17:19" hidden="1" x14ac:dyDescent="0.2">
      <c r="Q909512" s="25"/>
      <c r="R909512" s="25"/>
      <c r="S909512" s="25"/>
    </row>
    <row r="909558" spans="17:19" hidden="1" x14ac:dyDescent="0.2">
      <c r="Q909558" s="25"/>
      <c r="R909558" s="25"/>
      <c r="S909558" s="25"/>
    </row>
    <row r="909604" spans="17:19" hidden="1" x14ac:dyDescent="0.2">
      <c r="Q909604" s="25"/>
      <c r="R909604" s="25"/>
      <c r="S909604" s="25"/>
    </row>
    <row r="909650" spans="17:19" hidden="1" x14ac:dyDescent="0.2">
      <c r="Q909650" s="25"/>
      <c r="R909650" s="25"/>
      <c r="S909650" s="25"/>
    </row>
    <row r="909696" spans="17:19" hidden="1" x14ac:dyDescent="0.2">
      <c r="Q909696" s="25"/>
      <c r="R909696" s="25"/>
      <c r="S909696" s="25"/>
    </row>
    <row r="909742" spans="17:19" hidden="1" x14ac:dyDescent="0.2">
      <c r="Q909742" s="25"/>
      <c r="R909742" s="25"/>
      <c r="S909742" s="25"/>
    </row>
    <row r="909788" spans="17:19" hidden="1" x14ac:dyDescent="0.2">
      <c r="Q909788" s="25"/>
      <c r="R909788" s="25"/>
      <c r="S909788" s="25"/>
    </row>
    <row r="909834" spans="17:19" hidden="1" x14ac:dyDescent="0.2">
      <c r="Q909834" s="25"/>
      <c r="R909834" s="25"/>
      <c r="S909834" s="25"/>
    </row>
    <row r="909880" spans="17:19" hidden="1" x14ac:dyDescent="0.2">
      <c r="Q909880" s="25"/>
      <c r="R909880" s="25"/>
      <c r="S909880" s="25"/>
    </row>
    <row r="909926" spans="17:19" hidden="1" x14ac:dyDescent="0.2">
      <c r="Q909926" s="25"/>
      <c r="R909926" s="25"/>
      <c r="S909926" s="25"/>
    </row>
    <row r="909972" spans="17:19" hidden="1" x14ac:dyDescent="0.2">
      <c r="Q909972" s="25"/>
      <c r="R909972" s="25"/>
      <c r="S909972" s="25"/>
    </row>
    <row r="910018" spans="17:19" hidden="1" x14ac:dyDescent="0.2">
      <c r="Q910018" s="25"/>
      <c r="R910018" s="25"/>
      <c r="S910018" s="25"/>
    </row>
    <row r="910064" spans="17:19" hidden="1" x14ac:dyDescent="0.2">
      <c r="Q910064" s="25"/>
      <c r="R910064" s="25"/>
      <c r="S910064" s="25"/>
    </row>
    <row r="910110" spans="17:19" hidden="1" x14ac:dyDescent="0.2">
      <c r="Q910110" s="25"/>
      <c r="R910110" s="25"/>
      <c r="S910110" s="25"/>
    </row>
    <row r="910156" spans="17:19" hidden="1" x14ac:dyDescent="0.2">
      <c r="Q910156" s="25"/>
      <c r="R910156" s="25"/>
      <c r="S910156" s="25"/>
    </row>
    <row r="910202" spans="17:19" hidden="1" x14ac:dyDescent="0.2">
      <c r="Q910202" s="25"/>
      <c r="R910202" s="25"/>
      <c r="S910202" s="25"/>
    </row>
    <row r="910248" spans="17:19" hidden="1" x14ac:dyDescent="0.2">
      <c r="Q910248" s="25"/>
      <c r="R910248" s="25"/>
      <c r="S910248" s="25"/>
    </row>
    <row r="910294" spans="17:19" hidden="1" x14ac:dyDescent="0.2">
      <c r="Q910294" s="25"/>
      <c r="R910294" s="25"/>
      <c r="S910294" s="25"/>
    </row>
    <row r="910340" spans="17:19" hidden="1" x14ac:dyDescent="0.2">
      <c r="Q910340" s="25"/>
      <c r="R910340" s="25"/>
      <c r="S910340" s="25"/>
    </row>
    <row r="910386" spans="17:19" hidden="1" x14ac:dyDescent="0.2">
      <c r="Q910386" s="25"/>
      <c r="R910386" s="25"/>
      <c r="S910386" s="25"/>
    </row>
    <row r="910432" spans="17:19" hidden="1" x14ac:dyDescent="0.2">
      <c r="Q910432" s="25"/>
      <c r="R910432" s="25"/>
      <c r="S910432" s="25"/>
    </row>
    <row r="910478" spans="17:19" hidden="1" x14ac:dyDescent="0.2">
      <c r="Q910478" s="25"/>
      <c r="R910478" s="25"/>
      <c r="S910478" s="25"/>
    </row>
    <row r="910524" spans="17:19" hidden="1" x14ac:dyDescent="0.2">
      <c r="Q910524" s="25"/>
      <c r="R910524" s="25"/>
      <c r="S910524" s="25"/>
    </row>
    <row r="910570" spans="17:19" hidden="1" x14ac:dyDescent="0.2">
      <c r="Q910570" s="25"/>
      <c r="R910570" s="25"/>
      <c r="S910570" s="25"/>
    </row>
    <row r="910616" spans="17:19" hidden="1" x14ac:dyDescent="0.2">
      <c r="Q910616" s="25"/>
      <c r="R910616" s="25"/>
      <c r="S910616" s="25"/>
    </row>
    <row r="910662" spans="17:19" hidden="1" x14ac:dyDescent="0.2">
      <c r="Q910662" s="25"/>
      <c r="R910662" s="25"/>
      <c r="S910662" s="25"/>
    </row>
    <row r="910708" spans="17:19" hidden="1" x14ac:dyDescent="0.2">
      <c r="Q910708" s="25"/>
      <c r="R910708" s="25"/>
      <c r="S910708" s="25"/>
    </row>
    <row r="910754" spans="17:19" hidden="1" x14ac:dyDescent="0.2">
      <c r="Q910754" s="25"/>
      <c r="R910754" s="25"/>
      <c r="S910754" s="25"/>
    </row>
    <row r="910800" spans="17:19" hidden="1" x14ac:dyDescent="0.2">
      <c r="Q910800" s="25"/>
      <c r="R910800" s="25"/>
      <c r="S910800" s="25"/>
    </row>
    <row r="910846" spans="17:19" hidden="1" x14ac:dyDescent="0.2">
      <c r="Q910846" s="25"/>
      <c r="R910846" s="25"/>
      <c r="S910846" s="25"/>
    </row>
    <row r="910892" spans="17:19" hidden="1" x14ac:dyDescent="0.2">
      <c r="Q910892" s="25"/>
      <c r="R910892" s="25"/>
      <c r="S910892" s="25"/>
    </row>
    <row r="910938" spans="17:19" hidden="1" x14ac:dyDescent="0.2">
      <c r="Q910938" s="25"/>
      <c r="R910938" s="25"/>
      <c r="S910938" s="25"/>
    </row>
    <row r="910984" spans="17:19" hidden="1" x14ac:dyDescent="0.2">
      <c r="Q910984" s="25"/>
      <c r="R910984" s="25"/>
      <c r="S910984" s="25"/>
    </row>
    <row r="911030" spans="17:19" hidden="1" x14ac:dyDescent="0.2">
      <c r="Q911030" s="25"/>
      <c r="R911030" s="25"/>
      <c r="S911030" s="25"/>
    </row>
    <row r="911076" spans="17:19" hidden="1" x14ac:dyDescent="0.2">
      <c r="Q911076" s="25"/>
      <c r="R911076" s="25"/>
      <c r="S911076" s="25"/>
    </row>
    <row r="911122" spans="17:19" hidden="1" x14ac:dyDescent="0.2">
      <c r="Q911122" s="25"/>
      <c r="R911122" s="25"/>
      <c r="S911122" s="25"/>
    </row>
    <row r="911168" spans="17:19" hidden="1" x14ac:dyDescent="0.2">
      <c r="Q911168" s="25"/>
      <c r="R911168" s="25"/>
      <c r="S911168" s="25"/>
    </row>
    <row r="911214" spans="17:19" hidden="1" x14ac:dyDescent="0.2">
      <c r="Q911214" s="25"/>
      <c r="R911214" s="25"/>
      <c r="S911214" s="25"/>
    </row>
    <row r="911260" spans="17:19" hidden="1" x14ac:dyDescent="0.2">
      <c r="Q911260" s="25"/>
      <c r="R911260" s="25"/>
      <c r="S911260" s="25"/>
    </row>
    <row r="911306" spans="17:19" hidden="1" x14ac:dyDescent="0.2">
      <c r="Q911306" s="25"/>
      <c r="R911306" s="25"/>
      <c r="S911306" s="25"/>
    </row>
    <row r="911352" spans="17:19" hidden="1" x14ac:dyDescent="0.2">
      <c r="Q911352" s="25"/>
      <c r="R911352" s="25"/>
      <c r="S911352" s="25"/>
    </row>
    <row r="911398" spans="17:19" hidden="1" x14ac:dyDescent="0.2">
      <c r="Q911398" s="25"/>
      <c r="R911398" s="25"/>
      <c r="S911398" s="25"/>
    </row>
    <row r="911444" spans="17:19" hidden="1" x14ac:dyDescent="0.2">
      <c r="Q911444" s="25"/>
      <c r="R911444" s="25"/>
      <c r="S911444" s="25"/>
    </row>
    <row r="911490" spans="17:19" hidden="1" x14ac:dyDescent="0.2">
      <c r="Q911490" s="25"/>
      <c r="R911490" s="25"/>
      <c r="S911490" s="25"/>
    </row>
    <row r="911536" spans="17:19" hidden="1" x14ac:dyDescent="0.2">
      <c r="Q911536" s="25"/>
      <c r="R911536" s="25"/>
      <c r="S911536" s="25"/>
    </row>
    <row r="911582" spans="17:19" hidden="1" x14ac:dyDescent="0.2">
      <c r="Q911582" s="25"/>
      <c r="R911582" s="25"/>
      <c r="S911582" s="25"/>
    </row>
    <row r="911628" spans="17:19" hidden="1" x14ac:dyDescent="0.2">
      <c r="Q911628" s="25"/>
      <c r="R911628" s="25"/>
      <c r="S911628" s="25"/>
    </row>
    <row r="911674" spans="17:19" hidden="1" x14ac:dyDescent="0.2">
      <c r="Q911674" s="25"/>
      <c r="R911674" s="25"/>
      <c r="S911674" s="25"/>
    </row>
    <row r="911720" spans="17:19" hidden="1" x14ac:dyDescent="0.2">
      <c r="Q911720" s="25"/>
      <c r="R911720" s="25"/>
      <c r="S911720" s="25"/>
    </row>
    <row r="911766" spans="17:19" hidden="1" x14ac:dyDescent="0.2">
      <c r="Q911766" s="25"/>
      <c r="R911766" s="25"/>
      <c r="S911766" s="25"/>
    </row>
    <row r="911812" spans="17:19" hidden="1" x14ac:dyDescent="0.2">
      <c r="Q911812" s="25"/>
      <c r="R911812" s="25"/>
      <c r="S911812" s="25"/>
    </row>
    <row r="911858" spans="17:19" hidden="1" x14ac:dyDescent="0.2">
      <c r="Q911858" s="25"/>
      <c r="R911858" s="25"/>
      <c r="S911858" s="25"/>
    </row>
    <row r="911904" spans="17:19" hidden="1" x14ac:dyDescent="0.2">
      <c r="Q911904" s="25"/>
      <c r="R911904" s="25"/>
      <c r="S911904" s="25"/>
    </row>
    <row r="911950" spans="17:19" hidden="1" x14ac:dyDescent="0.2">
      <c r="Q911950" s="25"/>
      <c r="R911950" s="25"/>
      <c r="S911950" s="25"/>
    </row>
    <row r="911996" spans="17:19" hidden="1" x14ac:dyDescent="0.2">
      <c r="Q911996" s="25"/>
      <c r="R911996" s="25"/>
      <c r="S911996" s="25"/>
    </row>
    <row r="912042" spans="17:19" hidden="1" x14ac:dyDescent="0.2">
      <c r="Q912042" s="25"/>
      <c r="R912042" s="25"/>
      <c r="S912042" s="25"/>
    </row>
    <row r="912088" spans="17:19" hidden="1" x14ac:dyDescent="0.2">
      <c r="Q912088" s="25"/>
      <c r="R912088" s="25"/>
      <c r="S912088" s="25"/>
    </row>
    <row r="912134" spans="17:19" hidden="1" x14ac:dyDescent="0.2">
      <c r="Q912134" s="25"/>
      <c r="R912134" s="25"/>
      <c r="S912134" s="25"/>
    </row>
    <row r="912180" spans="17:19" hidden="1" x14ac:dyDescent="0.2">
      <c r="Q912180" s="25"/>
      <c r="R912180" s="25"/>
      <c r="S912180" s="25"/>
    </row>
    <row r="912226" spans="17:19" hidden="1" x14ac:dyDescent="0.2">
      <c r="Q912226" s="25"/>
      <c r="R912226" s="25"/>
      <c r="S912226" s="25"/>
    </row>
    <row r="912272" spans="17:19" hidden="1" x14ac:dyDescent="0.2">
      <c r="Q912272" s="25"/>
      <c r="R912272" s="25"/>
      <c r="S912272" s="25"/>
    </row>
    <row r="912318" spans="17:19" hidden="1" x14ac:dyDescent="0.2">
      <c r="Q912318" s="25"/>
      <c r="R912318" s="25"/>
      <c r="S912318" s="25"/>
    </row>
    <row r="912364" spans="17:19" hidden="1" x14ac:dyDescent="0.2">
      <c r="Q912364" s="25"/>
      <c r="R912364" s="25"/>
      <c r="S912364" s="25"/>
    </row>
    <row r="912410" spans="17:19" hidden="1" x14ac:dyDescent="0.2">
      <c r="Q912410" s="25"/>
      <c r="R912410" s="25"/>
      <c r="S912410" s="25"/>
    </row>
    <row r="912456" spans="17:19" hidden="1" x14ac:dyDescent="0.2">
      <c r="Q912456" s="25"/>
      <c r="R912456" s="25"/>
      <c r="S912456" s="25"/>
    </row>
    <row r="912502" spans="17:19" hidden="1" x14ac:dyDescent="0.2">
      <c r="Q912502" s="25"/>
      <c r="R912502" s="25"/>
      <c r="S912502" s="25"/>
    </row>
    <row r="912548" spans="17:19" hidden="1" x14ac:dyDescent="0.2">
      <c r="Q912548" s="25"/>
      <c r="R912548" s="25"/>
      <c r="S912548" s="25"/>
    </row>
    <row r="912594" spans="17:19" hidden="1" x14ac:dyDescent="0.2">
      <c r="Q912594" s="25"/>
      <c r="R912594" s="25"/>
      <c r="S912594" s="25"/>
    </row>
    <row r="912640" spans="17:19" hidden="1" x14ac:dyDescent="0.2">
      <c r="Q912640" s="25"/>
      <c r="R912640" s="25"/>
      <c r="S912640" s="25"/>
    </row>
    <row r="912686" spans="17:19" hidden="1" x14ac:dyDescent="0.2">
      <c r="Q912686" s="25"/>
      <c r="R912686" s="25"/>
      <c r="S912686" s="25"/>
    </row>
    <row r="912732" spans="17:19" hidden="1" x14ac:dyDescent="0.2">
      <c r="Q912732" s="25"/>
      <c r="R912732" s="25"/>
      <c r="S912732" s="25"/>
    </row>
    <row r="912778" spans="17:19" hidden="1" x14ac:dyDescent="0.2">
      <c r="Q912778" s="25"/>
      <c r="R912778" s="25"/>
      <c r="S912778" s="25"/>
    </row>
    <row r="912824" spans="17:19" hidden="1" x14ac:dyDescent="0.2">
      <c r="Q912824" s="25"/>
      <c r="R912824" s="25"/>
      <c r="S912824" s="25"/>
    </row>
    <row r="912870" spans="17:19" hidden="1" x14ac:dyDescent="0.2">
      <c r="Q912870" s="25"/>
      <c r="R912870" s="25"/>
      <c r="S912870" s="25"/>
    </row>
    <row r="912916" spans="17:19" hidden="1" x14ac:dyDescent="0.2">
      <c r="Q912916" s="25"/>
      <c r="R912916" s="25"/>
      <c r="S912916" s="25"/>
    </row>
    <row r="912962" spans="17:19" hidden="1" x14ac:dyDescent="0.2">
      <c r="Q912962" s="25"/>
      <c r="R912962" s="25"/>
      <c r="S912962" s="25"/>
    </row>
    <row r="913008" spans="17:19" hidden="1" x14ac:dyDescent="0.2">
      <c r="Q913008" s="25"/>
      <c r="R913008" s="25"/>
      <c r="S913008" s="25"/>
    </row>
    <row r="913054" spans="17:19" hidden="1" x14ac:dyDescent="0.2">
      <c r="Q913054" s="25"/>
      <c r="R913054" s="25"/>
      <c r="S913054" s="25"/>
    </row>
    <row r="913100" spans="17:19" hidden="1" x14ac:dyDescent="0.2">
      <c r="Q913100" s="25"/>
      <c r="R913100" s="25"/>
      <c r="S913100" s="25"/>
    </row>
    <row r="913146" spans="17:19" hidden="1" x14ac:dyDescent="0.2">
      <c r="Q913146" s="25"/>
      <c r="R913146" s="25"/>
      <c r="S913146" s="25"/>
    </row>
    <row r="913192" spans="17:19" hidden="1" x14ac:dyDescent="0.2">
      <c r="Q913192" s="25"/>
      <c r="R913192" s="25"/>
      <c r="S913192" s="25"/>
    </row>
    <row r="913238" spans="17:19" hidden="1" x14ac:dyDescent="0.2">
      <c r="Q913238" s="25"/>
      <c r="R913238" s="25"/>
      <c r="S913238" s="25"/>
    </row>
    <row r="913284" spans="17:19" hidden="1" x14ac:dyDescent="0.2">
      <c r="Q913284" s="25"/>
      <c r="R913284" s="25"/>
      <c r="S913284" s="25"/>
    </row>
    <row r="913330" spans="17:19" hidden="1" x14ac:dyDescent="0.2">
      <c r="Q913330" s="25"/>
      <c r="R913330" s="25"/>
      <c r="S913330" s="25"/>
    </row>
    <row r="913376" spans="17:19" hidden="1" x14ac:dyDescent="0.2">
      <c r="Q913376" s="25"/>
      <c r="R913376" s="25"/>
      <c r="S913376" s="25"/>
    </row>
    <row r="913422" spans="17:19" hidden="1" x14ac:dyDescent="0.2">
      <c r="Q913422" s="25"/>
      <c r="R913422" s="25"/>
      <c r="S913422" s="25"/>
    </row>
    <row r="913468" spans="17:19" hidden="1" x14ac:dyDescent="0.2">
      <c r="Q913468" s="25"/>
      <c r="R913468" s="25"/>
      <c r="S913468" s="25"/>
    </row>
    <row r="913514" spans="17:19" hidden="1" x14ac:dyDescent="0.2">
      <c r="Q913514" s="25"/>
      <c r="R913514" s="25"/>
      <c r="S913514" s="25"/>
    </row>
    <row r="913560" spans="17:19" hidden="1" x14ac:dyDescent="0.2">
      <c r="Q913560" s="25"/>
      <c r="R913560" s="25"/>
      <c r="S913560" s="25"/>
    </row>
    <row r="913606" spans="17:19" hidden="1" x14ac:dyDescent="0.2">
      <c r="Q913606" s="25"/>
      <c r="R913606" s="25"/>
      <c r="S913606" s="25"/>
    </row>
    <row r="913652" spans="17:19" hidden="1" x14ac:dyDescent="0.2">
      <c r="Q913652" s="25"/>
      <c r="R913652" s="25"/>
      <c r="S913652" s="25"/>
    </row>
    <row r="913698" spans="17:19" hidden="1" x14ac:dyDescent="0.2">
      <c r="Q913698" s="25"/>
      <c r="R913698" s="25"/>
      <c r="S913698" s="25"/>
    </row>
    <row r="913744" spans="17:19" hidden="1" x14ac:dyDescent="0.2">
      <c r="Q913744" s="25"/>
      <c r="R913744" s="25"/>
      <c r="S913744" s="25"/>
    </row>
    <row r="913790" spans="17:19" hidden="1" x14ac:dyDescent="0.2">
      <c r="Q913790" s="25"/>
      <c r="R913790" s="25"/>
      <c r="S913790" s="25"/>
    </row>
    <row r="913836" spans="17:19" hidden="1" x14ac:dyDescent="0.2">
      <c r="Q913836" s="25"/>
      <c r="R913836" s="25"/>
      <c r="S913836" s="25"/>
    </row>
    <row r="913882" spans="17:19" hidden="1" x14ac:dyDescent="0.2">
      <c r="Q913882" s="25"/>
      <c r="R913882" s="25"/>
      <c r="S913882" s="25"/>
    </row>
    <row r="913928" spans="17:19" hidden="1" x14ac:dyDescent="0.2">
      <c r="Q913928" s="25"/>
      <c r="R913928" s="25"/>
      <c r="S913928" s="25"/>
    </row>
    <row r="913974" spans="17:19" hidden="1" x14ac:dyDescent="0.2">
      <c r="Q913974" s="25"/>
      <c r="R913974" s="25"/>
      <c r="S913974" s="25"/>
    </row>
    <row r="914020" spans="17:19" hidden="1" x14ac:dyDescent="0.2">
      <c r="Q914020" s="25"/>
      <c r="R914020" s="25"/>
      <c r="S914020" s="25"/>
    </row>
    <row r="914066" spans="17:19" hidden="1" x14ac:dyDescent="0.2">
      <c r="Q914066" s="25"/>
      <c r="R914066" s="25"/>
      <c r="S914066" s="25"/>
    </row>
    <row r="914112" spans="17:19" hidden="1" x14ac:dyDescent="0.2">
      <c r="Q914112" s="25"/>
      <c r="R914112" s="25"/>
      <c r="S914112" s="25"/>
    </row>
    <row r="914158" spans="17:19" hidden="1" x14ac:dyDescent="0.2">
      <c r="Q914158" s="25"/>
      <c r="R914158" s="25"/>
      <c r="S914158" s="25"/>
    </row>
    <row r="914204" spans="17:19" hidden="1" x14ac:dyDescent="0.2">
      <c r="Q914204" s="25"/>
      <c r="R914204" s="25"/>
      <c r="S914204" s="25"/>
    </row>
    <row r="914250" spans="17:19" hidden="1" x14ac:dyDescent="0.2">
      <c r="Q914250" s="25"/>
      <c r="R914250" s="25"/>
      <c r="S914250" s="25"/>
    </row>
    <row r="914296" spans="17:19" hidden="1" x14ac:dyDescent="0.2">
      <c r="Q914296" s="25"/>
      <c r="R914296" s="25"/>
      <c r="S914296" s="25"/>
    </row>
    <row r="914342" spans="17:19" hidden="1" x14ac:dyDescent="0.2">
      <c r="Q914342" s="25"/>
      <c r="R914342" s="25"/>
      <c r="S914342" s="25"/>
    </row>
    <row r="914388" spans="17:19" hidden="1" x14ac:dyDescent="0.2">
      <c r="Q914388" s="25"/>
      <c r="R914388" s="25"/>
      <c r="S914388" s="25"/>
    </row>
    <row r="914434" spans="17:19" hidden="1" x14ac:dyDescent="0.2">
      <c r="Q914434" s="25"/>
      <c r="R914434" s="25"/>
      <c r="S914434" s="25"/>
    </row>
    <row r="914480" spans="17:19" hidden="1" x14ac:dyDescent="0.2">
      <c r="Q914480" s="25"/>
      <c r="R914480" s="25"/>
      <c r="S914480" s="25"/>
    </row>
    <row r="914526" spans="17:19" hidden="1" x14ac:dyDescent="0.2">
      <c r="Q914526" s="25"/>
      <c r="R914526" s="25"/>
      <c r="S914526" s="25"/>
    </row>
    <row r="914572" spans="17:19" hidden="1" x14ac:dyDescent="0.2">
      <c r="Q914572" s="25"/>
      <c r="R914572" s="25"/>
      <c r="S914572" s="25"/>
    </row>
    <row r="914618" spans="17:19" hidden="1" x14ac:dyDescent="0.2">
      <c r="Q914618" s="25"/>
      <c r="R914618" s="25"/>
      <c r="S914618" s="25"/>
    </row>
    <row r="914664" spans="17:19" hidden="1" x14ac:dyDescent="0.2">
      <c r="Q914664" s="25"/>
      <c r="R914664" s="25"/>
      <c r="S914664" s="25"/>
    </row>
    <row r="914710" spans="17:19" hidden="1" x14ac:dyDescent="0.2">
      <c r="Q914710" s="25"/>
      <c r="R914710" s="25"/>
      <c r="S914710" s="25"/>
    </row>
    <row r="914756" spans="17:19" hidden="1" x14ac:dyDescent="0.2">
      <c r="Q914756" s="25"/>
      <c r="R914756" s="25"/>
      <c r="S914756" s="25"/>
    </row>
    <row r="914802" spans="17:19" hidden="1" x14ac:dyDescent="0.2">
      <c r="Q914802" s="25"/>
      <c r="R914802" s="25"/>
      <c r="S914802" s="25"/>
    </row>
    <row r="914848" spans="17:19" hidden="1" x14ac:dyDescent="0.2">
      <c r="Q914848" s="25"/>
      <c r="R914848" s="25"/>
      <c r="S914848" s="25"/>
    </row>
    <row r="914894" spans="17:19" hidden="1" x14ac:dyDescent="0.2">
      <c r="Q914894" s="25"/>
      <c r="R914894" s="25"/>
      <c r="S914894" s="25"/>
    </row>
    <row r="914940" spans="17:19" hidden="1" x14ac:dyDescent="0.2">
      <c r="Q914940" s="25"/>
      <c r="R914940" s="25"/>
      <c r="S914940" s="25"/>
    </row>
    <row r="914986" spans="17:19" hidden="1" x14ac:dyDescent="0.2">
      <c r="Q914986" s="25"/>
      <c r="R914986" s="25"/>
      <c r="S914986" s="25"/>
    </row>
    <row r="915032" spans="17:19" hidden="1" x14ac:dyDescent="0.2">
      <c r="Q915032" s="25"/>
      <c r="R915032" s="25"/>
      <c r="S915032" s="25"/>
    </row>
    <row r="915078" spans="17:19" hidden="1" x14ac:dyDescent="0.2">
      <c r="Q915078" s="25"/>
      <c r="R915078" s="25"/>
      <c r="S915078" s="25"/>
    </row>
    <row r="915124" spans="17:19" hidden="1" x14ac:dyDescent="0.2">
      <c r="Q915124" s="25"/>
      <c r="R915124" s="25"/>
      <c r="S915124" s="25"/>
    </row>
    <row r="915170" spans="17:19" hidden="1" x14ac:dyDescent="0.2">
      <c r="Q915170" s="25"/>
      <c r="R915170" s="25"/>
      <c r="S915170" s="25"/>
    </row>
    <row r="915216" spans="17:19" hidden="1" x14ac:dyDescent="0.2">
      <c r="Q915216" s="25"/>
      <c r="R915216" s="25"/>
      <c r="S915216" s="25"/>
    </row>
    <row r="915262" spans="17:19" hidden="1" x14ac:dyDescent="0.2">
      <c r="Q915262" s="25"/>
      <c r="R915262" s="25"/>
      <c r="S915262" s="25"/>
    </row>
    <row r="915308" spans="17:19" hidden="1" x14ac:dyDescent="0.2">
      <c r="Q915308" s="25"/>
      <c r="R915308" s="25"/>
      <c r="S915308" s="25"/>
    </row>
    <row r="915354" spans="17:19" hidden="1" x14ac:dyDescent="0.2">
      <c r="Q915354" s="25"/>
      <c r="R915354" s="25"/>
      <c r="S915354" s="25"/>
    </row>
    <row r="915400" spans="17:19" hidden="1" x14ac:dyDescent="0.2">
      <c r="Q915400" s="25"/>
      <c r="R915400" s="25"/>
      <c r="S915400" s="25"/>
    </row>
    <row r="915446" spans="17:19" hidden="1" x14ac:dyDescent="0.2">
      <c r="Q915446" s="25"/>
      <c r="R915446" s="25"/>
      <c r="S915446" s="25"/>
    </row>
    <row r="915492" spans="17:19" hidden="1" x14ac:dyDescent="0.2">
      <c r="Q915492" s="25"/>
      <c r="R915492" s="25"/>
      <c r="S915492" s="25"/>
    </row>
    <row r="915538" spans="17:19" hidden="1" x14ac:dyDescent="0.2">
      <c r="Q915538" s="25"/>
      <c r="R915538" s="25"/>
      <c r="S915538" s="25"/>
    </row>
    <row r="915584" spans="17:19" hidden="1" x14ac:dyDescent="0.2">
      <c r="Q915584" s="25"/>
      <c r="R915584" s="25"/>
      <c r="S915584" s="25"/>
    </row>
    <row r="915630" spans="17:19" hidden="1" x14ac:dyDescent="0.2">
      <c r="Q915630" s="25"/>
      <c r="R915630" s="25"/>
      <c r="S915630" s="25"/>
    </row>
    <row r="915676" spans="17:19" hidden="1" x14ac:dyDescent="0.2">
      <c r="Q915676" s="25"/>
      <c r="R915676" s="25"/>
      <c r="S915676" s="25"/>
    </row>
    <row r="915722" spans="17:19" hidden="1" x14ac:dyDescent="0.2">
      <c r="Q915722" s="25"/>
      <c r="R915722" s="25"/>
      <c r="S915722" s="25"/>
    </row>
    <row r="915768" spans="17:19" hidden="1" x14ac:dyDescent="0.2">
      <c r="Q915768" s="25"/>
      <c r="R915768" s="25"/>
      <c r="S915768" s="25"/>
    </row>
    <row r="915814" spans="17:19" hidden="1" x14ac:dyDescent="0.2">
      <c r="Q915814" s="25"/>
      <c r="R915814" s="25"/>
      <c r="S915814" s="25"/>
    </row>
    <row r="915860" spans="17:19" hidden="1" x14ac:dyDescent="0.2">
      <c r="Q915860" s="25"/>
      <c r="R915860" s="25"/>
      <c r="S915860" s="25"/>
    </row>
    <row r="915906" spans="17:19" hidden="1" x14ac:dyDescent="0.2">
      <c r="Q915906" s="25"/>
      <c r="R915906" s="25"/>
      <c r="S915906" s="25"/>
    </row>
    <row r="915952" spans="17:19" hidden="1" x14ac:dyDescent="0.2">
      <c r="Q915952" s="25"/>
      <c r="R915952" s="25"/>
      <c r="S915952" s="25"/>
    </row>
    <row r="915998" spans="17:19" hidden="1" x14ac:dyDescent="0.2">
      <c r="Q915998" s="25"/>
      <c r="R915998" s="25"/>
      <c r="S915998" s="25"/>
    </row>
    <row r="916044" spans="17:19" hidden="1" x14ac:dyDescent="0.2">
      <c r="Q916044" s="25"/>
      <c r="R916044" s="25"/>
      <c r="S916044" s="25"/>
    </row>
    <row r="916090" spans="17:19" hidden="1" x14ac:dyDescent="0.2">
      <c r="Q916090" s="25"/>
      <c r="R916090" s="25"/>
      <c r="S916090" s="25"/>
    </row>
    <row r="916136" spans="17:19" hidden="1" x14ac:dyDescent="0.2">
      <c r="Q916136" s="25"/>
      <c r="R916136" s="25"/>
      <c r="S916136" s="25"/>
    </row>
    <row r="916182" spans="17:19" hidden="1" x14ac:dyDescent="0.2">
      <c r="Q916182" s="25"/>
      <c r="R916182" s="25"/>
      <c r="S916182" s="25"/>
    </row>
    <row r="916228" spans="17:19" hidden="1" x14ac:dyDescent="0.2">
      <c r="Q916228" s="25"/>
      <c r="R916228" s="25"/>
      <c r="S916228" s="25"/>
    </row>
    <row r="916274" spans="17:19" hidden="1" x14ac:dyDescent="0.2">
      <c r="Q916274" s="25"/>
      <c r="R916274" s="25"/>
      <c r="S916274" s="25"/>
    </row>
    <row r="916320" spans="17:19" hidden="1" x14ac:dyDescent="0.2">
      <c r="Q916320" s="25"/>
      <c r="R916320" s="25"/>
      <c r="S916320" s="25"/>
    </row>
    <row r="916366" spans="17:19" hidden="1" x14ac:dyDescent="0.2">
      <c r="Q916366" s="25"/>
      <c r="R916366" s="25"/>
      <c r="S916366" s="25"/>
    </row>
    <row r="916412" spans="17:19" hidden="1" x14ac:dyDescent="0.2">
      <c r="Q916412" s="25"/>
      <c r="R916412" s="25"/>
      <c r="S916412" s="25"/>
    </row>
    <row r="916458" spans="17:19" hidden="1" x14ac:dyDescent="0.2">
      <c r="Q916458" s="25"/>
      <c r="R916458" s="25"/>
      <c r="S916458" s="25"/>
    </row>
    <row r="916504" spans="17:19" hidden="1" x14ac:dyDescent="0.2">
      <c r="Q916504" s="25"/>
      <c r="R916504" s="25"/>
      <c r="S916504" s="25"/>
    </row>
    <row r="916550" spans="17:19" hidden="1" x14ac:dyDescent="0.2">
      <c r="Q916550" s="25"/>
      <c r="R916550" s="25"/>
      <c r="S916550" s="25"/>
    </row>
    <row r="916596" spans="17:19" hidden="1" x14ac:dyDescent="0.2">
      <c r="Q916596" s="25"/>
      <c r="R916596" s="25"/>
      <c r="S916596" s="25"/>
    </row>
    <row r="916642" spans="17:19" hidden="1" x14ac:dyDescent="0.2">
      <c r="Q916642" s="25"/>
      <c r="R916642" s="25"/>
      <c r="S916642" s="25"/>
    </row>
    <row r="916688" spans="17:19" hidden="1" x14ac:dyDescent="0.2">
      <c r="Q916688" s="25"/>
      <c r="R916688" s="25"/>
      <c r="S916688" s="25"/>
    </row>
    <row r="916734" spans="17:19" hidden="1" x14ac:dyDescent="0.2">
      <c r="Q916734" s="25"/>
      <c r="R916734" s="25"/>
      <c r="S916734" s="25"/>
    </row>
    <row r="916780" spans="17:19" hidden="1" x14ac:dyDescent="0.2">
      <c r="Q916780" s="25"/>
      <c r="R916780" s="25"/>
      <c r="S916780" s="25"/>
    </row>
    <row r="916826" spans="17:19" hidden="1" x14ac:dyDescent="0.2">
      <c r="Q916826" s="25"/>
      <c r="R916826" s="25"/>
      <c r="S916826" s="25"/>
    </row>
    <row r="916872" spans="17:19" hidden="1" x14ac:dyDescent="0.2">
      <c r="Q916872" s="25"/>
      <c r="R916872" s="25"/>
      <c r="S916872" s="25"/>
    </row>
    <row r="916918" spans="17:19" hidden="1" x14ac:dyDescent="0.2">
      <c r="Q916918" s="25"/>
      <c r="R916918" s="25"/>
      <c r="S916918" s="25"/>
    </row>
    <row r="916964" spans="17:19" hidden="1" x14ac:dyDescent="0.2">
      <c r="Q916964" s="25"/>
      <c r="R916964" s="25"/>
      <c r="S916964" s="25"/>
    </row>
    <row r="917010" spans="17:19" hidden="1" x14ac:dyDescent="0.2">
      <c r="Q917010" s="25"/>
      <c r="R917010" s="25"/>
      <c r="S917010" s="25"/>
    </row>
    <row r="917056" spans="17:19" hidden="1" x14ac:dyDescent="0.2">
      <c r="Q917056" s="25"/>
      <c r="R917056" s="25"/>
      <c r="S917056" s="25"/>
    </row>
    <row r="917102" spans="17:19" hidden="1" x14ac:dyDescent="0.2">
      <c r="Q917102" s="25"/>
      <c r="R917102" s="25"/>
      <c r="S917102" s="25"/>
    </row>
    <row r="917148" spans="17:19" hidden="1" x14ac:dyDescent="0.2">
      <c r="Q917148" s="25"/>
      <c r="R917148" s="25"/>
      <c r="S917148" s="25"/>
    </row>
    <row r="917194" spans="17:19" hidden="1" x14ac:dyDescent="0.2">
      <c r="Q917194" s="25"/>
      <c r="R917194" s="25"/>
      <c r="S917194" s="25"/>
    </row>
    <row r="917240" spans="17:19" hidden="1" x14ac:dyDescent="0.2">
      <c r="Q917240" s="25"/>
      <c r="R917240" s="25"/>
      <c r="S917240" s="25"/>
    </row>
    <row r="917286" spans="17:19" hidden="1" x14ac:dyDescent="0.2">
      <c r="Q917286" s="25"/>
      <c r="R917286" s="25"/>
      <c r="S917286" s="25"/>
    </row>
    <row r="917332" spans="17:19" hidden="1" x14ac:dyDescent="0.2">
      <c r="Q917332" s="25"/>
      <c r="R917332" s="25"/>
      <c r="S917332" s="25"/>
    </row>
    <row r="917378" spans="17:19" hidden="1" x14ac:dyDescent="0.2">
      <c r="Q917378" s="25"/>
      <c r="R917378" s="25"/>
      <c r="S917378" s="25"/>
    </row>
    <row r="917424" spans="17:19" hidden="1" x14ac:dyDescent="0.2">
      <c r="Q917424" s="25"/>
      <c r="R917424" s="25"/>
      <c r="S917424" s="25"/>
    </row>
    <row r="917470" spans="17:19" hidden="1" x14ac:dyDescent="0.2">
      <c r="Q917470" s="25"/>
      <c r="R917470" s="25"/>
      <c r="S917470" s="25"/>
    </row>
    <row r="917516" spans="17:19" hidden="1" x14ac:dyDescent="0.2">
      <c r="Q917516" s="25"/>
      <c r="R917516" s="25"/>
      <c r="S917516" s="25"/>
    </row>
    <row r="917562" spans="17:19" hidden="1" x14ac:dyDescent="0.2">
      <c r="Q917562" s="25"/>
      <c r="R917562" s="25"/>
      <c r="S917562" s="25"/>
    </row>
    <row r="917608" spans="17:19" hidden="1" x14ac:dyDescent="0.2">
      <c r="Q917608" s="25"/>
      <c r="R917608" s="25"/>
      <c r="S917608" s="25"/>
    </row>
    <row r="917654" spans="17:19" hidden="1" x14ac:dyDescent="0.2">
      <c r="Q917654" s="25"/>
      <c r="R917654" s="25"/>
      <c r="S917654" s="25"/>
    </row>
    <row r="917700" spans="17:19" hidden="1" x14ac:dyDescent="0.2">
      <c r="Q917700" s="25"/>
      <c r="R917700" s="25"/>
      <c r="S917700" s="25"/>
    </row>
    <row r="917746" spans="17:19" hidden="1" x14ac:dyDescent="0.2">
      <c r="Q917746" s="25"/>
      <c r="R917746" s="25"/>
      <c r="S917746" s="25"/>
    </row>
    <row r="917792" spans="17:19" hidden="1" x14ac:dyDescent="0.2">
      <c r="Q917792" s="25"/>
      <c r="R917792" s="25"/>
      <c r="S917792" s="25"/>
    </row>
    <row r="917838" spans="17:19" hidden="1" x14ac:dyDescent="0.2">
      <c r="Q917838" s="25"/>
      <c r="R917838" s="25"/>
      <c r="S917838" s="25"/>
    </row>
    <row r="917884" spans="17:19" hidden="1" x14ac:dyDescent="0.2">
      <c r="Q917884" s="25"/>
      <c r="R917884" s="25"/>
      <c r="S917884" s="25"/>
    </row>
    <row r="917930" spans="17:19" hidden="1" x14ac:dyDescent="0.2">
      <c r="Q917930" s="25"/>
      <c r="R917930" s="25"/>
      <c r="S917930" s="25"/>
    </row>
    <row r="917976" spans="17:19" hidden="1" x14ac:dyDescent="0.2">
      <c r="Q917976" s="25"/>
      <c r="R917976" s="25"/>
      <c r="S917976" s="25"/>
    </row>
    <row r="918022" spans="17:19" hidden="1" x14ac:dyDescent="0.2">
      <c r="Q918022" s="25"/>
      <c r="R918022" s="25"/>
      <c r="S918022" s="25"/>
    </row>
    <row r="918068" spans="17:19" hidden="1" x14ac:dyDescent="0.2">
      <c r="Q918068" s="25"/>
      <c r="R918068" s="25"/>
      <c r="S918068" s="25"/>
    </row>
    <row r="918114" spans="17:19" hidden="1" x14ac:dyDescent="0.2">
      <c r="Q918114" s="25"/>
      <c r="R918114" s="25"/>
      <c r="S918114" s="25"/>
    </row>
    <row r="918160" spans="17:19" hidden="1" x14ac:dyDescent="0.2">
      <c r="Q918160" s="25"/>
      <c r="R918160" s="25"/>
      <c r="S918160" s="25"/>
    </row>
    <row r="918206" spans="17:19" hidden="1" x14ac:dyDescent="0.2">
      <c r="Q918206" s="25"/>
      <c r="R918206" s="25"/>
      <c r="S918206" s="25"/>
    </row>
    <row r="918252" spans="17:19" hidden="1" x14ac:dyDescent="0.2">
      <c r="Q918252" s="25"/>
      <c r="R918252" s="25"/>
      <c r="S918252" s="25"/>
    </row>
    <row r="918298" spans="17:19" hidden="1" x14ac:dyDescent="0.2">
      <c r="Q918298" s="25"/>
      <c r="R918298" s="25"/>
      <c r="S918298" s="25"/>
    </row>
    <row r="918344" spans="17:19" hidden="1" x14ac:dyDescent="0.2">
      <c r="Q918344" s="25"/>
      <c r="R918344" s="25"/>
      <c r="S918344" s="25"/>
    </row>
    <row r="918390" spans="17:19" hidden="1" x14ac:dyDescent="0.2">
      <c r="Q918390" s="25"/>
      <c r="R918390" s="25"/>
      <c r="S918390" s="25"/>
    </row>
    <row r="918436" spans="17:19" hidden="1" x14ac:dyDescent="0.2">
      <c r="Q918436" s="25"/>
      <c r="R918436" s="25"/>
      <c r="S918436" s="25"/>
    </row>
    <row r="918482" spans="17:19" hidden="1" x14ac:dyDescent="0.2">
      <c r="Q918482" s="25"/>
      <c r="R918482" s="25"/>
      <c r="S918482" s="25"/>
    </row>
    <row r="918528" spans="17:19" hidden="1" x14ac:dyDescent="0.2">
      <c r="Q918528" s="25"/>
      <c r="R918528" s="25"/>
      <c r="S918528" s="25"/>
    </row>
    <row r="918574" spans="17:19" hidden="1" x14ac:dyDescent="0.2">
      <c r="Q918574" s="25"/>
      <c r="R918574" s="25"/>
      <c r="S918574" s="25"/>
    </row>
    <row r="918620" spans="17:19" hidden="1" x14ac:dyDescent="0.2">
      <c r="Q918620" s="25"/>
      <c r="R918620" s="25"/>
      <c r="S918620" s="25"/>
    </row>
    <row r="918666" spans="17:19" hidden="1" x14ac:dyDescent="0.2">
      <c r="Q918666" s="25"/>
      <c r="R918666" s="25"/>
      <c r="S918666" s="25"/>
    </row>
    <row r="918712" spans="17:19" hidden="1" x14ac:dyDescent="0.2">
      <c r="Q918712" s="25"/>
      <c r="R918712" s="25"/>
      <c r="S918712" s="25"/>
    </row>
    <row r="918758" spans="17:19" hidden="1" x14ac:dyDescent="0.2">
      <c r="Q918758" s="25"/>
      <c r="R918758" s="25"/>
      <c r="S918758" s="25"/>
    </row>
    <row r="918804" spans="17:19" hidden="1" x14ac:dyDescent="0.2">
      <c r="Q918804" s="25"/>
      <c r="R918804" s="25"/>
      <c r="S918804" s="25"/>
    </row>
    <row r="918850" spans="17:19" hidden="1" x14ac:dyDescent="0.2">
      <c r="Q918850" s="25"/>
      <c r="R918850" s="25"/>
      <c r="S918850" s="25"/>
    </row>
    <row r="918896" spans="17:19" hidden="1" x14ac:dyDescent="0.2">
      <c r="Q918896" s="25"/>
      <c r="R918896" s="25"/>
      <c r="S918896" s="25"/>
    </row>
    <row r="918942" spans="17:19" hidden="1" x14ac:dyDescent="0.2">
      <c r="Q918942" s="25"/>
      <c r="R918942" s="25"/>
      <c r="S918942" s="25"/>
    </row>
    <row r="918988" spans="17:19" hidden="1" x14ac:dyDescent="0.2">
      <c r="Q918988" s="25"/>
      <c r="R918988" s="25"/>
      <c r="S918988" s="25"/>
    </row>
    <row r="919034" spans="17:19" hidden="1" x14ac:dyDescent="0.2">
      <c r="Q919034" s="25"/>
      <c r="R919034" s="25"/>
      <c r="S919034" s="25"/>
    </row>
    <row r="919080" spans="17:19" hidden="1" x14ac:dyDescent="0.2">
      <c r="Q919080" s="25"/>
      <c r="R919080" s="25"/>
      <c r="S919080" s="25"/>
    </row>
    <row r="919126" spans="17:19" hidden="1" x14ac:dyDescent="0.2">
      <c r="Q919126" s="25"/>
      <c r="R919126" s="25"/>
      <c r="S919126" s="25"/>
    </row>
    <row r="919172" spans="17:19" hidden="1" x14ac:dyDescent="0.2">
      <c r="Q919172" s="25"/>
      <c r="R919172" s="25"/>
      <c r="S919172" s="25"/>
    </row>
    <row r="919218" spans="17:19" hidden="1" x14ac:dyDescent="0.2">
      <c r="Q919218" s="25"/>
      <c r="R919218" s="25"/>
      <c r="S919218" s="25"/>
    </row>
    <row r="919264" spans="17:19" hidden="1" x14ac:dyDescent="0.2">
      <c r="Q919264" s="25"/>
      <c r="R919264" s="25"/>
      <c r="S919264" s="25"/>
    </row>
    <row r="919310" spans="17:19" hidden="1" x14ac:dyDescent="0.2">
      <c r="Q919310" s="25"/>
      <c r="R919310" s="25"/>
      <c r="S919310" s="25"/>
    </row>
    <row r="919356" spans="17:19" hidden="1" x14ac:dyDescent="0.2">
      <c r="Q919356" s="25"/>
      <c r="R919356" s="25"/>
      <c r="S919356" s="25"/>
    </row>
    <row r="919402" spans="17:19" hidden="1" x14ac:dyDescent="0.2">
      <c r="Q919402" s="25"/>
      <c r="R919402" s="25"/>
      <c r="S919402" s="25"/>
    </row>
    <row r="919448" spans="17:19" hidden="1" x14ac:dyDescent="0.2">
      <c r="Q919448" s="25"/>
      <c r="R919448" s="25"/>
      <c r="S919448" s="25"/>
    </row>
    <row r="919494" spans="17:19" hidden="1" x14ac:dyDescent="0.2">
      <c r="Q919494" s="25"/>
      <c r="R919494" s="25"/>
      <c r="S919494" s="25"/>
    </row>
    <row r="919540" spans="17:19" hidden="1" x14ac:dyDescent="0.2">
      <c r="Q919540" s="25"/>
      <c r="R919540" s="25"/>
      <c r="S919540" s="25"/>
    </row>
    <row r="919586" spans="17:19" hidden="1" x14ac:dyDescent="0.2">
      <c r="Q919586" s="25"/>
      <c r="R919586" s="25"/>
      <c r="S919586" s="25"/>
    </row>
    <row r="919632" spans="17:19" hidden="1" x14ac:dyDescent="0.2">
      <c r="Q919632" s="25"/>
      <c r="R919632" s="25"/>
      <c r="S919632" s="25"/>
    </row>
    <row r="919678" spans="17:19" hidden="1" x14ac:dyDescent="0.2">
      <c r="Q919678" s="25"/>
      <c r="R919678" s="25"/>
      <c r="S919678" s="25"/>
    </row>
    <row r="919724" spans="17:19" hidden="1" x14ac:dyDescent="0.2">
      <c r="Q919724" s="25"/>
      <c r="R919724" s="25"/>
      <c r="S919724" s="25"/>
    </row>
    <row r="919770" spans="17:19" hidden="1" x14ac:dyDescent="0.2">
      <c r="Q919770" s="25"/>
      <c r="R919770" s="25"/>
      <c r="S919770" s="25"/>
    </row>
    <row r="919816" spans="17:19" hidden="1" x14ac:dyDescent="0.2">
      <c r="Q919816" s="25"/>
      <c r="R919816" s="25"/>
      <c r="S919816" s="25"/>
    </row>
    <row r="919862" spans="17:19" hidden="1" x14ac:dyDescent="0.2">
      <c r="Q919862" s="25"/>
      <c r="R919862" s="25"/>
      <c r="S919862" s="25"/>
    </row>
    <row r="919908" spans="17:19" hidden="1" x14ac:dyDescent="0.2">
      <c r="Q919908" s="25"/>
      <c r="R919908" s="25"/>
      <c r="S919908" s="25"/>
    </row>
    <row r="919954" spans="17:19" hidden="1" x14ac:dyDescent="0.2">
      <c r="Q919954" s="25"/>
      <c r="R919954" s="25"/>
      <c r="S919954" s="25"/>
    </row>
    <row r="920000" spans="17:19" hidden="1" x14ac:dyDescent="0.2">
      <c r="Q920000" s="25"/>
      <c r="R920000" s="25"/>
      <c r="S920000" s="25"/>
    </row>
    <row r="920046" spans="17:19" hidden="1" x14ac:dyDescent="0.2">
      <c r="Q920046" s="25"/>
      <c r="R920046" s="25"/>
      <c r="S920046" s="25"/>
    </row>
    <row r="920092" spans="17:19" hidden="1" x14ac:dyDescent="0.2">
      <c r="Q920092" s="25"/>
      <c r="R920092" s="25"/>
      <c r="S920092" s="25"/>
    </row>
    <row r="920138" spans="17:19" hidden="1" x14ac:dyDescent="0.2">
      <c r="Q920138" s="25"/>
      <c r="R920138" s="25"/>
      <c r="S920138" s="25"/>
    </row>
    <row r="920184" spans="17:19" hidden="1" x14ac:dyDescent="0.2">
      <c r="Q920184" s="25"/>
      <c r="R920184" s="25"/>
      <c r="S920184" s="25"/>
    </row>
    <row r="920230" spans="17:19" hidden="1" x14ac:dyDescent="0.2">
      <c r="Q920230" s="25"/>
      <c r="R920230" s="25"/>
      <c r="S920230" s="25"/>
    </row>
    <row r="920276" spans="17:19" hidden="1" x14ac:dyDescent="0.2">
      <c r="Q920276" s="25"/>
      <c r="R920276" s="25"/>
      <c r="S920276" s="25"/>
    </row>
    <row r="920322" spans="17:19" hidden="1" x14ac:dyDescent="0.2">
      <c r="Q920322" s="25"/>
      <c r="R920322" s="25"/>
      <c r="S920322" s="25"/>
    </row>
    <row r="920368" spans="17:19" hidden="1" x14ac:dyDescent="0.2">
      <c r="Q920368" s="25"/>
      <c r="R920368" s="25"/>
      <c r="S920368" s="25"/>
    </row>
    <row r="920414" spans="17:19" hidden="1" x14ac:dyDescent="0.2">
      <c r="Q920414" s="25"/>
      <c r="R920414" s="25"/>
      <c r="S920414" s="25"/>
    </row>
    <row r="920460" spans="17:19" hidden="1" x14ac:dyDescent="0.2">
      <c r="Q920460" s="25"/>
      <c r="R920460" s="25"/>
      <c r="S920460" s="25"/>
    </row>
    <row r="920506" spans="17:19" hidden="1" x14ac:dyDescent="0.2">
      <c r="Q920506" s="25"/>
      <c r="R920506" s="25"/>
      <c r="S920506" s="25"/>
    </row>
    <row r="920552" spans="17:19" hidden="1" x14ac:dyDescent="0.2">
      <c r="Q920552" s="25"/>
      <c r="R920552" s="25"/>
      <c r="S920552" s="25"/>
    </row>
    <row r="920598" spans="17:19" hidden="1" x14ac:dyDescent="0.2">
      <c r="Q920598" s="25"/>
      <c r="R920598" s="25"/>
      <c r="S920598" s="25"/>
    </row>
    <row r="920644" spans="17:19" hidden="1" x14ac:dyDescent="0.2">
      <c r="Q920644" s="25"/>
      <c r="R920644" s="25"/>
      <c r="S920644" s="25"/>
    </row>
    <row r="920690" spans="17:19" hidden="1" x14ac:dyDescent="0.2">
      <c r="Q920690" s="25"/>
      <c r="R920690" s="25"/>
      <c r="S920690" s="25"/>
    </row>
    <row r="920736" spans="17:19" hidden="1" x14ac:dyDescent="0.2">
      <c r="Q920736" s="25"/>
      <c r="R920736" s="25"/>
      <c r="S920736" s="25"/>
    </row>
    <row r="920782" spans="17:19" hidden="1" x14ac:dyDescent="0.2">
      <c r="Q920782" s="25"/>
      <c r="R920782" s="25"/>
      <c r="S920782" s="25"/>
    </row>
    <row r="920828" spans="17:19" hidden="1" x14ac:dyDescent="0.2">
      <c r="Q920828" s="25"/>
      <c r="R920828" s="25"/>
      <c r="S920828" s="25"/>
    </row>
    <row r="920874" spans="17:19" hidden="1" x14ac:dyDescent="0.2">
      <c r="Q920874" s="25"/>
      <c r="R920874" s="25"/>
      <c r="S920874" s="25"/>
    </row>
    <row r="920920" spans="17:19" hidden="1" x14ac:dyDescent="0.2">
      <c r="Q920920" s="25"/>
      <c r="R920920" s="25"/>
      <c r="S920920" s="25"/>
    </row>
    <row r="920966" spans="17:19" hidden="1" x14ac:dyDescent="0.2">
      <c r="Q920966" s="25"/>
      <c r="R920966" s="25"/>
      <c r="S920966" s="25"/>
    </row>
    <row r="921012" spans="17:19" hidden="1" x14ac:dyDescent="0.2">
      <c r="Q921012" s="25"/>
      <c r="R921012" s="25"/>
      <c r="S921012" s="25"/>
    </row>
    <row r="921058" spans="17:19" hidden="1" x14ac:dyDescent="0.2">
      <c r="Q921058" s="25"/>
      <c r="R921058" s="25"/>
      <c r="S921058" s="25"/>
    </row>
    <row r="921104" spans="17:19" hidden="1" x14ac:dyDescent="0.2">
      <c r="Q921104" s="25"/>
      <c r="R921104" s="25"/>
      <c r="S921104" s="25"/>
    </row>
    <row r="921150" spans="17:19" hidden="1" x14ac:dyDescent="0.2">
      <c r="Q921150" s="25"/>
      <c r="R921150" s="25"/>
      <c r="S921150" s="25"/>
    </row>
    <row r="921196" spans="17:19" hidden="1" x14ac:dyDescent="0.2">
      <c r="Q921196" s="25"/>
      <c r="R921196" s="25"/>
      <c r="S921196" s="25"/>
    </row>
    <row r="921242" spans="17:19" hidden="1" x14ac:dyDescent="0.2">
      <c r="Q921242" s="25"/>
      <c r="R921242" s="25"/>
      <c r="S921242" s="25"/>
    </row>
    <row r="921288" spans="17:19" hidden="1" x14ac:dyDescent="0.2">
      <c r="Q921288" s="25"/>
      <c r="R921288" s="25"/>
      <c r="S921288" s="25"/>
    </row>
    <row r="921334" spans="17:19" hidden="1" x14ac:dyDescent="0.2">
      <c r="Q921334" s="25"/>
      <c r="R921334" s="25"/>
      <c r="S921334" s="25"/>
    </row>
    <row r="921380" spans="17:19" hidden="1" x14ac:dyDescent="0.2">
      <c r="Q921380" s="25"/>
      <c r="R921380" s="25"/>
      <c r="S921380" s="25"/>
    </row>
    <row r="921426" spans="17:19" hidden="1" x14ac:dyDescent="0.2">
      <c r="Q921426" s="25"/>
      <c r="R921426" s="25"/>
      <c r="S921426" s="25"/>
    </row>
    <row r="921472" spans="17:19" hidden="1" x14ac:dyDescent="0.2">
      <c r="Q921472" s="25"/>
      <c r="R921472" s="25"/>
      <c r="S921472" s="25"/>
    </row>
    <row r="921518" spans="17:19" hidden="1" x14ac:dyDescent="0.2">
      <c r="Q921518" s="25"/>
      <c r="R921518" s="25"/>
      <c r="S921518" s="25"/>
    </row>
    <row r="921564" spans="17:19" hidden="1" x14ac:dyDescent="0.2">
      <c r="Q921564" s="25"/>
      <c r="R921564" s="25"/>
      <c r="S921564" s="25"/>
    </row>
    <row r="921610" spans="17:19" hidden="1" x14ac:dyDescent="0.2">
      <c r="Q921610" s="25"/>
      <c r="R921610" s="25"/>
      <c r="S921610" s="25"/>
    </row>
    <row r="921656" spans="17:19" hidden="1" x14ac:dyDescent="0.2">
      <c r="Q921656" s="25"/>
      <c r="R921656" s="25"/>
      <c r="S921656" s="25"/>
    </row>
    <row r="921702" spans="17:19" hidden="1" x14ac:dyDescent="0.2">
      <c r="Q921702" s="25"/>
      <c r="R921702" s="25"/>
      <c r="S921702" s="25"/>
    </row>
    <row r="921748" spans="17:19" hidden="1" x14ac:dyDescent="0.2">
      <c r="Q921748" s="25"/>
      <c r="R921748" s="25"/>
      <c r="S921748" s="25"/>
    </row>
    <row r="921794" spans="17:19" hidden="1" x14ac:dyDescent="0.2">
      <c r="Q921794" s="25"/>
      <c r="R921794" s="25"/>
      <c r="S921794" s="25"/>
    </row>
    <row r="921840" spans="17:19" hidden="1" x14ac:dyDescent="0.2">
      <c r="Q921840" s="25"/>
      <c r="R921840" s="25"/>
      <c r="S921840" s="25"/>
    </row>
    <row r="921886" spans="17:19" hidden="1" x14ac:dyDescent="0.2">
      <c r="Q921886" s="25"/>
      <c r="R921886" s="25"/>
      <c r="S921886" s="25"/>
    </row>
    <row r="921932" spans="17:19" hidden="1" x14ac:dyDescent="0.2">
      <c r="Q921932" s="25"/>
      <c r="R921932" s="25"/>
      <c r="S921932" s="25"/>
    </row>
    <row r="921978" spans="17:19" hidden="1" x14ac:dyDescent="0.2">
      <c r="Q921978" s="25"/>
      <c r="R921978" s="25"/>
      <c r="S921978" s="25"/>
    </row>
    <row r="922024" spans="17:19" hidden="1" x14ac:dyDescent="0.2">
      <c r="Q922024" s="25"/>
      <c r="R922024" s="25"/>
      <c r="S922024" s="25"/>
    </row>
    <row r="922070" spans="17:19" hidden="1" x14ac:dyDescent="0.2">
      <c r="Q922070" s="25"/>
      <c r="R922070" s="25"/>
      <c r="S922070" s="25"/>
    </row>
    <row r="922116" spans="17:19" hidden="1" x14ac:dyDescent="0.2">
      <c r="Q922116" s="25"/>
      <c r="R922116" s="25"/>
      <c r="S922116" s="25"/>
    </row>
    <row r="922162" spans="17:19" hidden="1" x14ac:dyDescent="0.2">
      <c r="Q922162" s="25"/>
      <c r="R922162" s="25"/>
      <c r="S922162" s="25"/>
    </row>
    <row r="922208" spans="17:19" hidden="1" x14ac:dyDescent="0.2">
      <c r="Q922208" s="25"/>
      <c r="R922208" s="25"/>
      <c r="S922208" s="25"/>
    </row>
    <row r="922254" spans="17:19" hidden="1" x14ac:dyDescent="0.2">
      <c r="Q922254" s="25"/>
      <c r="R922254" s="25"/>
      <c r="S922254" s="25"/>
    </row>
    <row r="922300" spans="17:19" hidden="1" x14ac:dyDescent="0.2">
      <c r="Q922300" s="25"/>
      <c r="R922300" s="25"/>
      <c r="S922300" s="25"/>
    </row>
    <row r="922346" spans="17:19" hidden="1" x14ac:dyDescent="0.2">
      <c r="Q922346" s="25"/>
      <c r="R922346" s="25"/>
      <c r="S922346" s="25"/>
    </row>
    <row r="922392" spans="17:19" hidden="1" x14ac:dyDescent="0.2">
      <c r="Q922392" s="25"/>
      <c r="R922392" s="25"/>
      <c r="S922392" s="25"/>
    </row>
    <row r="922438" spans="17:19" hidden="1" x14ac:dyDescent="0.2">
      <c r="Q922438" s="25"/>
      <c r="R922438" s="25"/>
      <c r="S922438" s="25"/>
    </row>
    <row r="922484" spans="17:19" hidden="1" x14ac:dyDescent="0.2">
      <c r="Q922484" s="25"/>
      <c r="R922484" s="25"/>
      <c r="S922484" s="25"/>
    </row>
    <row r="922530" spans="17:19" hidden="1" x14ac:dyDescent="0.2">
      <c r="Q922530" s="25"/>
      <c r="R922530" s="25"/>
      <c r="S922530" s="25"/>
    </row>
    <row r="922576" spans="17:19" hidden="1" x14ac:dyDescent="0.2">
      <c r="Q922576" s="25"/>
      <c r="R922576" s="25"/>
      <c r="S922576" s="25"/>
    </row>
    <row r="922622" spans="17:19" hidden="1" x14ac:dyDescent="0.2">
      <c r="Q922622" s="25"/>
      <c r="R922622" s="25"/>
      <c r="S922622" s="25"/>
    </row>
    <row r="922668" spans="17:19" hidden="1" x14ac:dyDescent="0.2">
      <c r="Q922668" s="25"/>
      <c r="R922668" s="25"/>
      <c r="S922668" s="25"/>
    </row>
    <row r="922714" spans="17:19" hidden="1" x14ac:dyDescent="0.2">
      <c r="Q922714" s="25"/>
      <c r="R922714" s="25"/>
      <c r="S922714" s="25"/>
    </row>
    <row r="922760" spans="17:19" hidden="1" x14ac:dyDescent="0.2">
      <c r="Q922760" s="25"/>
      <c r="R922760" s="25"/>
      <c r="S922760" s="25"/>
    </row>
    <row r="922806" spans="17:19" hidden="1" x14ac:dyDescent="0.2">
      <c r="Q922806" s="25"/>
      <c r="R922806" s="25"/>
      <c r="S922806" s="25"/>
    </row>
    <row r="922852" spans="17:19" hidden="1" x14ac:dyDescent="0.2">
      <c r="Q922852" s="25"/>
      <c r="R922852" s="25"/>
      <c r="S922852" s="25"/>
    </row>
    <row r="922898" spans="17:19" hidden="1" x14ac:dyDescent="0.2">
      <c r="Q922898" s="25"/>
      <c r="R922898" s="25"/>
      <c r="S922898" s="25"/>
    </row>
    <row r="922944" spans="17:19" hidden="1" x14ac:dyDescent="0.2">
      <c r="Q922944" s="25"/>
      <c r="R922944" s="25"/>
      <c r="S922944" s="25"/>
    </row>
    <row r="922990" spans="17:19" hidden="1" x14ac:dyDescent="0.2">
      <c r="Q922990" s="25"/>
      <c r="R922990" s="25"/>
      <c r="S922990" s="25"/>
    </row>
    <row r="923036" spans="17:19" hidden="1" x14ac:dyDescent="0.2">
      <c r="Q923036" s="25"/>
      <c r="R923036" s="25"/>
      <c r="S923036" s="25"/>
    </row>
    <row r="923082" spans="17:19" hidden="1" x14ac:dyDescent="0.2">
      <c r="Q923082" s="25"/>
      <c r="R923082" s="25"/>
      <c r="S923082" s="25"/>
    </row>
    <row r="923128" spans="17:19" hidden="1" x14ac:dyDescent="0.2">
      <c r="Q923128" s="25"/>
      <c r="R923128" s="25"/>
      <c r="S923128" s="25"/>
    </row>
    <row r="923174" spans="17:19" hidden="1" x14ac:dyDescent="0.2">
      <c r="Q923174" s="25"/>
      <c r="R923174" s="25"/>
      <c r="S923174" s="25"/>
    </row>
    <row r="923220" spans="17:19" hidden="1" x14ac:dyDescent="0.2">
      <c r="Q923220" s="25"/>
      <c r="R923220" s="25"/>
      <c r="S923220" s="25"/>
    </row>
    <row r="923266" spans="17:19" hidden="1" x14ac:dyDescent="0.2">
      <c r="Q923266" s="25"/>
      <c r="R923266" s="25"/>
      <c r="S923266" s="25"/>
    </row>
    <row r="923312" spans="17:19" hidden="1" x14ac:dyDescent="0.2">
      <c r="Q923312" s="25"/>
      <c r="R923312" s="25"/>
      <c r="S923312" s="25"/>
    </row>
    <row r="923358" spans="17:19" hidden="1" x14ac:dyDescent="0.2">
      <c r="Q923358" s="25"/>
      <c r="R923358" s="25"/>
      <c r="S923358" s="25"/>
    </row>
    <row r="923404" spans="17:19" hidden="1" x14ac:dyDescent="0.2">
      <c r="Q923404" s="25"/>
      <c r="R923404" s="25"/>
      <c r="S923404" s="25"/>
    </row>
    <row r="923450" spans="17:19" hidden="1" x14ac:dyDescent="0.2">
      <c r="Q923450" s="25"/>
      <c r="R923450" s="25"/>
      <c r="S923450" s="25"/>
    </row>
    <row r="923496" spans="17:19" hidden="1" x14ac:dyDescent="0.2">
      <c r="Q923496" s="25"/>
      <c r="R923496" s="25"/>
      <c r="S923496" s="25"/>
    </row>
    <row r="923542" spans="17:19" hidden="1" x14ac:dyDescent="0.2">
      <c r="Q923542" s="25"/>
      <c r="R923542" s="25"/>
      <c r="S923542" s="25"/>
    </row>
    <row r="923588" spans="17:19" hidden="1" x14ac:dyDescent="0.2">
      <c r="Q923588" s="25"/>
      <c r="R923588" s="25"/>
      <c r="S923588" s="25"/>
    </row>
    <row r="923634" spans="17:19" hidden="1" x14ac:dyDescent="0.2">
      <c r="Q923634" s="25"/>
      <c r="R923634" s="25"/>
      <c r="S923634" s="25"/>
    </row>
    <row r="923680" spans="17:19" hidden="1" x14ac:dyDescent="0.2">
      <c r="Q923680" s="25"/>
      <c r="R923680" s="25"/>
      <c r="S923680" s="25"/>
    </row>
    <row r="923726" spans="17:19" hidden="1" x14ac:dyDescent="0.2">
      <c r="Q923726" s="25"/>
      <c r="R923726" s="25"/>
      <c r="S923726" s="25"/>
    </row>
    <row r="923772" spans="17:19" hidden="1" x14ac:dyDescent="0.2">
      <c r="Q923772" s="25"/>
      <c r="R923772" s="25"/>
      <c r="S923772" s="25"/>
    </row>
    <row r="923818" spans="17:19" hidden="1" x14ac:dyDescent="0.2">
      <c r="Q923818" s="25"/>
      <c r="R923818" s="25"/>
      <c r="S923818" s="25"/>
    </row>
    <row r="923864" spans="17:19" hidden="1" x14ac:dyDescent="0.2">
      <c r="Q923864" s="25"/>
      <c r="R923864" s="25"/>
      <c r="S923864" s="25"/>
    </row>
    <row r="923910" spans="17:19" hidden="1" x14ac:dyDescent="0.2">
      <c r="Q923910" s="25"/>
      <c r="R923910" s="25"/>
      <c r="S923910" s="25"/>
    </row>
    <row r="923956" spans="17:19" hidden="1" x14ac:dyDescent="0.2">
      <c r="Q923956" s="25"/>
      <c r="R923956" s="25"/>
      <c r="S923956" s="25"/>
    </row>
    <row r="924002" spans="17:19" hidden="1" x14ac:dyDescent="0.2">
      <c r="Q924002" s="25"/>
      <c r="R924002" s="25"/>
      <c r="S924002" s="25"/>
    </row>
    <row r="924048" spans="17:19" hidden="1" x14ac:dyDescent="0.2">
      <c r="Q924048" s="25"/>
      <c r="R924048" s="25"/>
      <c r="S924048" s="25"/>
    </row>
    <row r="924094" spans="17:19" hidden="1" x14ac:dyDescent="0.2">
      <c r="Q924094" s="25"/>
      <c r="R924094" s="25"/>
      <c r="S924094" s="25"/>
    </row>
    <row r="924140" spans="17:19" hidden="1" x14ac:dyDescent="0.2">
      <c r="Q924140" s="25"/>
      <c r="R924140" s="25"/>
      <c r="S924140" s="25"/>
    </row>
    <row r="924186" spans="17:19" hidden="1" x14ac:dyDescent="0.2">
      <c r="Q924186" s="25"/>
      <c r="R924186" s="25"/>
      <c r="S924186" s="25"/>
    </row>
    <row r="924232" spans="17:19" hidden="1" x14ac:dyDescent="0.2">
      <c r="Q924232" s="25"/>
      <c r="R924232" s="25"/>
      <c r="S924232" s="25"/>
    </row>
    <row r="924278" spans="17:19" hidden="1" x14ac:dyDescent="0.2">
      <c r="Q924278" s="25"/>
      <c r="R924278" s="25"/>
      <c r="S924278" s="25"/>
    </row>
    <row r="924324" spans="17:19" hidden="1" x14ac:dyDescent="0.2">
      <c r="Q924324" s="25"/>
      <c r="R924324" s="25"/>
      <c r="S924324" s="25"/>
    </row>
    <row r="924370" spans="17:19" hidden="1" x14ac:dyDescent="0.2">
      <c r="Q924370" s="25"/>
      <c r="R924370" s="25"/>
      <c r="S924370" s="25"/>
    </row>
    <row r="924416" spans="17:19" hidden="1" x14ac:dyDescent="0.2">
      <c r="Q924416" s="25"/>
      <c r="R924416" s="25"/>
      <c r="S924416" s="25"/>
    </row>
    <row r="924462" spans="17:19" hidden="1" x14ac:dyDescent="0.2">
      <c r="Q924462" s="25"/>
      <c r="R924462" s="25"/>
      <c r="S924462" s="25"/>
    </row>
    <row r="924508" spans="17:19" hidden="1" x14ac:dyDescent="0.2">
      <c r="Q924508" s="25"/>
      <c r="R924508" s="25"/>
      <c r="S924508" s="25"/>
    </row>
    <row r="924554" spans="17:19" hidden="1" x14ac:dyDescent="0.2">
      <c r="Q924554" s="25"/>
      <c r="R924554" s="25"/>
      <c r="S924554" s="25"/>
    </row>
    <row r="924600" spans="17:19" hidden="1" x14ac:dyDescent="0.2">
      <c r="Q924600" s="25"/>
      <c r="R924600" s="25"/>
      <c r="S924600" s="25"/>
    </row>
    <row r="924646" spans="17:19" hidden="1" x14ac:dyDescent="0.2">
      <c r="Q924646" s="25"/>
      <c r="R924646" s="25"/>
      <c r="S924646" s="25"/>
    </row>
    <row r="924692" spans="17:19" hidden="1" x14ac:dyDescent="0.2">
      <c r="Q924692" s="25"/>
      <c r="R924692" s="25"/>
      <c r="S924692" s="25"/>
    </row>
    <row r="924738" spans="17:19" hidden="1" x14ac:dyDescent="0.2">
      <c r="Q924738" s="25"/>
      <c r="R924738" s="25"/>
      <c r="S924738" s="25"/>
    </row>
    <row r="924784" spans="17:19" hidden="1" x14ac:dyDescent="0.2">
      <c r="Q924784" s="25"/>
      <c r="R924784" s="25"/>
      <c r="S924784" s="25"/>
    </row>
    <row r="924830" spans="17:19" hidden="1" x14ac:dyDescent="0.2">
      <c r="Q924830" s="25"/>
      <c r="R924830" s="25"/>
      <c r="S924830" s="25"/>
    </row>
    <row r="924876" spans="17:19" hidden="1" x14ac:dyDescent="0.2">
      <c r="Q924876" s="25"/>
      <c r="R924876" s="25"/>
      <c r="S924876" s="25"/>
    </row>
    <row r="924922" spans="17:19" hidden="1" x14ac:dyDescent="0.2">
      <c r="Q924922" s="25"/>
      <c r="R924922" s="25"/>
      <c r="S924922" s="25"/>
    </row>
    <row r="924968" spans="17:19" hidden="1" x14ac:dyDescent="0.2">
      <c r="Q924968" s="25"/>
      <c r="R924968" s="25"/>
      <c r="S924968" s="25"/>
    </row>
    <row r="925014" spans="17:19" hidden="1" x14ac:dyDescent="0.2">
      <c r="Q925014" s="25"/>
      <c r="R925014" s="25"/>
      <c r="S925014" s="25"/>
    </row>
    <row r="925060" spans="17:19" hidden="1" x14ac:dyDescent="0.2">
      <c r="Q925060" s="25"/>
      <c r="R925060" s="25"/>
      <c r="S925060" s="25"/>
    </row>
    <row r="925106" spans="17:19" hidden="1" x14ac:dyDescent="0.2">
      <c r="Q925106" s="25"/>
      <c r="R925106" s="25"/>
      <c r="S925106" s="25"/>
    </row>
    <row r="925152" spans="17:19" hidden="1" x14ac:dyDescent="0.2">
      <c r="Q925152" s="25"/>
      <c r="R925152" s="25"/>
      <c r="S925152" s="25"/>
    </row>
    <row r="925198" spans="17:19" hidden="1" x14ac:dyDescent="0.2">
      <c r="Q925198" s="25"/>
      <c r="R925198" s="25"/>
      <c r="S925198" s="25"/>
    </row>
    <row r="925244" spans="17:19" hidden="1" x14ac:dyDescent="0.2">
      <c r="Q925244" s="25"/>
      <c r="R925244" s="25"/>
      <c r="S925244" s="25"/>
    </row>
    <row r="925290" spans="17:19" hidden="1" x14ac:dyDescent="0.2">
      <c r="Q925290" s="25"/>
      <c r="R925290" s="25"/>
      <c r="S925290" s="25"/>
    </row>
    <row r="925336" spans="17:19" hidden="1" x14ac:dyDescent="0.2">
      <c r="Q925336" s="25"/>
      <c r="R925336" s="25"/>
      <c r="S925336" s="25"/>
    </row>
    <row r="925382" spans="17:19" hidden="1" x14ac:dyDescent="0.2">
      <c r="Q925382" s="25"/>
      <c r="R925382" s="25"/>
      <c r="S925382" s="25"/>
    </row>
    <row r="925428" spans="17:19" hidden="1" x14ac:dyDescent="0.2">
      <c r="Q925428" s="25"/>
      <c r="R925428" s="25"/>
      <c r="S925428" s="25"/>
    </row>
    <row r="925474" spans="17:19" hidden="1" x14ac:dyDescent="0.2">
      <c r="Q925474" s="25"/>
      <c r="R925474" s="25"/>
      <c r="S925474" s="25"/>
    </row>
    <row r="925520" spans="17:19" hidden="1" x14ac:dyDescent="0.2">
      <c r="Q925520" s="25"/>
      <c r="R925520" s="25"/>
      <c r="S925520" s="25"/>
    </row>
    <row r="925566" spans="17:19" hidden="1" x14ac:dyDescent="0.2">
      <c r="Q925566" s="25"/>
      <c r="R925566" s="25"/>
      <c r="S925566" s="25"/>
    </row>
    <row r="925612" spans="17:19" hidden="1" x14ac:dyDescent="0.2">
      <c r="Q925612" s="25"/>
      <c r="R925612" s="25"/>
      <c r="S925612" s="25"/>
    </row>
    <row r="925658" spans="17:19" hidden="1" x14ac:dyDescent="0.2">
      <c r="Q925658" s="25"/>
      <c r="R925658" s="25"/>
      <c r="S925658" s="25"/>
    </row>
    <row r="925704" spans="17:19" hidden="1" x14ac:dyDescent="0.2">
      <c r="Q925704" s="25"/>
      <c r="R925704" s="25"/>
      <c r="S925704" s="25"/>
    </row>
    <row r="925750" spans="17:19" hidden="1" x14ac:dyDescent="0.2">
      <c r="Q925750" s="25"/>
      <c r="R925750" s="25"/>
      <c r="S925750" s="25"/>
    </row>
    <row r="925796" spans="17:19" hidden="1" x14ac:dyDescent="0.2">
      <c r="Q925796" s="25"/>
      <c r="R925796" s="25"/>
      <c r="S925796" s="25"/>
    </row>
    <row r="925842" spans="17:19" hidden="1" x14ac:dyDescent="0.2">
      <c r="Q925842" s="25"/>
      <c r="R925842" s="25"/>
      <c r="S925842" s="25"/>
    </row>
    <row r="925888" spans="17:19" hidden="1" x14ac:dyDescent="0.2">
      <c r="Q925888" s="25"/>
      <c r="R925888" s="25"/>
      <c r="S925888" s="25"/>
    </row>
    <row r="925934" spans="17:19" hidden="1" x14ac:dyDescent="0.2">
      <c r="Q925934" s="25"/>
      <c r="R925934" s="25"/>
      <c r="S925934" s="25"/>
    </row>
    <row r="925980" spans="17:19" hidden="1" x14ac:dyDescent="0.2">
      <c r="Q925980" s="25"/>
      <c r="R925980" s="25"/>
      <c r="S925980" s="25"/>
    </row>
    <row r="926026" spans="17:19" hidden="1" x14ac:dyDescent="0.2">
      <c r="Q926026" s="25"/>
      <c r="R926026" s="25"/>
      <c r="S926026" s="25"/>
    </row>
    <row r="926072" spans="17:19" hidden="1" x14ac:dyDescent="0.2">
      <c r="Q926072" s="25"/>
      <c r="R926072" s="25"/>
      <c r="S926072" s="25"/>
    </row>
    <row r="926118" spans="17:19" hidden="1" x14ac:dyDescent="0.2">
      <c r="Q926118" s="25"/>
      <c r="R926118" s="25"/>
      <c r="S926118" s="25"/>
    </row>
    <row r="926164" spans="17:19" hidden="1" x14ac:dyDescent="0.2">
      <c r="Q926164" s="25"/>
      <c r="R926164" s="25"/>
      <c r="S926164" s="25"/>
    </row>
    <row r="926210" spans="17:19" hidden="1" x14ac:dyDescent="0.2">
      <c r="Q926210" s="25"/>
      <c r="R926210" s="25"/>
      <c r="S926210" s="25"/>
    </row>
    <row r="926256" spans="17:19" hidden="1" x14ac:dyDescent="0.2">
      <c r="Q926256" s="25"/>
      <c r="R926256" s="25"/>
      <c r="S926256" s="25"/>
    </row>
    <row r="926302" spans="17:19" hidden="1" x14ac:dyDescent="0.2">
      <c r="Q926302" s="25"/>
      <c r="R926302" s="25"/>
      <c r="S926302" s="25"/>
    </row>
    <row r="926348" spans="17:19" hidden="1" x14ac:dyDescent="0.2">
      <c r="Q926348" s="25"/>
      <c r="R926348" s="25"/>
      <c r="S926348" s="25"/>
    </row>
    <row r="926394" spans="17:19" hidden="1" x14ac:dyDescent="0.2">
      <c r="Q926394" s="25"/>
      <c r="R926394" s="25"/>
      <c r="S926394" s="25"/>
    </row>
    <row r="926440" spans="17:19" hidden="1" x14ac:dyDescent="0.2">
      <c r="Q926440" s="25"/>
      <c r="R926440" s="25"/>
      <c r="S926440" s="25"/>
    </row>
    <row r="926486" spans="17:19" hidden="1" x14ac:dyDescent="0.2">
      <c r="Q926486" s="25"/>
      <c r="R926486" s="25"/>
      <c r="S926486" s="25"/>
    </row>
    <row r="926532" spans="17:19" hidden="1" x14ac:dyDescent="0.2">
      <c r="Q926532" s="25"/>
      <c r="R926532" s="25"/>
      <c r="S926532" s="25"/>
    </row>
    <row r="926578" spans="17:19" hidden="1" x14ac:dyDescent="0.2">
      <c r="Q926578" s="25"/>
      <c r="R926578" s="25"/>
      <c r="S926578" s="25"/>
    </row>
    <row r="926624" spans="17:19" hidden="1" x14ac:dyDescent="0.2">
      <c r="Q926624" s="25"/>
      <c r="R926624" s="25"/>
      <c r="S926624" s="25"/>
    </row>
    <row r="926670" spans="17:19" hidden="1" x14ac:dyDescent="0.2">
      <c r="Q926670" s="25"/>
      <c r="R926670" s="25"/>
      <c r="S926670" s="25"/>
    </row>
    <row r="926716" spans="17:19" hidden="1" x14ac:dyDescent="0.2">
      <c r="Q926716" s="25"/>
      <c r="R926716" s="25"/>
      <c r="S926716" s="25"/>
    </row>
    <row r="926762" spans="17:19" hidden="1" x14ac:dyDescent="0.2">
      <c r="Q926762" s="25"/>
      <c r="R926762" s="25"/>
      <c r="S926762" s="25"/>
    </row>
    <row r="926808" spans="17:19" hidden="1" x14ac:dyDescent="0.2">
      <c r="Q926808" s="25"/>
      <c r="R926808" s="25"/>
      <c r="S926808" s="25"/>
    </row>
    <row r="926854" spans="17:19" hidden="1" x14ac:dyDescent="0.2">
      <c r="Q926854" s="25"/>
      <c r="R926854" s="25"/>
      <c r="S926854" s="25"/>
    </row>
    <row r="926900" spans="17:19" hidden="1" x14ac:dyDescent="0.2">
      <c r="Q926900" s="25"/>
      <c r="R926900" s="25"/>
      <c r="S926900" s="25"/>
    </row>
    <row r="926946" spans="17:19" hidden="1" x14ac:dyDescent="0.2">
      <c r="Q926946" s="25"/>
      <c r="R926946" s="25"/>
      <c r="S926946" s="25"/>
    </row>
    <row r="926992" spans="17:19" hidden="1" x14ac:dyDescent="0.2">
      <c r="Q926992" s="25"/>
      <c r="R926992" s="25"/>
      <c r="S926992" s="25"/>
    </row>
    <row r="927038" spans="17:19" hidden="1" x14ac:dyDescent="0.2">
      <c r="Q927038" s="25"/>
      <c r="R927038" s="25"/>
      <c r="S927038" s="25"/>
    </row>
    <row r="927084" spans="17:19" hidden="1" x14ac:dyDescent="0.2">
      <c r="Q927084" s="25"/>
      <c r="R927084" s="25"/>
      <c r="S927084" s="25"/>
    </row>
    <row r="927130" spans="17:19" hidden="1" x14ac:dyDescent="0.2">
      <c r="Q927130" s="25"/>
      <c r="R927130" s="25"/>
      <c r="S927130" s="25"/>
    </row>
    <row r="927176" spans="17:19" hidden="1" x14ac:dyDescent="0.2">
      <c r="Q927176" s="25"/>
      <c r="R927176" s="25"/>
      <c r="S927176" s="25"/>
    </row>
    <row r="927222" spans="17:19" hidden="1" x14ac:dyDescent="0.2">
      <c r="Q927222" s="25"/>
      <c r="R927222" s="25"/>
      <c r="S927222" s="25"/>
    </row>
    <row r="927268" spans="17:19" hidden="1" x14ac:dyDescent="0.2">
      <c r="Q927268" s="25"/>
      <c r="R927268" s="25"/>
      <c r="S927268" s="25"/>
    </row>
    <row r="927314" spans="17:19" hidden="1" x14ac:dyDescent="0.2">
      <c r="Q927314" s="25"/>
      <c r="R927314" s="25"/>
      <c r="S927314" s="25"/>
    </row>
    <row r="927360" spans="17:19" hidden="1" x14ac:dyDescent="0.2">
      <c r="Q927360" s="25"/>
      <c r="R927360" s="25"/>
      <c r="S927360" s="25"/>
    </row>
    <row r="927406" spans="17:19" hidden="1" x14ac:dyDescent="0.2">
      <c r="Q927406" s="25"/>
      <c r="R927406" s="25"/>
      <c r="S927406" s="25"/>
    </row>
    <row r="927452" spans="17:19" hidden="1" x14ac:dyDescent="0.2">
      <c r="Q927452" s="25"/>
      <c r="R927452" s="25"/>
      <c r="S927452" s="25"/>
    </row>
    <row r="927498" spans="17:19" hidden="1" x14ac:dyDescent="0.2">
      <c r="Q927498" s="25"/>
      <c r="R927498" s="25"/>
      <c r="S927498" s="25"/>
    </row>
    <row r="927544" spans="17:19" hidden="1" x14ac:dyDescent="0.2">
      <c r="Q927544" s="25"/>
      <c r="R927544" s="25"/>
      <c r="S927544" s="25"/>
    </row>
    <row r="927590" spans="17:19" hidden="1" x14ac:dyDescent="0.2">
      <c r="Q927590" s="25"/>
      <c r="R927590" s="25"/>
      <c r="S927590" s="25"/>
    </row>
    <row r="927636" spans="17:19" hidden="1" x14ac:dyDescent="0.2">
      <c r="Q927636" s="25"/>
      <c r="R927636" s="25"/>
      <c r="S927636" s="25"/>
    </row>
    <row r="927682" spans="17:19" hidden="1" x14ac:dyDescent="0.2">
      <c r="Q927682" s="25"/>
      <c r="R927682" s="25"/>
      <c r="S927682" s="25"/>
    </row>
    <row r="927728" spans="17:19" hidden="1" x14ac:dyDescent="0.2">
      <c r="Q927728" s="25"/>
      <c r="R927728" s="25"/>
      <c r="S927728" s="25"/>
    </row>
    <row r="927774" spans="17:19" hidden="1" x14ac:dyDescent="0.2">
      <c r="Q927774" s="25"/>
      <c r="R927774" s="25"/>
      <c r="S927774" s="25"/>
    </row>
    <row r="927820" spans="17:19" hidden="1" x14ac:dyDescent="0.2">
      <c r="Q927820" s="25"/>
      <c r="R927820" s="25"/>
      <c r="S927820" s="25"/>
    </row>
    <row r="927866" spans="17:19" hidden="1" x14ac:dyDescent="0.2">
      <c r="Q927866" s="25"/>
      <c r="R927866" s="25"/>
      <c r="S927866" s="25"/>
    </row>
    <row r="927912" spans="17:19" hidden="1" x14ac:dyDescent="0.2">
      <c r="Q927912" s="25"/>
      <c r="R927912" s="25"/>
      <c r="S927912" s="25"/>
    </row>
    <row r="927958" spans="17:19" hidden="1" x14ac:dyDescent="0.2">
      <c r="Q927958" s="25"/>
      <c r="R927958" s="25"/>
      <c r="S927958" s="25"/>
    </row>
    <row r="928004" spans="17:19" hidden="1" x14ac:dyDescent="0.2">
      <c r="Q928004" s="25"/>
      <c r="R928004" s="25"/>
      <c r="S928004" s="25"/>
    </row>
    <row r="928050" spans="17:19" hidden="1" x14ac:dyDescent="0.2">
      <c r="Q928050" s="25"/>
      <c r="R928050" s="25"/>
      <c r="S928050" s="25"/>
    </row>
    <row r="928096" spans="17:19" hidden="1" x14ac:dyDescent="0.2">
      <c r="Q928096" s="25"/>
      <c r="R928096" s="25"/>
      <c r="S928096" s="25"/>
    </row>
    <row r="928142" spans="17:19" hidden="1" x14ac:dyDescent="0.2">
      <c r="Q928142" s="25"/>
      <c r="R928142" s="25"/>
      <c r="S928142" s="25"/>
    </row>
    <row r="928188" spans="17:19" hidden="1" x14ac:dyDescent="0.2">
      <c r="Q928188" s="25"/>
      <c r="R928188" s="25"/>
      <c r="S928188" s="25"/>
    </row>
    <row r="928234" spans="17:19" hidden="1" x14ac:dyDescent="0.2">
      <c r="Q928234" s="25"/>
      <c r="R928234" s="25"/>
      <c r="S928234" s="25"/>
    </row>
    <row r="928280" spans="17:19" hidden="1" x14ac:dyDescent="0.2">
      <c r="Q928280" s="25"/>
      <c r="R928280" s="25"/>
      <c r="S928280" s="25"/>
    </row>
    <row r="928326" spans="17:19" hidden="1" x14ac:dyDescent="0.2">
      <c r="Q928326" s="25"/>
      <c r="R928326" s="25"/>
      <c r="S928326" s="25"/>
    </row>
    <row r="928372" spans="17:19" hidden="1" x14ac:dyDescent="0.2">
      <c r="Q928372" s="25"/>
      <c r="R928372" s="25"/>
      <c r="S928372" s="25"/>
    </row>
    <row r="928418" spans="17:19" hidden="1" x14ac:dyDescent="0.2">
      <c r="Q928418" s="25"/>
      <c r="R928418" s="25"/>
      <c r="S928418" s="25"/>
    </row>
    <row r="928464" spans="17:19" hidden="1" x14ac:dyDescent="0.2">
      <c r="Q928464" s="25"/>
      <c r="R928464" s="25"/>
      <c r="S928464" s="25"/>
    </row>
    <row r="928510" spans="17:19" hidden="1" x14ac:dyDescent="0.2">
      <c r="Q928510" s="25"/>
      <c r="R928510" s="25"/>
      <c r="S928510" s="25"/>
    </row>
    <row r="928556" spans="17:19" hidden="1" x14ac:dyDescent="0.2">
      <c r="Q928556" s="25"/>
      <c r="R928556" s="25"/>
      <c r="S928556" s="25"/>
    </row>
    <row r="928602" spans="17:19" hidden="1" x14ac:dyDescent="0.2">
      <c r="Q928602" s="25"/>
      <c r="R928602" s="25"/>
      <c r="S928602" s="25"/>
    </row>
    <row r="928648" spans="17:19" hidden="1" x14ac:dyDescent="0.2">
      <c r="Q928648" s="25"/>
      <c r="R928648" s="25"/>
      <c r="S928648" s="25"/>
    </row>
    <row r="928694" spans="17:19" hidden="1" x14ac:dyDescent="0.2">
      <c r="Q928694" s="25"/>
      <c r="R928694" s="25"/>
      <c r="S928694" s="25"/>
    </row>
    <row r="928740" spans="17:19" hidden="1" x14ac:dyDescent="0.2">
      <c r="Q928740" s="25"/>
      <c r="R928740" s="25"/>
      <c r="S928740" s="25"/>
    </row>
    <row r="928786" spans="17:19" hidden="1" x14ac:dyDescent="0.2">
      <c r="Q928786" s="25"/>
      <c r="R928786" s="25"/>
      <c r="S928786" s="25"/>
    </row>
    <row r="928832" spans="17:19" hidden="1" x14ac:dyDescent="0.2">
      <c r="Q928832" s="25"/>
      <c r="R928832" s="25"/>
      <c r="S928832" s="25"/>
    </row>
    <row r="928878" spans="17:19" hidden="1" x14ac:dyDescent="0.2">
      <c r="Q928878" s="25"/>
      <c r="R928878" s="25"/>
      <c r="S928878" s="25"/>
    </row>
    <row r="928924" spans="17:19" hidden="1" x14ac:dyDescent="0.2">
      <c r="Q928924" s="25"/>
      <c r="R928924" s="25"/>
      <c r="S928924" s="25"/>
    </row>
    <row r="928970" spans="17:19" hidden="1" x14ac:dyDescent="0.2">
      <c r="Q928970" s="25"/>
      <c r="R928970" s="25"/>
      <c r="S928970" s="25"/>
    </row>
    <row r="929016" spans="17:19" hidden="1" x14ac:dyDescent="0.2">
      <c r="Q929016" s="25"/>
      <c r="R929016" s="25"/>
      <c r="S929016" s="25"/>
    </row>
    <row r="929062" spans="17:19" hidden="1" x14ac:dyDescent="0.2">
      <c r="Q929062" s="25"/>
      <c r="R929062" s="25"/>
      <c r="S929062" s="25"/>
    </row>
    <row r="929108" spans="17:19" hidden="1" x14ac:dyDescent="0.2">
      <c r="Q929108" s="25"/>
      <c r="R929108" s="25"/>
      <c r="S929108" s="25"/>
    </row>
    <row r="929154" spans="17:19" hidden="1" x14ac:dyDescent="0.2">
      <c r="Q929154" s="25"/>
      <c r="R929154" s="25"/>
      <c r="S929154" s="25"/>
    </row>
    <row r="929200" spans="17:19" hidden="1" x14ac:dyDescent="0.2">
      <c r="Q929200" s="25"/>
      <c r="R929200" s="25"/>
      <c r="S929200" s="25"/>
    </row>
    <row r="929246" spans="17:19" hidden="1" x14ac:dyDescent="0.2">
      <c r="Q929246" s="25"/>
      <c r="R929246" s="25"/>
      <c r="S929246" s="25"/>
    </row>
    <row r="929292" spans="17:19" hidden="1" x14ac:dyDescent="0.2">
      <c r="Q929292" s="25"/>
      <c r="R929292" s="25"/>
      <c r="S929292" s="25"/>
    </row>
    <row r="929338" spans="17:19" hidden="1" x14ac:dyDescent="0.2">
      <c r="Q929338" s="25"/>
      <c r="R929338" s="25"/>
      <c r="S929338" s="25"/>
    </row>
    <row r="929384" spans="17:19" hidden="1" x14ac:dyDescent="0.2">
      <c r="Q929384" s="25"/>
      <c r="R929384" s="25"/>
      <c r="S929384" s="25"/>
    </row>
    <row r="929430" spans="17:19" hidden="1" x14ac:dyDescent="0.2">
      <c r="Q929430" s="25"/>
      <c r="R929430" s="25"/>
      <c r="S929430" s="25"/>
    </row>
    <row r="929476" spans="17:19" hidden="1" x14ac:dyDescent="0.2">
      <c r="Q929476" s="25"/>
      <c r="R929476" s="25"/>
      <c r="S929476" s="25"/>
    </row>
    <row r="929522" spans="17:19" hidden="1" x14ac:dyDescent="0.2">
      <c r="Q929522" s="25"/>
      <c r="R929522" s="25"/>
      <c r="S929522" s="25"/>
    </row>
    <row r="929568" spans="17:19" hidden="1" x14ac:dyDescent="0.2">
      <c r="Q929568" s="25"/>
      <c r="R929568" s="25"/>
      <c r="S929568" s="25"/>
    </row>
    <row r="929614" spans="17:19" hidden="1" x14ac:dyDescent="0.2">
      <c r="Q929614" s="25"/>
      <c r="R929614" s="25"/>
      <c r="S929614" s="25"/>
    </row>
    <row r="929660" spans="17:19" hidden="1" x14ac:dyDescent="0.2">
      <c r="Q929660" s="25"/>
      <c r="R929660" s="25"/>
      <c r="S929660" s="25"/>
    </row>
    <row r="929706" spans="17:19" hidden="1" x14ac:dyDescent="0.2">
      <c r="Q929706" s="25"/>
      <c r="R929706" s="25"/>
      <c r="S929706" s="25"/>
    </row>
    <row r="929752" spans="17:19" hidden="1" x14ac:dyDescent="0.2">
      <c r="Q929752" s="25"/>
      <c r="R929752" s="25"/>
      <c r="S929752" s="25"/>
    </row>
    <row r="929798" spans="17:19" hidden="1" x14ac:dyDescent="0.2">
      <c r="Q929798" s="25"/>
      <c r="R929798" s="25"/>
      <c r="S929798" s="25"/>
    </row>
    <row r="929844" spans="17:19" hidden="1" x14ac:dyDescent="0.2">
      <c r="Q929844" s="25"/>
      <c r="R929844" s="25"/>
      <c r="S929844" s="25"/>
    </row>
    <row r="929890" spans="17:19" hidden="1" x14ac:dyDescent="0.2">
      <c r="Q929890" s="25"/>
      <c r="R929890" s="25"/>
      <c r="S929890" s="25"/>
    </row>
    <row r="929936" spans="17:19" hidden="1" x14ac:dyDescent="0.2">
      <c r="Q929936" s="25"/>
      <c r="R929936" s="25"/>
      <c r="S929936" s="25"/>
    </row>
    <row r="929982" spans="17:19" hidden="1" x14ac:dyDescent="0.2">
      <c r="Q929982" s="25"/>
      <c r="R929982" s="25"/>
      <c r="S929982" s="25"/>
    </row>
    <row r="930028" spans="17:19" hidden="1" x14ac:dyDescent="0.2">
      <c r="Q930028" s="25"/>
      <c r="R930028" s="25"/>
      <c r="S930028" s="25"/>
    </row>
    <row r="930074" spans="17:19" hidden="1" x14ac:dyDescent="0.2">
      <c r="Q930074" s="25"/>
      <c r="R930074" s="25"/>
      <c r="S930074" s="25"/>
    </row>
    <row r="930120" spans="17:19" hidden="1" x14ac:dyDescent="0.2">
      <c r="Q930120" s="25"/>
      <c r="R930120" s="25"/>
      <c r="S930120" s="25"/>
    </row>
    <row r="930166" spans="17:19" hidden="1" x14ac:dyDescent="0.2">
      <c r="Q930166" s="25"/>
      <c r="R930166" s="25"/>
      <c r="S930166" s="25"/>
    </row>
    <row r="930212" spans="17:19" hidden="1" x14ac:dyDescent="0.2">
      <c r="Q930212" s="25"/>
      <c r="R930212" s="25"/>
      <c r="S930212" s="25"/>
    </row>
    <row r="930258" spans="17:19" hidden="1" x14ac:dyDescent="0.2">
      <c r="Q930258" s="25"/>
      <c r="R930258" s="25"/>
      <c r="S930258" s="25"/>
    </row>
    <row r="930304" spans="17:19" hidden="1" x14ac:dyDescent="0.2">
      <c r="Q930304" s="25"/>
      <c r="R930304" s="25"/>
      <c r="S930304" s="25"/>
    </row>
    <row r="930350" spans="17:19" hidden="1" x14ac:dyDescent="0.2">
      <c r="Q930350" s="25"/>
      <c r="R930350" s="25"/>
      <c r="S930350" s="25"/>
    </row>
    <row r="930396" spans="17:19" hidden="1" x14ac:dyDescent="0.2">
      <c r="Q930396" s="25"/>
      <c r="R930396" s="25"/>
      <c r="S930396" s="25"/>
    </row>
    <row r="930442" spans="17:19" hidden="1" x14ac:dyDescent="0.2">
      <c r="Q930442" s="25"/>
      <c r="R930442" s="25"/>
      <c r="S930442" s="25"/>
    </row>
    <row r="930488" spans="17:19" hidden="1" x14ac:dyDescent="0.2">
      <c r="Q930488" s="25"/>
      <c r="R930488" s="25"/>
      <c r="S930488" s="25"/>
    </row>
    <row r="930534" spans="17:19" hidden="1" x14ac:dyDescent="0.2">
      <c r="Q930534" s="25"/>
      <c r="R930534" s="25"/>
      <c r="S930534" s="25"/>
    </row>
    <row r="930580" spans="17:19" hidden="1" x14ac:dyDescent="0.2">
      <c r="Q930580" s="25"/>
      <c r="R930580" s="25"/>
      <c r="S930580" s="25"/>
    </row>
    <row r="930626" spans="17:19" hidden="1" x14ac:dyDescent="0.2">
      <c r="Q930626" s="25"/>
      <c r="R930626" s="25"/>
      <c r="S930626" s="25"/>
    </row>
    <row r="930672" spans="17:19" hidden="1" x14ac:dyDescent="0.2">
      <c r="Q930672" s="25"/>
      <c r="R930672" s="25"/>
      <c r="S930672" s="25"/>
    </row>
    <row r="930718" spans="17:19" hidden="1" x14ac:dyDescent="0.2">
      <c r="Q930718" s="25"/>
      <c r="R930718" s="25"/>
      <c r="S930718" s="25"/>
    </row>
    <row r="930764" spans="17:19" hidden="1" x14ac:dyDescent="0.2">
      <c r="Q930764" s="25"/>
      <c r="R930764" s="25"/>
      <c r="S930764" s="25"/>
    </row>
    <row r="930810" spans="17:19" hidden="1" x14ac:dyDescent="0.2">
      <c r="Q930810" s="25"/>
      <c r="R930810" s="25"/>
      <c r="S930810" s="25"/>
    </row>
    <row r="930856" spans="17:19" hidden="1" x14ac:dyDescent="0.2">
      <c r="Q930856" s="25"/>
      <c r="R930856" s="25"/>
      <c r="S930856" s="25"/>
    </row>
    <row r="930902" spans="17:19" hidden="1" x14ac:dyDescent="0.2">
      <c r="Q930902" s="25"/>
      <c r="R930902" s="25"/>
      <c r="S930902" s="25"/>
    </row>
    <row r="930948" spans="17:19" hidden="1" x14ac:dyDescent="0.2">
      <c r="Q930948" s="25"/>
      <c r="R930948" s="25"/>
      <c r="S930948" s="25"/>
    </row>
    <row r="930994" spans="17:19" hidden="1" x14ac:dyDescent="0.2">
      <c r="Q930994" s="25"/>
      <c r="R930994" s="25"/>
      <c r="S930994" s="25"/>
    </row>
    <row r="931040" spans="17:19" hidden="1" x14ac:dyDescent="0.2">
      <c r="Q931040" s="25"/>
      <c r="R931040" s="25"/>
      <c r="S931040" s="25"/>
    </row>
    <row r="931086" spans="17:19" hidden="1" x14ac:dyDescent="0.2">
      <c r="Q931086" s="25"/>
      <c r="R931086" s="25"/>
      <c r="S931086" s="25"/>
    </row>
    <row r="931132" spans="17:19" hidden="1" x14ac:dyDescent="0.2">
      <c r="Q931132" s="25"/>
      <c r="R931132" s="25"/>
      <c r="S931132" s="25"/>
    </row>
    <row r="931178" spans="17:19" hidden="1" x14ac:dyDescent="0.2">
      <c r="Q931178" s="25"/>
      <c r="R931178" s="25"/>
      <c r="S931178" s="25"/>
    </row>
    <row r="931224" spans="17:19" hidden="1" x14ac:dyDescent="0.2">
      <c r="Q931224" s="25"/>
      <c r="R931224" s="25"/>
      <c r="S931224" s="25"/>
    </row>
    <row r="931270" spans="17:19" hidden="1" x14ac:dyDescent="0.2">
      <c r="Q931270" s="25"/>
      <c r="R931270" s="25"/>
      <c r="S931270" s="25"/>
    </row>
    <row r="931316" spans="17:19" hidden="1" x14ac:dyDescent="0.2">
      <c r="Q931316" s="25"/>
      <c r="R931316" s="25"/>
      <c r="S931316" s="25"/>
    </row>
    <row r="931362" spans="17:19" hidden="1" x14ac:dyDescent="0.2">
      <c r="Q931362" s="25"/>
      <c r="R931362" s="25"/>
      <c r="S931362" s="25"/>
    </row>
    <row r="931408" spans="17:19" hidden="1" x14ac:dyDescent="0.2">
      <c r="Q931408" s="25"/>
      <c r="R931408" s="25"/>
      <c r="S931408" s="25"/>
    </row>
    <row r="931454" spans="17:19" hidden="1" x14ac:dyDescent="0.2">
      <c r="Q931454" s="25"/>
      <c r="R931454" s="25"/>
      <c r="S931454" s="25"/>
    </row>
    <row r="931500" spans="17:19" hidden="1" x14ac:dyDescent="0.2">
      <c r="Q931500" s="25"/>
      <c r="R931500" s="25"/>
      <c r="S931500" s="25"/>
    </row>
    <row r="931546" spans="17:19" hidden="1" x14ac:dyDescent="0.2">
      <c r="Q931546" s="25"/>
      <c r="R931546" s="25"/>
      <c r="S931546" s="25"/>
    </row>
    <row r="931592" spans="17:19" hidden="1" x14ac:dyDescent="0.2">
      <c r="Q931592" s="25"/>
      <c r="R931592" s="25"/>
      <c r="S931592" s="25"/>
    </row>
    <row r="931638" spans="17:19" hidden="1" x14ac:dyDescent="0.2">
      <c r="Q931638" s="25"/>
      <c r="R931638" s="25"/>
      <c r="S931638" s="25"/>
    </row>
    <row r="931684" spans="17:19" hidden="1" x14ac:dyDescent="0.2">
      <c r="Q931684" s="25"/>
      <c r="R931684" s="25"/>
      <c r="S931684" s="25"/>
    </row>
    <row r="931730" spans="17:19" hidden="1" x14ac:dyDescent="0.2">
      <c r="Q931730" s="25"/>
      <c r="R931730" s="25"/>
      <c r="S931730" s="25"/>
    </row>
    <row r="931776" spans="17:19" hidden="1" x14ac:dyDescent="0.2">
      <c r="Q931776" s="25"/>
      <c r="R931776" s="25"/>
      <c r="S931776" s="25"/>
    </row>
    <row r="931822" spans="17:19" hidden="1" x14ac:dyDescent="0.2">
      <c r="Q931822" s="25"/>
      <c r="R931822" s="25"/>
      <c r="S931822" s="25"/>
    </row>
    <row r="931868" spans="17:19" hidden="1" x14ac:dyDescent="0.2">
      <c r="Q931868" s="25"/>
      <c r="R931868" s="25"/>
      <c r="S931868" s="25"/>
    </row>
    <row r="931914" spans="17:19" hidden="1" x14ac:dyDescent="0.2">
      <c r="Q931914" s="25"/>
      <c r="R931914" s="25"/>
      <c r="S931914" s="25"/>
    </row>
    <row r="931960" spans="17:19" hidden="1" x14ac:dyDescent="0.2">
      <c r="Q931960" s="25"/>
      <c r="R931960" s="25"/>
      <c r="S931960" s="25"/>
    </row>
    <row r="932006" spans="17:19" hidden="1" x14ac:dyDescent="0.2">
      <c r="Q932006" s="25"/>
      <c r="R932006" s="25"/>
      <c r="S932006" s="25"/>
    </row>
    <row r="932052" spans="17:19" hidden="1" x14ac:dyDescent="0.2">
      <c r="Q932052" s="25"/>
      <c r="R932052" s="25"/>
      <c r="S932052" s="25"/>
    </row>
    <row r="932098" spans="17:19" hidden="1" x14ac:dyDescent="0.2">
      <c r="Q932098" s="25"/>
      <c r="R932098" s="25"/>
      <c r="S932098" s="25"/>
    </row>
    <row r="932144" spans="17:19" hidden="1" x14ac:dyDescent="0.2">
      <c r="Q932144" s="25"/>
      <c r="R932144" s="25"/>
      <c r="S932144" s="25"/>
    </row>
    <row r="932190" spans="17:19" hidden="1" x14ac:dyDescent="0.2">
      <c r="Q932190" s="25"/>
      <c r="R932190" s="25"/>
      <c r="S932190" s="25"/>
    </row>
    <row r="932236" spans="17:19" hidden="1" x14ac:dyDescent="0.2">
      <c r="Q932236" s="25"/>
      <c r="R932236" s="25"/>
      <c r="S932236" s="25"/>
    </row>
    <row r="932282" spans="17:19" hidden="1" x14ac:dyDescent="0.2">
      <c r="Q932282" s="25"/>
      <c r="R932282" s="25"/>
      <c r="S932282" s="25"/>
    </row>
    <row r="932328" spans="17:19" hidden="1" x14ac:dyDescent="0.2">
      <c r="Q932328" s="25"/>
      <c r="R932328" s="25"/>
      <c r="S932328" s="25"/>
    </row>
    <row r="932374" spans="17:19" hidden="1" x14ac:dyDescent="0.2">
      <c r="Q932374" s="25"/>
      <c r="R932374" s="25"/>
      <c r="S932374" s="25"/>
    </row>
    <row r="932420" spans="17:19" hidden="1" x14ac:dyDescent="0.2">
      <c r="Q932420" s="25"/>
      <c r="R932420" s="25"/>
      <c r="S932420" s="25"/>
    </row>
    <row r="932466" spans="17:19" hidden="1" x14ac:dyDescent="0.2">
      <c r="Q932466" s="25"/>
      <c r="R932466" s="25"/>
      <c r="S932466" s="25"/>
    </row>
    <row r="932512" spans="17:19" hidden="1" x14ac:dyDescent="0.2">
      <c r="Q932512" s="25"/>
      <c r="R932512" s="25"/>
      <c r="S932512" s="25"/>
    </row>
    <row r="932558" spans="17:19" hidden="1" x14ac:dyDescent="0.2">
      <c r="Q932558" s="25"/>
      <c r="R932558" s="25"/>
      <c r="S932558" s="25"/>
    </row>
    <row r="932604" spans="17:19" hidden="1" x14ac:dyDescent="0.2">
      <c r="Q932604" s="25"/>
      <c r="R932604" s="25"/>
      <c r="S932604" s="25"/>
    </row>
    <row r="932650" spans="17:19" hidden="1" x14ac:dyDescent="0.2">
      <c r="Q932650" s="25"/>
      <c r="R932650" s="25"/>
      <c r="S932650" s="25"/>
    </row>
    <row r="932696" spans="17:19" hidden="1" x14ac:dyDescent="0.2">
      <c r="Q932696" s="25"/>
      <c r="R932696" s="25"/>
      <c r="S932696" s="25"/>
    </row>
    <row r="932742" spans="17:19" hidden="1" x14ac:dyDescent="0.2">
      <c r="Q932742" s="25"/>
      <c r="R932742" s="25"/>
      <c r="S932742" s="25"/>
    </row>
    <row r="932788" spans="17:19" hidden="1" x14ac:dyDescent="0.2">
      <c r="Q932788" s="25"/>
      <c r="R932788" s="25"/>
      <c r="S932788" s="25"/>
    </row>
    <row r="932834" spans="17:19" hidden="1" x14ac:dyDescent="0.2">
      <c r="Q932834" s="25"/>
      <c r="R932834" s="25"/>
      <c r="S932834" s="25"/>
    </row>
    <row r="932880" spans="17:19" hidden="1" x14ac:dyDescent="0.2">
      <c r="Q932880" s="25"/>
      <c r="R932880" s="25"/>
      <c r="S932880" s="25"/>
    </row>
    <row r="932926" spans="17:19" hidden="1" x14ac:dyDescent="0.2">
      <c r="Q932926" s="25"/>
      <c r="R932926" s="25"/>
      <c r="S932926" s="25"/>
    </row>
    <row r="932972" spans="17:19" hidden="1" x14ac:dyDescent="0.2">
      <c r="Q932972" s="25"/>
      <c r="R932972" s="25"/>
      <c r="S932972" s="25"/>
    </row>
    <row r="933018" spans="17:19" hidden="1" x14ac:dyDescent="0.2">
      <c r="Q933018" s="25"/>
      <c r="R933018" s="25"/>
      <c r="S933018" s="25"/>
    </row>
    <row r="933064" spans="17:19" hidden="1" x14ac:dyDescent="0.2">
      <c r="Q933064" s="25"/>
      <c r="R933064" s="25"/>
      <c r="S933064" s="25"/>
    </row>
    <row r="933110" spans="17:19" hidden="1" x14ac:dyDescent="0.2">
      <c r="Q933110" s="25"/>
      <c r="R933110" s="25"/>
      <c r="S933110" s="25"/>
    </row>
    <row r="933156" spans="17:19" hidden="1" x14ac:dyDescent="0.2">
      <c r="Q933156" s="25"/>
      <c r="R933156" s="25"/>
      <c r="S933156" s="25"/>
    </row>
    <row r="933202" spans="17:19" hidden="1" x14ac:dyDescent="0.2">
      <c r="Q933202" s="25"/>
      <c r="R933202" s="25"/>
      <c r="S933202" s="25"/>
    </row>
    <row r="933248" spans="17:19" hidden="1" x14ac:dyDescent="0.2">
      <c r="Q933248" s="25"/>
      <c r="R933248" s="25"/>
      <c r="S933248" s="25"/>
    </row>
    <row r="933294" spans="17:19" hidden="1" x14ac:dyDescent="0.2">
      <c r="Q933294" s="25"/>
      <c r="R933294" s="25"/>
      <c r="S933294" s="25"/>
    </row>
    <row r="933340" spans="17:19" hidden="1" x14ac:dyDescent="0.2">
      <c r="Q933340" s="25"/>
      <c r="R933340" s="25"/>
      <c r="S933340" s="25"/>
    </row>
    <row r="933386" spans="17:19" hidden="1" x14ac:dyDescent="0.2">
      <c r="Q933386" s="25"/>
      <c r="R933386" s="25"/>
      <c r="S933386" s="25"/>
    </row>
    <row r="933432" spans="17:19" hidden="1" x14ac:dyDescent="0.2">
      <c r="Q933432" s="25"/>
      <c r="R933432" s="25"/>
      <c r="S933432" s="25"/>
    </row>
    <row r="933478" spans="17:19" hidden="1" x14ac:dyDescent="0.2">
      <c r="Q933478" s="25"/>
      <c r="R933478" s="25"/>
      <c r="S933478" s="25"/>
    </row>
    <row r="933524" spans="17:19" hidden="1" x14ac:dyDescent="0.2">
      <c r="Q933524" s="25"/>
      <c r="R933524" s="25"/>
      <c r="S933524" s="25"/>
    </row>
    <row r="933570" spans="17:19" hidden="1" x14ac:dyDescent="0.2">
      <c r="Q933570" s="25"/>
      <c r="R933570" s="25"/>
      <c r="S933570" s="25"/>
    </row>
    <row r="933616" spans="17:19" hidden="1" x14ac:dyDescent="0.2">
      <c r="Q933616" s="25"/>
      <c r="R933616" s="25"/>
      <c r="S933616" s="25"/>
    </row>
    <row r="933662" spans="17:19" hidden="1" x14ac:dyDescent="0.2">
      <c r="Q933662" s="25"/>
      <c r="R933662" s="25"/>
      <c r="S933662" s="25"/>
    </row>
    <row r="933708" spans="17:19" hidden="1" x14ac:dyDescent="0.2">
      <c r="Q933708" s="25"/>
      <c r="R933708" s="25"/>
      <c r="S933708" s="25"/>
    </row>
    <row r="933754" spans="17:19" hidden="1" x14ac:dyDescent="0.2">
      <c r="Q933754" s="25"/>
      <c r="R933754" s="25"/>
      <c r="S933754" s="25"/>
    </row>
    <row r="933800" spans="17:19" hidden="1" x14ac:dyDescent="0.2">
      <c r="Q933800" s="25"/>
      <c r="R933800" s="25"/>
      <c r="S933800" s="25"/>
    </row>
    <row r="933846" spans="17:19" hidden="1" x14ac:dyDescent="0.2">
      <c r="Q933846" s="25"/>
      <c r="R933846" s="25"/>
      <c r="S933846" s="25"/>
    </row>
    <row r="933892" spans="17:19" hidden="1" x14ac:dyDescent="0.2">
      <c r="Q933892" s="25"/>
      <c r="R933892" s="25"/>
      <c r="S933892" s="25"/>
    </row>
    <row r="933938" spans="17:19" hidden="1" x14ac:dyDescent="0.2">
      <c r="Q933938" s="25"/>
      <c r="R933938" s="25"/>
      <c r="S933938" s="25"/>
    </row>
    <row r="933984" spans="17:19" hidden="1" x14ac:dyDescent="0.2">
      <c r="Q933984" s="25"/>
      <c r="R933984" s="25"/>
      <c r="S933984" s="25"/>
    </row>
    <row r="934030" spans="17:19" hidden="1" x14ac:dyDescent="0.2">
      <c r="Q934030" s="25"/>
      <c r="R934030" s="25"/>
      <c r="S934030" s="25"/>
    </row>
    <row r="934076" spans="17:19" hidden="1" x14ac:dyDescent="0.2">
      <c r="Q934076" s="25"/>
      <c r="R934076" s="25"/>
      <c r="S934076" s="25"/>
    </row>
    <row r="934122" spans="17:19" hidden="1" x14ac:dyDescent="0.2">
      <c r="Q934122" s="25"/>
      <c r="R934122" s="25"/>
      <c r="S934122" s="25"/>
    </row>
    <row r="934168" spans="17:19" hidden="1" x14ac:dyDescent="0.2">
      <c r="Q934168" s="25"/>
      <c r="R934168" s="25"/>
      <c r="S934168" s="25"/>
    </row>
    <row r="934214" spans="17:19" hidden="1" x14ac:dyDescent="0.2">
      <c r="Q934214" s="25"/>
      <c r="R934214" s="25"/>
      <c r="S934214" s="25"/>
    </row>
    <row r="934260" spans="17:19" hidden="1" x14ac:dyDescent="0.2">
      <c r="Q934260" s="25"/>
      <c r="R934260" s="25"/>
      <c r="S934260" s="25"/>
    </row>
    <row r="934306" spans="17:19" hidden="1" x14ac:dyDescent="0.2">
      <c r="Q934306" s="25"/>
      <c r="R934306" s="25"/>
      <c r="S934306" s="25"/>
    </row>
    <row r="934352" spans="17:19" hidden="1" x14ac:dyDescent="0.2">
      <c r="Q934352" s="25"/>
      <c r="R934352" s="25"/>
      <c r="S934352" s="25"/>
    </row>
    <row r="934398" spans="17:19" hidden="1" x14ac:dyDescent="0.2">
      <c r="Q934398" s="25"/>
      <c r="R934398" s="25"/>
      <c r="S934398" s="25"/>
    </row>
    <row r="934444" spans="17:19" hidden="1" x14ac:dyDescent="0.2">
      <c r="Q934444" s="25"/>
      <c r="R934444" s="25"/>
      <c r="S934444" s="25"/>
    </row>
    <row r="934490" spans="17:19" hidden="1" x14ac:dyDescent="0.2">
      <c r="Q934490" s="25"/>
      <c r="R934490" s="25"/>
      <c r="S934490" s="25"/>
    </row>
    <row r="934536" spans="17:19" hidden="1" x14ac:dyDescent="0.2">
      <c r="Q934536" s="25"/>
      <c r="R934536" s="25"/>
      <c r="S934536" s="25"/>
    </row>
    <row r="934582" spans="17:19" hidden="1" x14ac:dyDescent="0.2">
      <c r="Q934582" s="25"/>
      <c r="R934582" s="25"/>
      <c r="S934582" s="25"/>
    </row>
    <row r="934628" spans="17:19" hidden="1" x14ac:dyDescent="0.2">
      <c r="Q934628" s="25"/>
      <c r="R934628" s="25"/>
      <c r="S934628" s="25"/>
    </row>
    <row r="934674" spans="17:19" hidden="1" x14ac:dyDescent="0.2">
      <c r="Q934674" s="25"/>
      <c r="R934674" s="25"/>
      <c r="S934674" s="25"/>
    </row>
    <row r="934720" spans="17:19" hidden="1" x14ac:dyDescent="0.2">
      <c r="Q934720" s="25"/>
      <c r="R934720" s="25"/>
      <c r="S934720" s="25"/>
    </row>
    <row r="934766" spans="17:19" hidden="1" x14ac:dyDescent="0.2">
      <c r="Q934766" s="25"/>
      <c r="R934766" s="25"/>
      <c r="S934766" s="25"/>
    </row>
    <row r="934812" spans="17:19" hidden="1" x14ac:dyDescent="0.2">
      <c r="Q934812" s="25"/>
      <c r="R934812" s="25"/>
      <c r="S934812" s="25"/>
    </row>
    <row r="934858" spans="17:19" hidden="1" x14ac:dyDescent="0.2">
      <c r="Q934858" s="25"/>
      <c r="R934858" s="25"/>
      <c r="S934858" s="25"/>
    </row>
    <row r="934904" spans="17:19" hidden="1" x14ac:dyDescent="0.2">
      <c r="Q934904" s="25"/>
      <c r="R934904" s="25"/>
      <c r="S934904" s="25"/>
    </row>
    <row r="934950" spans="17:19" hidden="1" x14ac:dyDescent="0.2">
      <c r="Q934950" s="25"/>
      <c r="R934950" s="25"/>
      <c r="S934950" s="25"/>
    </row>
    <row r="934996" spans="17:19" hidden="1" x14ac:dyDescent="0.2">
      <c r="Q934996" s="25"/>
      <c r="R934996" s="25"/>
      <c r="S934996" s="25"/>
    </row>
    <row r="935042" spans="17:19" hidden="1" x14ac:dyDescent="0.2">
      <c r="Q935042" s="25"/>
      <c r="R935042" s="25"/>
      <c r="S935042" s="25"/>
    </row>
    <row r="935088" spans="17:19" hidden="1" x14ac:dyDescent="0.2">
      <c r="Q935088" s="25"/>
      <c r="R935088" s="25"/>
      <c r="S935088" s="25"/>
    </row>
    <row r="935134" spans="17:19" hidden="1" x14ac:dyDescent="0.2">
      <c r="Q935134" s="25"/>
      <c r="R935134" s="25"/>
      <c r="S935134" s="25"/>
    </row>
    <row r="935180" spans="17:19" hidden="1" x14ac:dyDescent="0.2">
      <c r="Q935180" s="25"/>
      <c r="R935180" s="25"/>
      <c r="S935180" s="25"/>
    </row>
    <row r="935226" spans="17:19" hidden="1" x14ac:dyDescent="0.2">
      <c r="Q935226" s="25"/>
      <c r="R935226" s="25"/>
      <c r="S935226" s="25"/>
    </row>
    <row r="935272" spans="17:19" hidden="1" x14ac:dyDescent="0.2">
      <c r="Q935272" s="25"/>
      <c r="R935272" s="25"/>
      <c r="S935272" s="25"/>
    </row>
    <row r="935318" spans="17:19" hidden="1" x14ac:dyDescent="0.2">
      <c r="Q935318" s="25"/>
      <c r="R935318" s="25"/>
      <c r="S935318" s="25"/>
    </row>
    <row r="935364" spans="17:19" hidden="1" x14ac:dyDescent="0.2">
      <c r="Q935364" s="25"/>
      <c r="R935364" s="25"/>
      <c r="S935364" s="25"/>
    </row>
    <row r="935410" spans="17:19" hidden="1" x14ac:dyDescent="0.2">
      <c r="Q935410" s="25"/>
      <c r="R935410" s="25"/>
      <c r="S935410" s="25"/>
    </row>
    <row r="935456" spans="17:19" hidden="1" x14ac:dyDescent="0.2">
      <c r="Q935456" s="25"/>
      <c r="R935456" s="25"/>
      <c r="S935456" s="25"/>
    </row>
    <row r="935502" spans="17:19" hidden="1" x14ac:dyDescent="0.2">
      <c r="Q935502" s="25"/>
      <c r="R935502" s="25"/>
      <c r="S935502" s="25"/>
    </row>
    <row r="935548" spans="17:19" hidden="1" x14ac:dyDescent="0.2">
      <c r="Q935548" s="25"/>
      <c r="R935548" s="25"/>
      <c r="S935548" s="25"/>
    </row>
    <row r="935594" spans="17:19" hidden="1" x14ac:dyDescent="0.2">
      <c r="Q935594" s="25"/>
      <c r="R935594" s="25"/>
      <c r="S935594" s="25"/>
    </row>
    <row r="935640" spans="17:19" hidden="1" x14ac:dyDescent="0.2">
      <c r="Q935640" s="25"/>
      <c r="R935640" s="25"/>
      <c r="S935640" s="25"/>
    </row>
    <row r="935686" spans="17:19" hidden="1" x14ac:dyDescent="0.2">
      <c r="Q935686" s="25"/>
      <c r="R935686" s="25"/>
      <c r="S935686" s="25"/>
    </row>
    <row r="935732" spans="17:19" hidden="1" x14ac:dyDescent="0.2">
      <c r="Q935732" s="25"/>
      <c r="R935732" s="25"/>
      <c r="S935732" s="25"/>
    </row>
    <row r="935778" spans="17:19" hidden="1" x14ac:dyDescent="0.2">
      <c r="Q935778" s="25"/>
      <c r="R935778" s="25"/>
      <c r="S935778" s="25"/>
    </row>
    <row r="935824" spans="17:19" hidden="1" x14ac:dyDescent="0.2">
      <c r="Q935824" s="25"/>
      <c r="R935824" s="25"/>
      <c r="S935824" s="25"/>
    </row>
    <row r="935870" spans="17:19" hidden="1" x14ac:dyDescent="0.2">
      <c r="Q935870" s="25"/>
      <c r="R935870" s="25"/>
      <c r="S935870" s="25"/>
    </row>
    <row r="935916" spans="17:19" hidden="1" x14ac:dyDescent="0.2">
      <c r="Q935916" s="25"/>
      <c r="R935916" s="25"/>
      <c r="S935916" s="25"/>
    </row>
    <row r="935962" spans="17:19" hidden="1" x14ac:dyDescent="0.2">
      <c r="Q935962" s="25"/>
      <c r="R935962" s="25"/>
      <c r="S935962" s="25"/>
    </row>
    <row r="936008" spans="17:19" hidden="1" x14ac:dyDescent="0.2">
      <c r="Q936008" s="25"/>
      <c r="R936008" s="25"/>
      <c r="S936008" s="25"/>
    </row>
    <row r="936054" spans="17:19" hidden="1" x14ac:dyDescent="0.2">
      <c r="Q936054" s="25"/>
      <c r="R936054" s="25"/>
      <c r="S936054" s="25"/>
    </row>
    <row r="936100" spans="17:19" hidden="1" x14ac:dyDescent="0.2">
      <c r="Q936100" s="25"/>
      <c r="R936100" s="25"/>
      <c r="S936100" s="25"/>
    </row>
    <row r="936146" spans="17:19" hidden="1" x14ac:dyDescent="0.2">
      <c r="Q936146" s="25"/>
      <c r="R936146" s="25"/>
      <c r="S936146" s="25"/>
    </row>
    <row r="936192" spans="17:19" hidden="1" x14ac:dyDescent="0.2">
      <c r="Q936192" s="25"/>
      <c r="R936192" s="25"/>
      <c r="S936192" s="25"/>
    </row>
    <row r="936238" spans="17:19" hidden="1" x14ac:dyDescent="0.2">
      <c r="Q936238" s="25"/>
      <c r="R936238" s="25"/>
      <c r="S936238" s="25"/>
    </row>
    <row r="936284" spans="17:19" hidden="1" x14ac:dyDescent="0.2">
      <c r="Q936284" s="25"/>
      <c r="R936284" s="25"/>
      <c r="S936284" s="25"/>
    </row>
    <row r="936330" spans="17:19" hidden="1" x14ac:dyDescent="0.2">
      <c r="Q936330" s="25"/>
      <c r="R936330" s="25"/>
      <c r="S936330" s="25"/>
    </row>
    <row r="936376" spans="17:19" hidden="1" x14ac:dyDescent="0.2">
      <c r="Q936376" s="25"/>
      <c r="R936376" s="25"/>
      <c r="S936376" s="25"/>
    </row>
    <row r="936422" spans="17:19" hidden="1" x14ac:dyDescent="0.2">
      <c r="Q936422" s="25"/>
      <c r="R936422" s="25"/>
      <c r="S936422" s="25"/>
    </row>
    <row r="936468" spans="17:19" hidden="1" x14ac:dyDescent="0.2">
      <c r="Q936468" s="25"/>
      <c r="R936468" s="25"/>
      <c r="S936468" s="25"/>
    </row>
    <row r="936514" spans="17:19" hidden="1" x14ac:dyDescent="0.2">
      <c r="Q936514" s="25"/>
      <c r="R936514" s="25"/>
      <c r="S936514" s="25"/>
    </row>
    <row r="936560" spans="17:19" hidden="1" x14ac:dyDescent="0.2">
      <c r="Q936560" s="25"/>
      <c r="R936560" s="25"/>
      <c r="S936560" s="25"/>
    </row>
    <row r="936606" spans="17:19" hidden="1" x14ac:dyDescent="0.2">
      <c r="Q936606" s="25"/>
      <c r="R936606" s="25"/>
      <c r="S936606" s="25"/>
    </row>
    <row r="936652" spans="17:19" hidden="1" x14ac:dyDescent="0.2">
      <c r="Q936652" s="25"/>
      <c r="R936652" s="25"/>
      <c r="S936652" s="25"/>
    </row>
    <row r="936698" spans="17:19" hidden="1" x14ac:dyDescent="0.2">
      <c r="Q936698" s="25"/>
      <c r="R936698" s="25"/>
      <c r="S936698" s="25"/>
    </row>
    <row r="936744" spans="17:19" hidden="1" x14ac:dyDescent="0.2">
      <c r="Q936744" s="25"/>
      <c r="R936744" s="25"/>
      <c r="S936744" s="25"/>
    </row>
    <row r="936790" spans="17:19" hidden="1" x14ac:dyDescent="0.2">
      <c r="Q936790" s="25"/>
      <c r="R936790" s="25"/>
      <c r="S936790" s="25"/>
    </row>
    <row r="936836" spans="17:19" hidden="1" x14ac:dyDescent="0.2">
      <c r="Q936836" s="25"/>
      <c r="R936836" s="25"/>
      <c r="S936836" s="25"/>
    </row>
    <row r="936882" spans="17:19" hidden="1" x14ac:dyDescent="0.2">
      <c r="Q936882" s="25"/>
      <c r="R936882" s="25"/>
      <c r="S936882" s="25"/>
    </row>
    <row r="936928" spans="17:19" hidden="1" x14ac:dyDescent="0.2">
      <c r="Q936928" s="25"/>
      <c r="R936928" s="25"/>
      <c r="S936928" s="25"/>
    </row>
    <row r="936974" spans="17:19" hidden="1" x14ac:dyDescent="0.2">
      <c r="Q936974" s="25"/>
      <c r="R936974" s="25"/>
      <c r="S936974" s="25"/>
    </row>
    <row r="937020" spans="17:19" hidden="1" x14ac:dyDescent="0.2">
      <c r="Q937020" s="25"/>
      <c r="R937020" s="25"/>
      <c r="S937020" s="25"/>
    </row>
    <row r="937066" spans="17:19" hidden="1" x14ac:dyDescent="0.2">
      <c r="Q937066" s="25"/>
      <c r="R937066" s="25"/>
      <c r="S937066" s="25"/>
    </row>
    <row r="937112" spans="17:19" hidden="1" x14ac:dyDescent="0.2">
      <c r="Q937112" s="25"/>
      <c r="R937112" s="25"/>
      <c r="S937112" s="25"/>
    </row>
    <row r="937158" spans="17:19" hidden="1" x14ac:dyDescent="0.2">
      <c r="Q937158" s="25"/>
      <c r="R937158" s="25"/>
      <c r="S937158" s="25"/>
    </row>
    <row r="937204" spans="17:19" hidden="1" x14ac:dyDescent="0.2">
      <c r="Q937204" s="25"/>
      <c r="R937204" s="25"/>
      <c r="S937204" s="25"/>
    </row>
    <row r="937250" spans="17:19" hidden="1" x14ac:dyDescent="0.2">
      <c r="Q937250" s="25"/>
      <c r="R937250" s="25"/>
      <c r="S937250" s="25"/>
    </row>
    <row r="937296" spans="17:19" hidden="1" x14ac:dyDescent="0.2">
      <c r="Q937296" s="25"/>
      <c r="R937296" s="25"/>
      <c r="S937296" s="25"/>
    </row>
    <row r="937342" spans="17:19" hidden="1" x14ac:dyDescent="0.2">
      <c r="Q937342" s="25"/>
      <c r="R937342" s="25"/>
      <c r="S937342" s="25"/>
    </row>
    <row r="937388" spans="17:19" hidden="1" x14ac:dyDescent="0.2">
      <c r="Q937388" s="25"/>
      <c r="R937388" s="25"/>
      <c r="S937388" s="25"/>
    </row>
    <row r="937434" spans="17:19" hidden="1" x14ac:dyDescent="0.2">
      <c r="Q937434" s="25"/>
      <c r="R937434" s="25"/>
      <c r="S937434" s="25"/>
    </row>
    <row r="937480" spans="17:19" hidden="1" x14ac:dyDescent="0.2">
      <c r="Q937480" s="25"/>
      <c r="R937480" s="25"/>
      <c r="S937480" s="25"/>
    </row>
    <row r="937526" spans="17:19" hidden="1" x14ac:dyDescent="0.2">
      <c r="Q937526" s="25"/>
      <c r="R937526" s="25"/>
      <c r="S937526" s="25"/>
    </row>
    <row r="937572" spans="17:19" hidden="1" x14ac:dyDescent="0.2">
      <c r="Q937572" s="25"/>
      <c r="R937572" s="25"/>
      <c r="S937572" s="25"/>
    </row>
    <row r="937618" spans="17:19" hidden="1" x14ac:dyDescent="0.2">
      <c r="Q937618" s="25"/>
      <c r="R937618" s="25"/>
      <c r="S937618" s="25"/>
    </row>
    <row r="937664" spans="17:19" hidden="1" x14ac:dyDescent="0.2">
      <c r="Q937664" s="25"/>
      <c r="R937664" s="25"/>
      <c r="S937664" s="25"/>
    </row>
    <row r="937710" spans="17:19" hidden="1" x14ac:dyDescent="0.2">
      <c r="Q937710" s="25"/>
      <c r="R937710" s="25"/>
      <c r="S937710" s="25"/>
    </row>
    <row r="937756" spans="17:19" hidden="1" x14ac:dyDescent="0.2">
      <c r="Q937756" s="25"/>
      <c r="R937756" s="25"/>
      <c r="S937756" s="25"/>
    </row>
    <row r="937802" spans="17:19" hidden="1" x14ac:dyDescent="0.2">
      <c r="Q937802" s="25"/>
      <c r="R937802" s="25"/>
      <c r="S937802" s="25"/>
    </row>
    <row r="937848" spans="17:19" hidden="1" x14ac:dyDescent="0.2">
      <c r="Q937848" s="25"/>
      <c r="R937848" s="25"/>
      <c r="S937848" s="25"/>
    </row>
    <row r="937894" spans="17:19" hidden="1" x14ac:dyDescent="0.2">
      <c r="Q937894" s="25"/>
      <c r="R937894" s="25"/>
      <c r="S937894" s="25"/>
    </row>
    <row r="937940" spans="17:19" hidden="1" x14ac:dyDescent="0.2">
      <c r="Q937940" s="25"/>
      <c r="R937940" s="25"/>
      <c r="S937940" s="25"/>
    </row>
    <row r="937986" spans="17:19" hidden="1" x14ac:dyDescent="0.2">
      <c r="Q937986" s="25"/>
      <c r="R937986" s="25"/>
      <c r="S937986" s="25"/>
    </row>
    <row r="938032" spans="17:19" hidden="1" x14ac:dyDescent="0.2">
      <c r="Q938032" s="25"/>
      <c r="R938032" s="25"/>
      <c r="S938032" s="25"/>
    </row>
    <row r="938078" spans="17:19" hidden="1" x14ac:dyDescent="0.2">
      <c r="Q938078" s="25"/>
      <c r="R938078" s="25"/>
      <c r="S938078" s="25"/>
    </row>
    <row r="938124" spans="17:19" hidden="1" x14ac:dyDescent="0.2">
      <c r="Q938124" s="25"/>
      <c r="R938124" s="25"/>
      <c r="S938124" s="25"/>
    </row>
    <row r="938170" spans="17:19" hidden="1" x14ac:dyDescent="0.2">
      <c r="Q938170" s="25"/>
      <c r="R938170" s="25"/>
      <c r="S938170" s="25"/>
    </row>
    <row r="938216" spans="17:19" hidden="1" x14ac:dyDescent="0.2">
      <c r="Q938216" s="25"/>
      <c r="R938216" s="25"/>
      <c r="S938216" s="25"/>
    </row>
    <row r="938262" spans="17:19" hidden="1" x14ac:dyDescent="0.2">
      <c r="Q938262" s="25"/>
      <c r="R938262" s="25"/>
      <c r="S938262" s="25"/>
    </row>
    <row r="938308" spans="17:19" hidden="1" x14ac:dyDescent="0.2">
      <c r="Q938308" s="25"/>
      <c r="R938308" s="25"/>
      <c r="S938308" s="25"/>
    </row>
    <row r="938354" spans="17:19" hidden="1" x14ac:dyDescent="0.2">
      <c r="Q938354" s="25"/>
      <c r="R938354" s="25"/>
      <c r="S938354" s="25"/>
    </row>
    <row r="938400" spans="17:19" hidden="1" x14ac:dyDescent="0.2">
      <c r="Q938400" s="25"/>
      <c r="R938400" s="25"/>
      <c r="S938400" s="25"/>
    </row>
    <row r="938446" spans="17:19" hidden="1" x14ac:dyDescent="0.2">
      <c r="Q938446" s="25"/>
      <c r="R938446" s="25"/>
      <c r="S938446" s="25"/>
    </row>
    <row r="938492" spans="17:19" hidden="1" x14ac:dyDescent="0.2">
      <c r="Q938492" s="25"/>
      <c r="R938492" s="25"/>
      <c r="S938492" s="25"/>
    </row>
    <row r="938538" spans="17:19" hidden="1" x14ac:dyDescent="0.2">
      <c r="Q938538" s="25"/>
      <c r="R938538" s="25"/>
      <c r="S938538" s="25"/>
    </row>
    <row r="938584" spans="17:19" hidden="1" x14ac:dyDescent="0.2">
      <c r="Q938584" s="25"/>
      <c r="R938584" s="25"/>
      <c r="S938584" s="25"/>
    </row>
    <row r="938630" spans="17:19" hidden="1" x14ac:dyDescent="0.2">
      <c r="Q938630" s="25"/>
      <c r="R938630" s="25"/>
      <c r="S938630" s="25"/>
    </row>
    <row r="938676" spans="17:19" hidden="1" x14ac:dyDescent="0.2">
      <c r="Q938676" s="25"/>
      <c r="R938676" s="25"/>
      <c r="S938676" s="25"/>
    </row>
    <row r="938722" spans="17:19" hidden="1" x14ac:dyDescent="0.2">
      <c r="Q938722" s="25"/>
      <c r="R938722" s="25"/>
      <c r="S938722" s="25"/>
    </row>
    <row r="938768" spans="17:19" hidden="1" x14ac:dyDescent="0.2">
      <c r="Q938768" s="25"/>
      <c r="R938768" s="25"/>
      <c r="S938768" s="25"/>
    </row>
    <row r="938814" spans="17:19" hidden="1" x14ac:dyDescent="0.2">
      <c r="Q938814" s="25"/>
      <c r="R938814" s="25"/>
      <c r="S938814" s="25"/>
    </row>
    <row r="938860" spans="17:19" hidden="1" x14ac:dyDescent="0.2">
      <c r="Q938860" s="25"/>
      <c r="R938860" s="25"/>
      <c r="S938860" s="25"/>
    </row>
    <row r="938906" spans="17:19" hidden="1" x14ac:dyDescent="0.2">
      <c r="Q938906" s="25"/>
      <c r="R938906" s="25"/>
      <c r="S938906" s="25"/>
    </row>
    <row r="938952" spans="17:19" hidden="1" x14ac:dyDescent="0.2">
      <c r="Q938952" s="25"/>
      <c r="R938952" s="25"/>
      <c r="S938952" s="25"/>
    </row>
    <row r="938998" spans="17:19" hidden="1" x14ac:dyDescent="0.2">
      <c r="Q938998" s="25"/>
      <c r="R938998" s="25"/>
      <c r="S938998" s="25"/>
    </row>
    <row r="939044" spans="17:19" hidden="1" x14ac:dyDescent="0.2">
      <c r="Q939044" s="25"/>
      <c r="R939044" s="25"/>
      <c r="S939044" s="25"/>
    </row>
    <row r="939090" spans="17:19" hidden="1" x14ac:dyDescent="0.2">
      <c r="Q939090" s="25"/>
      <c r="R939090" s="25"/>
      <c r="S939090" s="25"/>
    </row>
    <row r="939136" spans="17:19" hidden="1" x14ac:dyDescent="0.2">
      <c r="Q939136" s="25"/>
      <c r="R939136" s="25"/>
      <c r="S939136" s="25"/>
    </row>
    <row r="939182" spans="17:19" hidden="1" x14ac:dyDescent="0.2">
      <c r="Q939182" s="25"/>
      <c r="R939182" s="25"/>
      <c r="S939182" s="25"/>
    </row>
    <row r="939228" spans="17:19" hidden="1" x14ac:dyDescent="0.2">
      <c r="Q939228" s="25"/>
      <c r="R939228" s="25"/>
      <c r="S939228" s="25"/>
    </row>
    <row r="939274" spans="17:19" hidden="1" x14ac:dyDescent="0.2">
      <c r="Q939274" s="25"/>
      <c r="R939274" s="25"/>
      <c r="S939274" s="25"/>
    </row>
    <row r="939320" spans="17:19" hidden="1" x14ac:dyDescent="0.2">
      <c r="Q939320" s="25"/>
      <c r="R939320" s="25"/>
      <c r="S939320" s="25"/>
    </row>
    <row r="939366" spans="17:19" hidden="1" x14ac:dyDescent="0.2">
      <c r="Q939366" s="25"/>
      <c r="R939366" s="25"/>
      <c r="S939366" s="25"/>
    </row>
    <row r="939412" spans="17:19" hidden="1" x14ac:dyDescent="0.2">
      <c r="Q939412" s="25"/>
      <c r="R939412" s="25"/>
      <c r="S939412" s="25"/>
    </row>
    <row r="939458" spans="17:19" hidden="1" x14ac:dyDescent="0.2">
      <c r="Q939458" s="25"/>
      <c r="R939458" s="25"/>
      <c r="S939458" s="25"/>
    </row>
    <row r="939504" spans="17:19" hidden="1" x14ac:dyDescent="0.2">
      <c r="Q939504" s="25"/>
      <c r="R939504" s="25"/>
      <c r="S939504" s="25"/>
    </row>
    <row r="939550" spans="17:19" hidden="1" x14ac:dyDescent="0.2">
      <c r="Q939550" s="25"/>
      <c r="R939550" s="25"/>
      <c r="S939550" s="25"/>
    </row>
    <row r="939596" spans="17:19" hidden="1" x14ac:dyDescent="0.2">
      <c r="Q939596" s="25"/>
      <c r="R939596" s="25"/>
      <c r="S939596" s="25"/>
    </row>
    <row r="939642" spans="17:19" hidden="1" x14ac:dyDescent="0.2">
      <c r="Q939642" s="25"/>
      <c r="R939642" s="25"/>
      <c r="S939642" s="25"/>
    </row>
    <row r="939688" spans="17:19" hidden="1" x14ac:dyDescent="0.2">
      <c r="Q939688" s="25"/>
      <c r="R939688" s="25"/>
      <c r="S939688" s="25"/>
    </row>
    <row r="939734" spans="17:19" hidden="1" x14ac:dyDescent="0.2">
      <c r="Q939734" s="25"/>
      <c r="R939734" s="25"/>
      <c r="S939734" s="25"/>
    </row>
    <row r="939780" spans="17:19" hidden="1" x14ac:dyDescent="0.2">
      <c r="Q939780" s="25"/>
      <c r="R939780" s="25"/>
      <c r="S939780" s="25"/>
    </row>
    <row r="939826" spans="17:19" hidden="1" x14ac:dyDescent="0.2">
      <c r="Q939826" s="25"/>
      <c r="R939826" s="25"/>
      <c r="S939826" s="25"/>
    </row>
    <row r="939872" spans="17:19" hidden="1" x14ac:dyDescent="0.2">
      <c r="Q939872" s="25"/>
      <c r="R939872" s="25"/>
      <c r="S939872" s="25"/>
    </row>
    <row r="939918" spans="17:19" hidden="1" x14ac:dyDescent="0.2">
      <c r="Q939918" s="25"/>
      <c r="R939918" s="25"/>
      <c r="S939918" s="25"/>
    </row>
    <row r="939964" spans="17:19" hidden="1" x14ac:dyDescent="0.2">
      <c r="Q939964" s="25"/>
      <c r="R939964" s="25"/>
      <c r="S939964" s="25"/>
    </row>
    <row r="940010" spans="17:19" hidden="1" x14ac:dyDescent="0.2">
      <c r="Q940010" s="25"/>
      <c r="R940010" s="25"/>
      <c r="S940010" s="25"/>
    </row>
    <row r="940056" spans="17:19" hidden="1" x14ac:dyDescent="0.2">
      <c r="Q940056" s="25"/>
      <c r="R940056" s="25"/>
      <c r="S940056" s="25"/>
    </row>
    <row r="940102" spans="17:19" hidden="1" x14ac:dyDescent="0.2">
      <c r="Q940102" s="25"/>
      <c r="R940102" s="25"/>
      <c r="S940102" s="25"/>
    </row>
    <row r="940148" spans="17:19" hidden="1" x14ac:dyDescent="0.2">
      <c r="Q940148" s="25"/>
      <c r="R940148" s="25"/>
      <c r="S940148" s="25"/>
    </row>
    <row r="940194" spans="17:19" hidden="1" x14ac:dyDescent="0.2">
      <c r="Q940194" s="25"/>
      <c r="R940194" s="25"/>
      <c r="S940194" s="25"/>
    </row>
    <row r="940240" spans="17:19" hidden="1" x14ac:dyDescent="0.2">
      <c r="Q940240" s="25"/>
      <c r="R940240" s="25"/>
      <c r="S940240" s="25"/>
    </row>
    <row r="940286" spans="17:19" hidden="1" x14ac:dyDescent="0.2">
      <c r="Q940286" s="25"/>
      <c r="R940286" s="25"/>
      <c r="S940286" s="25"/>
    </row>
    <row r="940332" spans="17:19" hidden="1" x14ac:dyDescent="0.2">
      <c r="Q940332" s="25"/>
      <c r="R940332" s="25"/>
      <c r="S940332" s="25"/>
    </row>
    <row r="940378" spans="17:19" hidden="1" x14ac:dyDescent="0.2">
      <c r="Q940378" s="25"/>
      <c r="R940378" s="25"/>
      <c r="S940378" s="25"/>
    </row>
    <row r="940424" spans="17:19" hidden="1" x14ac:dyDescent="0.2">
      <c r="Q940424" s="25"/>
      <c r="R940424" s="25"/>
      <c r="S940424" s="25"/>
    </row>
    <row r="940470" spans="17:19" hidden="1" x14ac:dyDescent="0.2">
      <c r="Q940470" s="25"/>
      <c r="R940470" s="25"/>
      <c r="S940470" s="25"/>
    </row>
    <row r="940516" spans="17:19" hidden="1" x14ac:dyDescent="0.2">
      <c r="Q940516" s="25"/>
      <c r="R940516" s="25"/>
      <c r="S940516" s="25"/>
    </row>
    <row r="940562" spans="17:19" hidden="1" x14ac:dyDescent="0.2">
      <c r="Q940562" s="25"/>
      <c r="R940562" s="25"/>
      <c r="S940562" s="25"/>
    </row>
    <row r="940608" spans="17:19" hidden="1" x14ac:dyDescent="0.2">
      <c r="Q940608" s="25"/>
      <c r="R940608" s="25"/>
      <c r="S940608" s="25"/>
    </row>
    <row r="940654" spans="17:19" hidden="1" x14ac:dyDescent="0.2">
      <c r="Q940654" s="25"/>
      <c r="R940654" s="25"/>
      <c r="S940654" s="25"/>
    </row>
    <row r="940700" spans="17:19" hidden="1" x14ac:dyDescent="0.2">
      <c r="Q940700" s="25"/>
      <c r="R940700" s="25"/>
      <c r="S940700" s="25"/>
    </row>
    <row r="940746" spans="17:19" hidden="1" x14ac:dyDescent="0.2">
      <c r="Q940746" s="25"/>
      <c r="R940746" s="25"/>
      <c r="S940746" s="25"/>
    </row>
    <row r="940792" spans="17:19" hidden="1" x14ac:dyDescent="0.2">
      <c r="Q940792" s="25"/>
      <c r="R940792" s="25"/>
      <c r="S940792" s="25"/>
    </row>
    <row r="940838" spans="17:19" hidden="1" x14ac:dyDescent="0.2">
      <c r="Q940838" s="25"/>
      <c r="R940838" s="25"/>
      <c r="S940838" s="25"/>
    </row>
    <row r="940884" spans="17:19" hidden="1" x14ac:dyDescent="0.2">
      <c r="Q940884" s="25"/>
      <c r="R940884" s="25"/>
      <c r="S940884" s="25"/>
    </row>
    <row r="940930" spans="17:19" hidden="1" x14ac:dyDescent="0.2">
      <c r="Q940930" s="25"/>
      <c r="R940930" s="25"/>
      <c r="S940930" s="25"/>
    </row>
    <row r="940976" spans="17:19" hidden="1" x14ac:dyDescent="0.2">
      <c r="Q940976" s="25"/>
      <c r="R940976" s="25"/>
      <c r="S940976" s="25"/>
    </row>
    <row r="941022" spans="17:19" hidden="1" x14ac:dyDescent="0.2">
      <c r="Q941022" s="25"/>
      <c r="R941022" s="25"/>
      <c r="S941022" s="25"/>
    </row>
    <row r="941068" spans="17:19" hidden="1" x14ac:dyDescent="0.2">
      <c r="Q941068" s="25"/>
      <c r="R941068" s="25"/>
      <c r="S941068" s="25"/>
    </row>
    <row r="941114" spans="17:19" hidden="1" x14ac:dyDescent="0.2">
      <c r="Q941114" s="25"/>
      <c r="R941114" s="25"/>
      <c r="S941114" s="25"/>
    </row>
    <row r="941160" spans="17:19" hidden="1" x14ac:dyDescent="0.2">
      <c r="Q941160" s="25"/>
      <c r="R941160" s="25"/>
      <c r="S941160" s="25"/>
    </row>
    <row r="941206" spans="17:19" hidden="1" x14ac:dyDescent="0.2">
      <c r="Q941206" s="25"/>
      <c r="R941206" s="25"/>
      <c r="S941206" s="25"/>
    </row>
    <row r="941252" spans="17:19" hidden="1" x14ac:dyDescent="0.2">
      <c r="Q941252" s="25"/>
      <c r="R941252" s="25"/>
      <c r="S941252" s="25"/>
    </row>
    <row r="941298" spans="17:19" hidden="1" x14ac:dyDescent="0.2">
      <c r="Q941298" s="25"/>
      <c r="R941298" s="25"/>
      <c r="S941298" s="25"/>
    </row>
    <row r="941344" spans="17:19" hidden="1" x14ac:dyDescent="0.2">
      <c r="Q941344" s="25"/>
      <c r="R941344" s="25"/>
      <c r="S941344" s="25"/>
    </row>
    <row r="941390" spans="17:19" hidden="1" x14ac:dyDescent="0.2">
      <c r="Q941390" s="25"/>
      <c r="R941390" s="25"/>
      <c r="S941390" s="25"/>
    </row>
    <row r="941436" spans="17:19" hidden="1" x14ac:dyDescent="0.2">
      <c r="Q941436" s="25"/>
      <c r="R941436" s="25"/>
      <c r="S941436" s="25"/>
    </row>
    <row r="941482" spans="17:19" hidden="1" x14ac:dyDescent="0.2">
      <c r="Q941482" s="25"/>
      <c r="R941482" s="25"/>
      <c r="S941482" s="25"/>
    </row>
    <row r="941528" spans="17:19" hidden="1" x14ac:dyDescent="0.2">
      <c r="Q941528" s="25"/>
      <c r="R941528" s="25"/>
      <c r="S941528" s="25"/>
    </row>
    <row r="941574" spans="17:19" hidden="1" x14ac:dyDescent="0.2">
      <c r="Q941574" s="25"/>
      <c r="R941574" s="25"/>
      <c r="S941574" s="25"/>
    </row>
    <row r="941620" spans="17:19" hidden="1" x14ac:dyDescent="0.2">
      <c r="Q941620" s="25"/>
      <c r="R941620" s="25"/>
      <c r="S941620" s="25"/>
    </row>
    <row r="941666" spans="17:19" hidden="1" x14ac:dyDescent="0.2">
      <c r="Q941666" s="25"/>
      <c r="R941666" s="25"/>
      <c r="S941666" s="25"/>
    </row>
    <row r="941712" spans="17:19" hidden="1" x14ac:dyDescent="0.2">
      <c r="Q941712" s="25"/>
      <c r="R941712" s="25"/>
      <c r="S941712" s="25"/>
    </row>
    <row r="941758" spans="17:19" hidden="1" x14ac:dyDescent="0.2">
      <c r="Q941758" s="25"/>
      <c r="R941758" s="25"/>
      <c r="S941758" s="25"/>
    </row>
    <row r="941804" spans="17:19" hidden="1" x14ac:dyDescent="0.2">
      <c r="Q941804" s="25"/>
      <c r="R941804" s="25"/>
      <c r="S941804" s="25"/>
    </row>
    <row r="941850" spans="17:19" hidden="1" x14ac:dyDescent="0.2">
      <c r="Q941850" s="25"/>
      <c r="R941850" s="25"/>
      <c r="S941850" s="25"/>
    </row>
    <row r="941896" spans="17:19" hidden="1" x14ac:dyDescent="0.2">
      <c r="Q941896" s="25"/>
      <c r="R941896" s="25"/>
      <c r="S941896" s="25"/>
    </row>
    <row r="941942" spans="17:19" hidden="1" x14ac:dyDescent="0.2">
      <c r="Q941942" s="25"/>
      <c r="R941942" s="25"/>
      <c r="S941942" s="25"/>
    </row>
    <row r="941988" spans="17:19" hidden="1" x14ac:dyDescent="0.2">
      <c r="Q941988" s="25"/>
      <c r="R941988" s="25"/>
      <c r="S941988" s="25"/>
    </row>
    <row r="942034" spans="17:19" hidden="1" x14ac:dyDescent="0.2">
      <c r="Q942034" s="25"/>
      <c r="R942034" s="25"/>
      <c r="S942034" s="25"/>
    </row>
    <row r="942080" spans="17:19" hidden="1" x14ac:dyDescent="0.2">
      <c r="Q942080" s="25"/>
      <c r="R942080" s="25"/>
      <c r="S942080" s="25"/>
    </row>
    <row r="942126" spans="17:19" hidden="1" x14ac:dyDescent="0.2">
      <c r="Q942126" s="25"/>
      <c r="R942126" s="25"/>
      <c r="S942126" s="25"/>
    </row>
    <row r="942172" spans="17:19" hidden="1" x14ac:dyDescent="0.2">
      <c r="Q942172" s="25"/>
      <c r="R942172" s="25"/>
      <c r="S942172" s="25"/>
    </row>
    <row r="942218" spans="17:19" hidden="1" x14ac:dyDescent="0.2">
      <c r="Q942218" s="25"/>
      <c r="R942218" s="25"/>
      <c r="S942218" s="25"/>
    </row>
    <row r="942264" spans="17:19" hidden="1" x14ac:dyDescent="0.2">
      <c r="Q942264" s="25"/>
      <c r="R942264" s="25"/>
      <c r="S942264" s="25"/>
    </row>
    <row r="942310" spans="17:19" hidden="1" x14ac:dyDescent="0.2">
      <c r="Q942310" s="25"/>
      <c r="R942310" s="25"/>
      <c r="S942310" s="25"/>
    </row>
    <row r="942356" spans="17:19" hidden="1" x14ac:dyDescent="0.2">
      <c r="Q942356" s="25"/>
      <c r="R942356" s="25"/>
      <c r="S942356" s="25"/>
    </row>
    <row r="942402" spans="17:19" hidden="1" x14ac:dyDescent="0.2">
      <c r="Q942402" s="25"/>
      <c r="R942402" s="25"/>
      <c r="S942402" s="25"/>
    </row>
    <row r="942448" spans="17:19" hidden="1" x14ac:dyDescent="0.2">
      <c r="Q942448" s="25"/>
      <c r="R942448" s="25"/>
      <c r="S942448" s="25"/>
    </row>
    <row r="942494" spans="17:19" hidden="1" x14ac:dyDescent="0.2">
      <c r="Q942494" s="25"/>
      <c r="R942494" s="25"/>
      <c r="S942494" s="25"/>
    </row>
    <row r="942540" spans="17:19" hidden="1" x14ac:dyDescent="0.2">
      <c r="Q942540" s="25"/>
      <c r="R942540" s="25"/>
      <c r="S942540" s="25"/>
    </row>
    <row r="942586" spans="17:19" hidden="1" x14ac:dyDescent="0.2">
      <c r="Q942586" s="25"/>
      <c r="R942586" s="25"/>
      <c r="S942586" s="25"/>
    </row>
    <row r="942632" spans="17:19" hidden="1" x14ac:dyDescent="0.2">
      <c r="Q942632" s="25"/>
      <c r="R942632" s="25"/>
      <c r="S942632" s="25"/>
    </row>
    <row r="942678" spans="17:19" hidden="1" x14ac:dyDescent="0.2">
      <c r="Q942678" s="25"/>
      <c r="R942678" s="25"/>
      <c r="S942678" s="25"/>
    </row>
    <row r="942724" spans="17:19" hidden="1" x14ac:dyDescent="0.2">
      <c r="Q942724" s="25"/>
      <c r="R942724" s="25"/>
      <c r="S942724" s="25"/>
    </row>
    <row r="942770" spans="17:19" hidden="1" x14ac:dyDescent="0.2">
      <c r="Q942770" s="25"/>
      <c r="R942770" s="25"/>
      <c r="S942770" s="25"/>
    </row>
    <row r="942816" spans="17:19" hidden="1" x14ac:dyDescent="0.2">
      <c r="Q942816" s="25"/>
      <c r="R942816" s="25"/>
      <c r="S942816" s="25"/>
    </row>
    <row r="942862" spans="17:19" hidden="1" x14ac:dyDescent="0.2">
      <c r="Q942862" s="25"/>
      <c r="R942862" s="25"/>
      <c r="S942862" s="25"/>
    </row>
    <row r="942908" spans="17:19" hidden="1" x14ac:dyDescent="0.2">
      <c r="Q942908" s="25"/>
      <c r="R942908" s="25"/>
      <c r="S942908" s="25"/>
    </row>
    <row r="942954" spans="17:19" hidden="1" x14ac:dyDescent="0.2">
      <c r="Q942954" s="25"/>
      <c r="R942954" s="25"/>
      <c r="S942954" s="25"/>
    </row>
    <row r="943000" spans="17:19" hidden="1" x14ac:dyDescent="0.2">
      <c r="Q943000" s="25"/>
      <c r="R943000" s="25"/>
      <c r="S943000" s="25"/>
    </row>
    <row r="943046" spans="17:19" hidden="1" x14ac:dyDescent="0.2">
      <c r="Q943046" s="25"/>
      <c r="R943046" s="25"/>
      <c r="S943046" s="25"/>
    </row>
    <row r="943092" spans="17:19" hidden="1" x14ac:dyDescent="0.2">
      <c r="Q943092" s="25"/>
      <c r="R943092" s="25"/>
      <c r="S943092" s="25"/>
    </row>
    <row r="943138" spans="17:19" hidden="1" x14ac:dyDescent="0.2">
      <c r="Q943138" s="25"/>
      <c r="R943138" s="25"/>
      <c r="S943138" s="25"/>
    </row>
    <row r="943184" spans="17:19" hidden="1" x14ac:dyDescent="0.2">
      <c r="Q943184" s="25"/>
      <c r="R943184" s="25"/>
      <c r="S943184" s="25"/>
    </row>
    <row r="943230" spans="17:19" hidden="1" x14ac:dyDescent="0.2">
      <c r="Q943230" s="25"/>
      <c r="R943230" s="25"/>
      <c r="S943230" s="25"/>
    </row>
    <row r="943276" spans="17:19" hidden="1" x14ac:dyDescent="0.2">
      <c r="Q943276" s="25"/>
      <c r="R943276" s="25"/>
      <c r="S943276" s="25"/>
    </row>
    <row r="943322" spans="17:19" hidden="1" x14ac:dyDescent="0.2">
      <c r="Q943322" s="25"/>
      <c r="R943322" s="25"/>
      <c r="S943322" s="25"/>
    </row>
    <row r="943368" spans="17:19" hidden="1" x14ac:dyDescent="0.2">
      <c r="Q943368" s="25"/>
      <c r="R943368" s="25"/>
      <c r="S943368" s="25"/>
    </row>
    <row r="943414" spans="17:19" hidden="1" x14ac:dyDescent="0.2">
      <c r="Q943414" s="25"/>
      <c r="R943414" s="25"/>
      <c r="S943414" s="25"/>
    </row>
    <row r="943460" spans="17:19" hidden="1" x14ac:dyDescent="0.2">
      <c r="Q943460" s="25"/>
      <c r="R943460" s="25"/>
      <c r="S943460" s="25"/>
    </row>
    <row r="943506" spans="17:19" hidden="1" x14ac:dyDescent="0.2">
      <c r="Q943506" s="25"/>
      <c r="R943506" s="25"/>
      <c r="S943506" s="25"/>
    </row>
    <row r="943552" spans="17:19" hidden="1" x14ac:dyDescent="0.2">
      <c r="Q943552" s="25"/>
      <c r="R943552" s="25"/>
      <c r="S943552" s="25"/>
    </row>
    <row r="943598" spans="17:19" hidden="1" x14ac:dyDescent="0.2">
      <c r="Q943598" s="25"/>
      <c r="R943598" s="25"/>
      <c r="S943598" s="25"/>
    </row>
    <row r="943644" spans="17:19" hidden="1" x14ac:dyDescent="0.2">
      <c r="Q943644" s="25"/>
      <c r="R943644" s="25"/>
      <c r="S943644" s="25"/>
    </row>
    <row r="943690" spans="17:19" hidden="1" x14ac:dyDescent="0.2">
      <c r="Q943690" s="25"/>
      <c r="R943690" s="25"/>
      <c r="S943690" s="25"/>
    </row>
    <row r="943736" spans="17:19" hidden="1" x14ac:dyDescent="0.2">
      <c r="Q943736" s="25"/>
      <c r="R943736" s="25"/>
      <c r="S943736" s="25"/>
    </row>
    <row r="943782" spans="17:19" hidden="1" x14ac:dyDescent="0.2">
      <c r="Q943782" s="25"/>
      <c r="R943782" s="25"/>
      <c r="S943782" s="25"/>
    </row>
    <row r="943828" spans="17:19" hidden="1" x14ac:dyDescent="0.2">
      <c r="Q943828" s="25"/>
      <c r="R943828" s="25"/>
      <c r="S943828" s="25"/>
    </row>
    <row r="943874" spans="17:19" hidden="1" x14ac:dyDescent="0.2">
      <c r="Q943874" s="25"/>
      <c r="R943874" s="25"/>
      <c r="S943874" s="25"/>
    </row>
    <row r="943920" spans="17:19" hidden="1" x14ac:dyDescent="0.2">
      <c r="Q943920" s="25"/>
      <c r="R943920" s="25"/>
      <c r="S943920" s="25"/>
    </row>
    <row r="943966" spans="17:19" hidden="1" x14ac:dyDescent="0.2">
      <c r="Q943966" s="25"/>
      <c r="R943966" s="25"/>
      <c r="S943966" s="25"/>
    </row>
    <row r="944012" spans="17:19" hidden="1" x14ac:dyDescent="0.2">
      <c r="Q944012" s="25"/>
      <c r="R944012" s="25"/>
      <c r="S944012" s="25"/>
    </row>
    <row r="944058" spans="17:19" hidden="1" x14ac:dyDescent="0.2">
      <c r="Q944058" s="25"/>
      <c r="R944058" s="25"/>
      <c r="S944058" s="25"/>
    </row>
    <row r="944104" spans="17:19" hidden="1" x14ac:dyDescent="0.2">
      <c r="Q944104" s="25"/>
      <c r="R944104" s="25"/>
      <c r="S944104" s="25"/>
    </row>
    <row r="944150" spans="17:19" hidden="1" x14ac:dyDescent="0.2">
      <c r="Q944150" s="25"/>
      <c r="R944150" s="25"/>
      <c r="S944150" s="25"/>
    </row>
    <row r="944196" spans="17:19" hidden="1" x14ac:dyDescent="0.2">
      <c r="Q944196" s="25"/>
      <c r="R944196" s="25"/>
      <c r="S944196" s="25"/>
    </row>
    <row r="944242" spans="17:19" hidden="1" x14ac:dyDescent="0.2">
      <c r="Q944242" s="25"/>
      <c r="R944242" s="25"/>
      <c r="S944242" s="25"/>
    </row>
    <row r="944288" spans="17:19" hidden="1" x14ac:dyDescent="0.2">
      <c r="Q944288" s="25"/>
      <c r="R944288" s="25"/>
      <c r="S944288" s="25"/>
    </row>
    <row r="944334" spans="17:19" hidden="1" x14ac:dyDescent="0.2">
      <c r="Q944334" s="25"/>
      <c r="R944334" s="25"/>
      <c r="S944334" s="25"/>
    </row>
    <row r="944380" spans="17:19" hidden="1" x14ac:dyDescent="0.2">
      <c r="Q944380" s="25"/>
      <c r="R944380" s="25"/>
      <c r="S944380" s="25"/>
    </row>
    <row r="944426" spans="17:19" hidden="1" x14ac:dyDescent="0.2">
      <c r="Q944426" s="25"/>
      <c r="R944426" s="25"/>
      <c r="S944426" s="25"/>
    </row>
    <row r="944472" spans="17:19" hidden="1" x14ac:dyDescent="0.2">
      <c r="Q944472" s="25"/>
      <c r="R944472" s="25"/>
      <c r="S944472" s="25"/>
    </row>
    <row r="944518" spans="17:19" hidden="1" x14ac:dyDescent="0.2">
      <c r="Q944518" s="25"/>
      <c r="R944518" s="25"/>
      <c r="S944518" s="25"/>
    </row>
    <row r="944564" spans="17:19" hidden="1" x14ac:dyDescent="0.2">
      <c r="Q944564" s="25"/>
      <c r="R944564" s="25"/>
      <c r="S944564" s="25"/>
    </row>
    <row r="944610" spans="17:19" hidden="1" x14ac:dyDescent="0.2">
      <c r="Q944610" s="25"/>
      <c r="R944610" s="25"/>
      <c r="S944610" s="25"/>
    </row>
    <row r="944656" spans="17:19" hidden="1" x14ac:dyDescent="0.2">
      <c r="Q944656" s="25"/>
      <c r="R944656" s="25"/>
      <c r="S944656" s="25"/>
    </row>
    <row r="944702" spans="17:19" hidden="1" x14ac:dyDescent="0.2">
      <c r="Q944702" s="25"/>
      <c r="R944702" s="25"/>
      <c r="S944702" s="25"/>
    </row>
    <row r="944748" spans="17:19" hidden="1" x14ac:dyDescent="0.2">
      <c r="Q944748" s="25"/>
      <c r="R944748" s="25"/>
      <c r="S944748" s="25"/>
    </row>
    <row r="944794" spans="17:19" hidden="1" x14ac:dyDescent="0.2">
      <c r="Q944794" s="25"/>
      <c r="R944794" s="25"/>
      <c r="S944794" s="25"/>
    </row>
    <row r="944840" spans="17:19" hidden="1" x14ac:dyDescent="0.2">
      <c r="Q944840" s="25"/>
      <c r="R944840" s="25"/>
      <c r="S944840" s="25"/>
    </row>
    <row r="944886" spans="17:19" hidden="1" x14ac:dyDescent="0.2">
      <c r="Q944886" s="25"/>
      <c r="R944886" s="25"/>
      <c r="S944886" s="25"/>
    </row>
    <row r="944932" spans="17:19" hidden="1" x14ac:dyDescent="0.2">
      <c r="Q944932" s="25"/>
      <c r="R944932" s="25"/>
      <c r="S944932" s="25"/>
    </row>
    <row r="944978" spans="17:19" hidden="1" x14ac:dyDescent="0.2">
      <c r="Q944978" s="25"/>
      <c r="R944978" s="25"/>
      <c r="S944978" s="25"/>
    </row>
    <row r="945024" spans="17:19" hidden="1" x14ac:dyDescent="0.2">
      <c r="Q945024" s="25"/>
      <c r="R945024" s="25"/>
      <c r="S945024" s="25"/>
    </row>
    <row r="945070" spans="17:19" hidden="1" x14ac:dyDescent="0.2">
      <c r="Q945070" s="25"/>
      <c r="R945070" s="25"/>
      <c r="S945070" s="25"/>
    </row>
    <row r="945116" spans="17:19" hidden="1" x14ac:dyDescent="0.2">
      <c r="Q945116" s="25"/>
      <c r="R945116" s="25"/>
      <c r="S945116" s="25"/>
    </row>
    <row r="945162" spans="17:19" hidden="1" x14ac:dyDescent="0.2">
      <c r="Q945162" s="25"/>
      <c r="R945162" s="25"/>
      <c r="S945162" s="25"/>
    </row>
    <row r="945208" spans="17:19" hidden="1" x14ac:dyDescent="0.2">
      <c r="Q945208" s="25"/>
      <c r="R945208" s="25"/>
      <c r="S945208" s="25"/>
    </row>
    <row r="945254" spans="17:19" hidden="1" x14ac:dyDescent="0.2">
      <c r="Q945254" s="25"/>
      <c r="R945254" s="25"/>
      <c r="S945254" s="25"/>
    </row>
    <row r="945300" spans="17:19" hidden="1" x14ac:dyDescent="0.2">
      <c r="Q945300" s="25"/>
      <c r="R945300" s="25"/>
      <c r="S945300" s="25"/>
    </row>
    <row r="945346" spans="17:19" hidden="1" x14ac:dyDescent="0.2">
      <c r="Q945346" s="25"/>
      <c r="R945346" s="25"/>
      <c r="S945346" s="25"/>
    </row>
    <row r="945392" spans="17:19" hidden="1" x14ac:dyDescent="0.2">
      <c r="Q945392" s="25"/>
      <c r="R945392" s="25"/>
      <c r="S945392" s="25"/>
    </row>
    <row r="945438" spans="17:19" hidden="1" x14ac:dyDescent="0.2">
      <c r="Q945438" s="25"/>
      <c r="R945438" s="25"/>
      <c r="S945438" s="25"/>
    </row>
    <row r="945484" spans="17:19" hidden="1" x14ac:dyDescent="0.2">
      <c r="Q945484" s="25"/>
      <c r="R945484" s="25"/>
      <c r="S945484" s="25"/>
    </row>
    <row r="945530" spans="17:19" hidden="1" x14ac:dyDescent="0.2">
      <c r="Q945530" s="25"/>
      <c r="R945530" s="25"/>
      <c r="S945530" s="25"/>
    </row>
    <row r="945576" spans="17:19" hidden="1" x14ac:dyDescent="0.2">
      <c r="Q945576" s="25"/>
      <c r="R945576" s="25"/>
      <c r="S945576" s="25"/>
    </row>
    <row r="945622" spans="17:19" hidden="1" x14ac:dyDescent="0.2">
      <c r="Q945622" s="25"/>
      <c r="R945622" s="25"/>
      <c r="S945622" s="25"/>
    </row>
    <row r="945668" spans="17:19" hidden="1" x14ac:dyDescent="0.2">
      <c r="Q945668" s="25"/>
      <c r="R945668" s="25"/>
      <c r="S945668" s="25"/>
    </row>
    <row r="945714" spans="17:19" hidden="1" x14ac:dyDescent="0.2">
      <c r="Q945714" s="25"/>
      <c r="R945714" s="25"/>
      <c r="S945714" s="25"/>
    </row>
    <row r="945760" spans="17:19" hidden="1" x14ac:dyDescent="0.2">
      <c r="Q945760" s="25"/>
      <c r="R945760" s="25"/>
      <c r="S945760" s="25"/>
    </row>
    <row r="945806" spans="17:19" hidden="1" x14ac:dyDescent="0.2">
      <c r="Q945806" s="25"/>
      <c r="R945806" s="25"/>
      <c r="S945806" s="25"/>
    </row>
    <row r="945852" spans="17:19" hidden="1" x14ac:dyDescent="0.2">
      <c r="Q945852" s="25"/>
      <c r="R945852" s="25"/>
      <c r="S945852" s="25"/>
    </row>
    <row r="945898" spans="17:19" hidden="1" x14ac:dyDescent="0.2">
      <c r="Q945898" s="25"/>
      <c r="R945898" s="25"/>
      <c r="S945898" s="25"/>
    </row>
    <row r="945944" spans="17:19" hidden="1" x14ac:dyDescent="0.2">
      <c r="Q945944" s="25"/>
      <c r="R945944" s="25"/>
      <c r="S945944" s="25"/>
    </row>
    <row r="945990" spans="17:19" hidden="1" x14ac:dyDescent="0.2">
      <c r="Q945990" s="25"/>
      <c r="R945990" s="25"/>
      <c r="S945990" s="25"/>
    </row>
    <row r="946036" spans="17:19" hidden="1" x14ac:dyDescent="0.2">
      <c r="Q946036" s="25"/>
      <c r="R946036" s="25"/>
      <c r="S946036" s="25"/>
    </row>
    <row r="946082" spans="17:19" hidden="1" x14ac:dyDescent="0.2">
      <c r="Q946082" s="25"/>
      <c r="R946082" s="25"/>
      <c r="S946082" s="25"/>
    </row>
    <row r="946128" spans="17:19" hidden="1" x14ac:dyDescent="0.2">
      <c r="Q946128" s="25"/>
      <c r="R946128" s="25"/>
      <c r="S946128" s="25"/>
    </row>
    <row r="946174" spans="17:19" hidden="1" x14ac:dyDescent="0.2">
      <c r="Q946174" s="25"/>
      <c r="R946174" s="25"/>
      <c r="S946174" s="25"/>
    </row>
    <row r="946220" spans="17:19" hidden="1" x14ac:dyDescent="0.2">
      <c r="Q946220" s="25"/>
      <c r="R946220" s="25"/>
      <c r="S946220" s="25"/>
    </row>
    <row r="946266" spans="17:19" hidden="1" x14ac:dyDescent="0.2">
      <c r="Q946266" s="25"/>
      <c r="R946266" s="25"/>
      <c r="S946266" s="25"/>
    </row>
    <row r="946312" spans="17:19" hidden="1" x14ac:dyDescent="0.2">
      <c r="Q946312" s="25"/>
      <c r="R946312" s="25"/>
      <c r="S946312" s="25"/>
    </row>
    <row r="946358" spans="17:19" hidden="1" x14ac:dyDescent="0.2">
      <c r="Q946358" s="25"/>
      <c r="R946358" s="25"/>
      <c r="S946358" s="25"/>
    </row>
    <row r="946404" spans="17:19" hidden="1" x14ac:dyDescent="0.2">
      <c r="Q946404" s="25"/>
      <c r="R946404" s="25"/>
      <c r="S946404" s="25"/>
    </row>
    <row r="946450" spans="17:19" hidden="1" x14ac:dyDescent="0.2">
      <c r="Q946450" s="25"/>
      <c r="R946450" s="25"/>
      <c r="S946450" s="25"/>
    </row>
    <row r="946496" spans="17:19" hidden="1" x14ac:dyDescent="0.2">
      <c r="Q946496" s="25"/>
      <c r="R946496" s="25"/>
      <c r="S946496" s="25"/>
    </row>
    <row r="946542" spans="17:19" hidden="1" x14ac:dyDescent="0.2">
      <c r="Q946542" s="25"/>
      <c r="R946542" s="25"/>
      <c r="S946542" s="25"/>
    </row>
    <row r="946588" spans="17:19" hidden="1" x14ac:dyDescent="0.2">
      <c r="Q946588" s="25"/>
      <c r="R946588" s="25"/>
      <c r="S946588" s="25"/>
    </row>
    <row r="946634" spans="17:19" hidden="1" x14ac:dyDescent="0.2">
      <c r="Q946634" s="25"/>
      <c r="R946634" s="25"/>
      <c r="S946634" s="25"/>
    </row>
    <row r="946680" spans="17:19" hidden="1" x14ac:dyDescent="0.2">
      <c r="Q946680" s="25"/>
      <c r="R946680" s="25"/>
      <c r="S946680" s="25"/>
    </row>
    <row r="946726" spans="17:19" hidden="1" x14ac:dyDescent="0.2">
      <c r="Q946726" s="25"/>
      <c r="R946726" s="25"/>
      <c r="S946726" s="25"/>
    </row>
    <row r="946772" spans="17:19" hidden="1" x14ac:dyDescent="0.2">
      <c r="Q946772" s="25"/>
      <c r="R946772" s="25"/>
      <c r="S946772" s="25"/>
    </row>
    <row r="946818" spans="17:19" hidden="1" x14ac:dyDescent="0.2">
      <c r="Q946818" s="25"/>
      <c r="R946818" s="25"/>
      <c r="S946818" s="25"/>
    </row>
    <row r="946864" spans="17:19" hidden="1" x14ac:dyDescent="0.2">
      <c r="Q946864" s="25"/>
      <c r="R946864" s="25"/>
      <c r="S946864" s="25"/>
    </row>
    <row r="946910" spans="17:19" hidden="1" x14ac:dyDescent="0.2">
      <c r="Q946910" s="25"/>
      <c r="R946910" s="25"/>
      <c r="S946910" s="25"/>
    </row>
    <row r="946956" spans="17:19" hidden="1" x14ac:dyDescent="0.2">
      <c r="Q946956" s="25"/>
      <c r="R946956" s="25"/>
      <c r="S946956" s="25"/>
    </row>
    <row r="947002" spans="17:19" hidden="1" x14ac:dyDescent="0.2">
      <c r="Q947002" s="25"/>
      <c r="R947002" s="25"/>
      <c r="S947002" s="25"/>
    </row>
    <row r="947048" spans="17:19" hidden="1" x14ac:dyDescent="0.2">
      <c r="Q947048" s="25"/>
      <c r="R947048" s="25"/>
      <c r="S947048" s="25"/>
    </row>
    <row r="947094" spans="17:19" hidden="1" x14ac:dyDescent="0.2">
      <c r="Q947094" s="25"/>
      <c r="R947094" s="25"/>
      <c r="S947094" s="25"/>
    </row>
    <row r="947140" spans="17:19" hidden="1" x14ac:dyDescent="0.2">
      <c r="Q947140" s="25"/>
      <c r="R947140" s="25"/>
      <c r="S947140" s="25"/>
    </row>
    <row r="947186" spans="17:19" hidden="1" x14ac:dyDescent="0.2">
      <c r="Q947186" s="25"/>
      <c r="R947186" s="25"/>
      <c r="S947186" s="25"/>
    </row>
    <row r="947232" spans="17:19" hidden="1" x14ac:dyDescent="0.2">
      <c r="Q947232" s="25"/>
      <c r="R947232" s="25"/>
      <c r="S947232" s="25"/>
    </row>
    <row r="947278" spans="17:19" hidden="1" x14ac:dyDescent="0.2">
      <c r="Q947278" s="25"/>
      <c r="R947278" s="25"/>
      <c r="S947278" s="25"/>
    </row>
    <row r="947324" spans="17:19" hidden="1" x14ac:dyDescent="0.2">
      <c r="Q947324" s="25"/>
      <c r="R947324" s="25"/>
      <c r="S947324" s="25"/>
    </row>
    <row r="947370" spans="17:19" hidden="1" x14ac:dyDescent="0.2">
      <c r="Q947370" s="25"/>
      <c r="R947370" s="25"/>
      <c r="S947370" s="25"/>
    </row>
    <row r="947416" spans="17:19" hidden="1" x14ac:dyDescent="0.2">
      <c r="Q947416" s="25"/>
      <c r="R947416" s="25"/>
      <c r="S947416" s="25"/>
    </row>
    <row r="947462" spans="17:19" hidden="1" x14ac:dyDescent="0.2">
      <c r="Q947462" s="25"/>
      <c r="R947462" s="25"/>
      <c r="S947462" s="25"/>
    </row>
    <row r="947508" spans="17:19" hidden="1" x14ac:dyDescent="0.2">
      <c r="Q947508" s="25"/>
      <c r="R947508" s="25"/>
      <c r="S947508" s="25"/>
    </row>
    <row r="947554" spans="17:19" hidden="1" x14ac:dyDescent="0.2">
      <c r="Q947554" s="25"/>
      <c r="R947554" s="25"/>
      <c r="S947554" s="25"/>
    </row>
    <row r="947600" spans="17:19" hidden="1" x14ac:dyDescent="0.2">
      <c r="Q947600" s="25"/>
      <c r="R947600" s="25"/>
      <c r="S947600" s="25"/>
    </row>
    <row r="947646" spans="17:19" hidden="1" x14ac:dyDescent="0.2">
      <c r="Q947646" s="25"/>
      <c r="R947646" s="25"/>
      <c r="S947646" s="25"/>
    </row>
    <row r="947692" spans="17:19" hidden="1" x14ac:dyDescent="0.2">
      <c r="Q947692" s="25"/>
      <c r="R947692" s="25"/>
      <c r="S947692" s="25"/>
    </row>
    <row r="947738" spans="17:19" hidden="1" x14ac:dyDescent="0.2">
      <c r="Q947738" s="25"/>
      <c r="R947738" s="25"/>
      <c r="S947738" s="25"/>
    </row>
    <row r="947784" spans="17:19" hidden="1" x14ac:dyDescent="0.2">
      <c r="Q947784" s="25"/>
      <c r="R947784" s="25"/>
      <c r="S947784" s="25"/>
    </row>
    <row r="947830" spans="17:19" hidden="1" x14ac:dyDescent="0.2">
      <c r="Q947830" s="25"/>
      <c r="R947830" s="25"/>
      <c r="S947830" s="25"/>
    </row>
    <row r="947876" spans="17:19" hidden="1" x14ac:dyDescent="0.2">
      <c r="Q947876" s="25"/>
      <c r="R947876" s="25"/>
      <c r="S947876" s="25"/>
    </row>
    <row r="947922" spans="17:19" hidden="1" x14ac:dyDescent="0.2">
      <c r="Q947922" s="25"/>
      <c r="R947922" s="25"/>
      <c r="S947922" s="25"/>
    </row>
    <row r="947968" spans="17:19" hidden="1" x14ac:dyDescent="0.2">
      <c r="Q947968" s="25"/>
      <c r="R947968" s="25"/>
      <c r="S947968" s="25"/>
    </row>
    <row r="948014" spans="17:19" hidden="1" x14ac:dyDescent="0.2">
      <c r="Q948014" s="25"/>
      <c r="R948014" s="25"/>
      <c r="S948014" s="25"/>
    </row>
    <row r="948060" spans="17:19" hidden="1" x14ac:dyDescent="0.2">
      <c r="Q948060" s="25"/>
      <c r="R948060" s="25"/>
      <c r="S948060" s="25"/>
    </row>
    <row r="948106" spans="17:19" hidden="1" x14ac:dyDescent="0.2">
      <c r="Q948106" s="25"/>
      <c r="R948106" s="25"/>
      <c r="S948106" s="25"/>
    </row>
    <row r="948152" spans="17:19" hidden="1" x14ac:dyDescent="0.2">
      <c r="Q948152" s="25"/>
      <c r="R948152" s="25"/>
      <c r="S948152" s="25"/>
    </row>
    <row r="948198" spans="17:19" hidden="1" x14ac:dyDescent="0.2">
      <c r="Q948198" s="25"/>
      <c r="R948198" s="25"/>
      <c r="S948198" s="25"/>
    </row>
    <row r="948244" spans="17:19" hidden="1" x14ac:dyDescent="0.2">
      <c r="Q948244" s="25"/>
      <c r="R948244" s="25"/>
      <c r="S948244" s="25"/>
    </row>
    <row r="948290" spans="17:19" hidden="1" x14ac:dyDescent="0.2">
      <c r="Q948290" s="25"/>
      <c r="R948290" s="25"/>
      <c r="S948290" s="25"/>
    </row>
    <row r="948336" spans="17:19" hidden="1" x14ac:dyDescent="0.2">
      <c r="Q948336" s="25"/>
      <c r="R948336" s="25"/>
      <c r="S948336" s="25"/>
    </row>
    <row r="948382" spans="17:19" hidden="1" x14ac:dyDescent="0.2">
      <c r="Q948382" s="25"/>
      <c r="R948382" s="25"/>
      <c r="S948382" s="25"/>
    </row>
    <row r="948428" spans="17:19" hidden="1" x14ac:dyDescent="0.2">
      <c r="Q948428" s="25"/>
      <c r="R948428" s="25"/>
      <c r="S948428" s="25"/>
    </row>
    <row r="948474" spans="17:19" hidden="1" x14ac:dyDescent="0.2">
      <c r="Q948474" s="25"/>
      <c r="R948474" s="25"/>
      <c r="S948474" s="25"/>
    </row>
    <row r="948520" spans="17:19" hidden="1" x14ac:dyDescent="0.2">
      <c r="Q948520" s="25"/>
      <c r="R948520" s="25"/>
      <c r="S948520" s="25"/>
    </row>
    <row r="948566" spans="17:19" hidden="1" x14ac:dyDescent="0.2">
      <c r="Q948566" s="25"/>
      <c r="R948566" s="25"/>
      <c r="S948566" s="25"/>
    </row>
    <row r="948612" spans="17:19" hidden="1" x14ac:dyDescent="0.2">
      <c r="Q948612" s="25"/>
      <c r="R948612" s="25"/>
      <c r="S948612" s="25"/>
    </row>
    <row r="948658" spans="17:19" hidden="1" x14ac:dyDescent="0.2">
      <c r="Q948658" s="25"/>
      <c r="R948658" s="25"/>
      <c r="S948658" s="25"/>
    </row>
    <row r="948704" spans="17:19" hidden="1" x14ac:dyDescent="0.2">
      <c r="Q948704" s="25"/>
      <c r="R948704" s="25"/>
      <c r="S948704" s="25"/>
    </row>
    <row r="948750" spans="17:19" hidden="1" x14ac:dyDescent="0.2">
      <c r="Q948750" s="25"/>
      <c r="R948750" s="25"/>
      <c r="S948750" s="25"/>
    </row>
    <row r="948796" spans="17:19" hidden="1" x14ac:dyDescent="0.2">
      <c r="Q948796" s="25"/>
      <c r="R948796" s="25"/>
      <c r="S948796" s="25"/>
    </row>
    <row r="948842" spans="17:19" hidden="1" x14ac:dyDescent="0.2">
      <c r="Q948842" s="25"/>
      <c r="R948842" s="25"/>
      <c r="S948842" s="25"/>
    </row>
    <row r="948888" spans="17:19" hidden="1" x14ac:dyDescent="0.2">
      <c r="Q948888" s="25"/>
      <c r="R948888" s="25"/>
      <c r="S948888" s="25"/>
    </row>
    <row r="948934" spans="17:19" hidden="1" x14ac:dyDescent="0.2">
      <c r="Q948934" s="25"/>
      <c r="R948934" s="25"/>
      <c r="S948934" s="25"/>
    </row>
    <row r="948980" spans="17:19" hidden="1" x14ac:dyDescent="0.2">
      <c r="Q948980" s="25"/>
      <c r="R948980" s="25"/>
      <c r="S948980" s="25"/>
    </row>
    <row r="949026" spans="17:19" hidden="1" x14ac:dyDescent="0.2">
      <c r="Q949026" s="25"/>
      <c r="R949026" s="25"/>
      <c r="S949026" s="25"/>
    </row>
    <row r="949072" spans="17:19" hidden="1" x14ac:dyDescent="0.2">
      <c r="Q949072" s="25"/>
      <c r="R949072" s="25"/>
      <c r="S949072" s="25"/>
    </row>
    <row r="949118" spans="17:19" hidden="1" x14ac:dyDescent="0.2">
      <c r="Q949118" s="25"/>
      <c r="R949118" s="25"/>
      <c r="S949118" s="25"/>
    </row>
    <row r="949164" spans="17:19" hidden="1" x14ac:dyDescent="0.2">
      <c r="Q949164" s="25"/>
      <c r="R949164" s="25"/>
      <c r="S949164" s="25"/>
    </row>
    <row r="949210" spans="17:19" hidden="1" x14ac:dyDescent="0.2">
      <c r="Q949210" s="25"/>
      <c r="R949210" s="25"/>
      <c r="S949210" s="25"/>
    </row>
    <row r="949256" spans="17:19" hidden="1" x14ac:dyDescent="0.2">
      <c r="Q949256" s="25"/>
      <c r="R949256" s="25"/>
      <c r="S949256" s="25"/>
    </row>
    <row r="949302" spans="17:19" hidden="1" x14ac:dyDescent="0.2">
      <c r="Q949302" s="25"/>
      <c r="R949302" s="25"/>
      <c r="S949302" s="25"/>
    </row>
    <row r="949348" spans="17:19" hidden="1" x14ac:dyDescent="0.2">
      <c r="Q949348" s="25"/>
      <c r="R949348" s="25"/>
      <c r="S949348" s="25"/>
    </row>
    <row r="949394" spans="17:19" hidden="1" x14ac:dyDescent="0.2">
      <c r="Q949394" s="25"/>
      <c r="R949394" s="25"/>
      <c r="S949394" s="25"/>
    </row>
    <row r="949440" spans="17:19" hidden="1" x14ac:dyDescent="0.2">
      <c r="Q949440" s="25"/>
      <c r="R949440" s="25"/>
      <c r="S949440" s="25"/>
    </row>
    <row r="949486" spans="17:19" hidden="1" x14ac:dyDescent="0.2">
      <c r="Q949486" s="25"/>
      <c r="R949486" s="25"/>
      <c r="S949486" s="25"/>
    </row>
    <row r="949532" spans="17:19" hidden="1" x14ac:dyDescent="0.2">
      <c r="Q949532" s="25"/>
      <c r="R949532" s="25"/>
      <c r="S949532" s="25"/>
    </row>
    <row r="949578" spans="17:19" hidden="1" x14ac:dyDescent="0.2">
      <c r="Q949578" s="25"/>
      <c r="R949578" s="25"/>
      <c r="S949578" s="25"/>
    </row>
    <row r="949624" spans="17:19" hidden="1" x14ac:dyDescent="0.2">
      <c r="Q949624" s="25"/>
      <c r="R949624" s="25"/>
      <c r="S949624" s="25"/>
    </row>
    <row r="949670" spans="17:19" hidden="1" x14ac:dyDescent="0.2">
      <c r="Q949670" s="25"/>
      <c r="R949670" s="25"/>
      <c r="S949670" s="25"/>
    </row>
    <row r="949716" spans="17:19" hidden="1" x14ac:dyDescent="0.2">
      <c r="Q949716" s="25"/>
      <c r="R949716" s="25"/>
      <c r="S949716" s="25"/>
    </row>
    <row r="949762" spans="17:19" hidden="1" x14ac:dyDescent="0.2">
      <c r="Q949762" s="25"/>
      <c r="R949762" s="25"/>
      <c r="S949762" s="25"/>
    </row>
    <row r="949808" spans="17:19" hidden="1" x14ac:dyDescent="0.2">
      <c r="Q949808" s="25"/>
      <c r="R949808" s="25"/>
      <c r="S949808" s="25"/>
    </row>
    <row r="949854" spans="17:19" hidden="1" x14ac:dyDescent="0.2">
      <c r="Q949854" s="25"/>
      <c r="R949854" s="25"/>
      <c r="S949854" s="25"/>
    </row>
    <row r="949900" spans="17:19" hidden="1" x14ac:dyDescent="0.2">
      <c r="Q949900" s="25"/>
      <c r="R949900" s="25"/>
      <c r="S949900" s="25"/>
    </row>
    <row r="949946" spans="17:19" hidden="1" x14ac:dyDescent="0.2">
      <c r="Q949946" s="25"/>
      <c r="R949946" s="25"/>
      <c r="S949946" s="25"/>
    </row>
    <row r="949992" spans="17:19" hidden="1" x14ac:dyDescent="0.2">
      <c r="Q949992" s="25"/>
      <c r="R949992" s="25"/>
      <c r="S949992" s="25"/>
    </row>
    <row r="950038" spans="17:19" hidden="1" x14ac:dyDescent="0.2">
      <c r="Q950038" s="25"/>
      <c r="R950038" s="25"/>
      <c r="S950038" s="25"/>
    </row>
    <row r="950084" spans="17:19" hidden="1" x14ac:dyDescent="0.2">
      <c r="Q950084" s="25"/>
      <c r="R950084" s="25"/>
      <c r="S950084" s="25"/>
    </row>
    <row r="950130" spans="17:19" hidden="1" x14ac:dyDescent="0.2">
      <c r="Q950130" s="25"/>
      <c r="R950130" s="25"/>
      <c r="S950130" s="25"/>
    </row>
    <row r="950176" spans="17:19" hidden="1" x14ac:dyDescent="0.2">
      <c r="Q950176" s="25"/>
      <c r="R950176" s="25"/>
      <c r="S950176" s="25"/>
    </row>
    <row r="950222" spans="17:19" hidden="1" x14ac:dyDescent="0.2">
      <c r="Q950222" s="25"/>
      <c r="R950222" s="25"/>
      <c r="S950222" s="25"/>
    </row>
    <row r="950268" spans="17:19" hidden="1" x14ac:dyDescent="0.2">
      <c r="Q950268" s="25"/>
      <c r="R950268" s="25"/>
      <c r="S950268" s="25"/>
    </row>
    <row r="950314" spans="17:19" hidden="1" x14ac:dyDescent="0.2">
      <c r="Q950314" s="25"/>
      <c r="R950314" s="25"/>
      <c r="S950314" s="25"/>
    </row>
    <row r="950360" spans="17:19" hidden="1" x14ac:dyDescent="0.2">
      <c r="Q950360" s="25"/>
      <c r="R950360" s="25"/>
      <c r="S950360" s="25"/>
    </row>
    <row r="950406" spans="17:19" hidden="1" x14ac:dyDescent="0.2">
      <c r="Q950406" s="25"/>
      <c r="R950406" s="25"/>
      <c r="S950406" s="25"/>
    </row>
    <row r="950452" spans="17:19" hidden="1" x14ac:dyDescent="0.2">
      <c r="Q950452" s="25"/>
      <c r="R950452" s="25"/>
      <c r="S950452" s="25"/>
    </row>
    <row r="950498" spans="17:19" hidden="1" x14ac:dyDescent="0.2">
      <c r="Q950498" s="25"/>
      <c r="R950498" s="25"/>
      <c r="S950498" s="25"/>
    </row>
    <row r="950544" spans="17:19" hidden="1" x14ac:dyDescent="0.2">
      <c r="Q950544" s="25"/>
      <c r="R950544" s="25"/>
      <c r="S950544" s="25"/>
    </row>
    <row r="950590" spans="17:19" hidden="1" x14ac:dyDescent="0.2">
      <c r="Q950590" s="25"/>
      <c r="R950590" s="25"/>
      <c r="S950590" s="25"/>
    </row>
    <row r="950636" spans="17:19" hidden="1" x14ac:dyDescent="0.2">
      <c r="Q950636" s="25"/>
      <c r="R950636" s="25"/>
      <c r="S950636" s="25"/>
    </row>
    <row r="950682" spans="17:19" hidden="1" x14ac:dyDescent="0.2">
      <c r="Q950682" s="25"/>
      <c r="R950682" s="25"/>
      <c r="S950682" s="25"/>
    </row>
    <row r="950728" spans="17:19" hidden="1" x14ac:dyDescent="0.2">
      <c r="Q950728" s="25"/>
      <c r="R950728" s="25"/>
      <c r="S950728" s="25"/>
    </row>
    <row r="950774" spans="17:19" hidden="1" x14ac:dyDescent="0.2">
      <c r="Q950774" s="25"/>
      <c r="R950774" s="25"/>
      <c r="S950774" s="25"/>
    </row>
    <row r="950820" spans="17:19" hidden="1" x14ac:dyDescent="0.2">
      <c r="Q950820" s="25"/>
      <c r="R950820" s="25"/>
      <c r="S950820" s="25"/>
    </row>
    <row r="950866" spans="17:19" hidden="1" x14ac:dyDescent="0.2">
      <c r="Q950866" s="25"/>
      <c r="R950866" s="25"/>
      <c r="S950866" s="25"/>
    </row>
    <row r="950912" spans="17:19" hidden="1" x14ac:dyDescent="0.2">
      <c r="Q950912" s="25"/>
      <c r="R950912" s="25"/>
      <c r="S950912" s="25"/>
    </row>
    <row r="950958" spans="17:19" hidden="1" x14ac:dyDescent="0.2">
      <c r="Q950958" s="25"/>
      <c r="R950958" s="25"/>
      <c r="S950958" s="25"/>
    </row>
    <row r="951004" spans="17:19" hidden="1" x14ac:dyDescent="0.2">
      <c r="Q951004" s="25"/>
      <c r="R951004" s="25"/>
      <c r="S951004" s="25"/>
    </row>
    <row r="951050" spans="17:19" hidden="1" x14ac:dyDescent="0.2">
      <c r="Q951050" s="25"/>
      <c r="R951050" s="25"/>
      <c r="S951050" s="25"/>
    </row>
    <row r="951096" spans="17:19" hidden="1" x14ac:dyDescent="0.2">
      <c r="Q951096" s="25"/>
      <c r="R951096" s="25"/>
      <c r="S951096" s="25"/>
    </row>
    <row r="951142" spans="17:19" hidden="1" x14ac:dyDescent="0.2">
      <c r="Q951142" s="25"/>
      <c r="R951142" s="25"/>
      <c r="S951142" s="25"/>
    </row>
    <row r="951188" spans="17:19" hidden="1" x14ac:dyDescent="0.2">
      <c r="Q951188" s="25"/>
      <c r="R951188" s="25"/>
      <c r="S951188" s="25"/>
    </row>
    <row r="951234" spans="17:19" hidden="1" x14ac:dyDescent="0.2">
      <c r="Q951234" s="25"/>
      <c r="R951234" s="25"/>
      <c r="S951234" s="25"/>
    </row>
    <row r="951280" spans="17:19" hidden="1" x14ac:dyDescent="0.2">
      <c r="Q951280" s="25"/>
      <c r="R951280" s="25"/>
      <c r="S951280" s="25"/>
    </row>
    <row r="951326" spans="17:19" hidden="1" x14ac:dyDescent="0.2">
      <c r="Q951326" s="25"/>
      <c r="R951326" s="25"/>
      <c r="S951326" s="25"/>
    </row>
    <row r="951372" spans="17:19" hidden="1" x14ac:dyDescent="0.2">
      <c r="Q951372" s="25"/>
      <c r="R951372" s="25"/>
      <c r="S951372" s="25"/>
    </row>
    <row r="951418" spans="17:19" hidden="1" x14ac:dyDescent="0.2">
      <c r="Q951418" s="25"/>
      <c r="R951418" s="25"/>
      <c r="S951418" s="25"/>
    </row>
    <row r="951464" spans="17:19" hidden="1" x14ac:dyDescent="0.2">
      <c r="Q951464" s="25"/>
      <c r="R951464" s="25"/>
      <c r="S951464" s="25"/>
    </row>
    <row r="951510" spans="17:19" hidden="1" x14ac:dyDescent="0.2">
      <c r="Q951510" s="25"/>
      <c r="R951510" s="25"/>
      <c r="S951510" s="25"/>
    </row>
    <row r="951556" spans="17:19" hidden="1" x14ac:dyDescent="0.2">
      <c r="Q951556" s="25"/>
      <c r="R951556" s="25"/>
      <c r="S951556" s="25"/>
    </row>
    <row r="951602" spans="17:19" hidden="1" x14ac:dyDescent="0.2">
      <c r="Q951602" s="25"/>
      <c r="R951602" s="25"/>
      <c r="S951602" s="25"/>
    </row>
    <row r="951648" spans="17:19" hidden="1" x14ac:dyDescent="0.2">
      <c r="Q951648" s="25"/>
      <c r="R951648" s="25"/>
      <c r="S951648" s="25"/>
    </row>
    <row r="951694" spans="17:19" hidden="1" x14ac:dyDescent="0.2">
      <c r="Q951694" s="25"/>
      <c r="R951694" s="25"/>
      <c r="S951694" s="25"/>
    </row>
    <row r="951740" spans="17:19" hidden="1" x14ac:dyDescent="0.2">
      <c r="Q951740" s="25"/>
      <c r="R951740" s="25"/>
      <c r="S951740" s="25"/>
    </row>
    <row r="951786" spans="17:19" hidden="1" x14ac:dyDescent="0.2">
      <c r="Q951786" s="25"/>
      <c r="R951786" s="25"/>
      <c r="S951786" s="25"/>
    </row>
    <row r="951832" spans="17:19" hidden="1" x14ac:dyDescent="0.2">
      <c r="Q951832" s="25"/>
      <c r="R951832" s="25"/>
      <c r="S951832" s="25"/>
    </row>
    <row r="951878" spans="17:19" hidden="1" x14ac:dyDescent="0.2">
      <c r="Q951878" s="25"/>
      <c r="R951878" s="25"/>
      <c r="S951878" s="25"/>
    </row>
    <row r="951924" spans="17:19" hidden="1" x14ac:dyDescent="0.2">
      <c r="Q951924" s="25"/>
      <c r="R951924" s="25"/>
      <c r="S951924" s="25"/>
    </row>
    <row r="951970" spans="17:19" hidden="1" x14ac:dyDescent="0.2">
      <c r="Q951970" s="25"/>
      <c r="R951970" s="25"/>
      <c r="S951970" s="25"/>
    </row>
    <row r="952016" spans="17:19" hidden="1" x14ac:dyDescent="0.2">
      <c r="Q952016" s="25"/>
      <c r="R952016" s="25"/>
      <c r="S952016" s="25"/>
    </row>
    <row r="952062" spans="17:19" hidden="1" x14ac:dyDescent="0.2">
      <c r="Q952062" s="25"/>
      <c r="R952062" s="25"/>
      <c r="S952062" s="25"/>
    </row>
    <row r="952108" spans="17:19" hidden="1" x14ac:dyDescent="0.2">
      <c r="Q952108" s="25"/>
      <c r="R952108" s="25"/>
      <c r="S952108" s="25"/>
    </row>
    <row r="952154" spans="17:19" hidden="1" x14ac:dyDescent="0.2">
      <c r="Q952154" s="25"/>
      <c r="R952154" s="25"/>
      <c r="S952154" s="25"/>
    </row>
    <row r="952200" spans="17:19" hidden="1" x14ac:dyDescent="0.2">
      <c r="Q952200" s="25"/>
      <c r="R952200" s="25"/>
      <c r="S952200" s="25"/>
    </row>
    <row r="952246" spans="17:19" hidden="1" x14ac:dyDescent="0.2">
      <c r="Q952246" s="25"/>
      <c r="R952246" s="25"/>
      <c r="S952246" s="25"/>
    </row>
    <row r="952292" spans="17:19" hidden="1" x14ac:dyDescent="0.2">
      <c r="Q952292" s="25"/>
      <c r="R952292" s="25"/>
      <c r="S952292" s="25"/>
    </row>
    <row r="952338" spans="17:19" hidden="1" x14ac:dyDescent="0.2">
      <c r="Q952338" s="25"/>
      <c r="R952338" s="25"/>
      <c r="S952338" s="25"/>
    </row>
    <row r="952384" spans="17:19" hidden="1" x14ac:dyDescent="0.2">
      <c r="Q952384" s="25"/>
      <c r="R952384" s="25"/>
      <c r="S952384" s="25"/>
    </row>
    <row r="952430" spans="17:19" hidden="1" x14ac:dyDescent="0.2">
      <c r="Q952430" s="25"/>
      <c r="R952430" s="25"/>
      <c r="S952430" s="25"/>
    </row>
    <row r="952476" spans="17:19" hidden="1" x14ac:dyDescent="0.2">
      <c r="Q952476" s="25"/>
      <c r="R952476" s="25"/>
      <c r="S952476" s="25"/>
    </row>
    <row r="952522" spans="17:19" hidden="1" x14ac:dyDescent="0.2">
      <c r="Q952522" s="25"/>
      <c r="R952522" s="25"/>
      <c r="S952522" s="25"/>
    </row>
    <row r="952568" spans="17:19" hidden="1" x14ac:dyDescent="0.2">
      <c r="Q952568" s="25"/>
      <c r="R952568" s="25"/>
      <c r="S952568" s="25"/>
    </row>
    <row r="952614" spans="17:19" hidden="1" x14ac:dyDescent="0.2">
      <c r="Q952614" s="25"/>
      <c r="R952614" s="25"/>
      <c r="S952614" s="25"/>
    </row>
    <row r="952660" spans="17:19" hidden="1" x14ac:dyDescent="0.2">
      <c r="Q952660" s="25"/>
      <c r="R952660" s="25"/>
      <c r="S952660" s="25"/>
    </row>
    <row r="952706" spans="17:19" hidden="1" x14ac:dyDescent="0.2">
      <c r="Q952706" s="25"/>
      <c r="R952706" s="25"/>
      <c r="S952706" s="25"/>
    </row>
    <row r="952752" spans="17:19" hidden="1" x14ac:dyDescent="0.2">
      <c r="Q952752" s="25"/>
      <c r="R952752" s="25"/>
      <c r="S952752" s="25"/>
    </row>
    <row r="952798" spans="17:19" hidden="1" x14ac:dyDescent="0.2">
      <c r="Q952798" s="25"/>
      <c r="R952798" s="25"/>
      <c r="S952798" s="25"/>
    </row>
    <row r="952844" spans="17:19" hidden="1" x14ac:dyDescent="0.2">
      <c r="Q952844" s="25"/>
      <c r="R952844" s="25"/>
      <c r="S952844" s="25"/>
    </row>
    <row r="952890" spans="17:19" hidden="1" x14ac:dyDescent="0.2">
      <c r="Q952890" s="25"/>
      <c r="R952890" s="25"/>
      <c r="S952890" s="25"/>
    </row>
    <row r="952936" spans="17:19" hidden="1" x14ac:dyDescent="0.2">
      <c r="Q952936" s="25"/>
      <c r="R952936" s="25"/>
      <c r="S952936" s="25"/>
    </row>
    <row r="952982" spans="17:19" hidden="1" x14ac:dyDescent="0.2">
      <c r="Q952982" s="25"/>
      <c r="R952982" s="25"/>
      <c r="S952982" s="25"/>
    </row>
    <row r="953028" spans="17:19" hidden="1" x14ac:dyDescent="0.2">
      <c r="Q953028" s="25"/>
      <c r="R953028" s="25"/>
      <c r="S953028" s="25"/>
    </row>
    <row r="953074" spans="17:19" hidden="1" x14ac:dyDescent="0.2">
      <c r="Q953074" s="25"/>
      <c r="R953074" s="25"/>
      <c r="S953074" s="25"/>
    </row>
    <row r="953120" spans="17:19" hidden="1" x14ac:dyDescent="0.2">
      <c r="Q953120" s="25"/>
      <c r="R953120" s="25"/>
      <c r="S953120" s="25"/>
    </row>
    <row r="953166" spans="17:19" hidden="1" x14ac:dyDescent="0.2">
      <c r="Q953166" s="25"/>
      <c r="R953166" s="25"/>
      <c r="S953166" s="25"/>
    </row>
    <row r="953212" spans="17:19" hidden="1" x14ac:dyDescent="0.2">
      <c r="Q953212" s="25"/>
      <c r="R953212" s="25"/>
      <c r="S953212" s="25"/>
    </row>
    <row r="953258" spans="17:19" hidden="1" x14ac:dyDescent="0.2">
      <c r="Q953258" s="25"/>
      <c r="R953258" s="25"/>
      <c r="S953258" s="25"/>
    </row>
    <row r="953304" spans="17:19" hidden="1" x14ac:dyDescent="0.2">
      <c r="Q953304" s="25"/>
      <c r="R953304" s="25"/>
      <c r="S953304" s="25"/>
    </row>
    <row r="953350" spans="17:19" hidden="1" x14ac:dyDescent="0.2">
      <c r="Q953350" s="25"/>
      <c r="R953350" s="25"/>
      <c r="S953350" s="25"/>
    </row>
    <row r="953396" spans="17:19" hidden="1" x14ac:dyDescent="0.2">
      <c r="Q953396" s="25"/>
      <c r="R953396" s="25"/>
      <c r="S953396" s="25"/>
    </row>
    <row r="953442" spans="17:19" hidden="1" x14ac:dyDescent="0.2">
      <c r="Q953442" s="25"/>
      <c r="R953442" s="25"/>
      <c r="S953442" s="25"/>
    </row>
    <row r="953488" spans="17:19" hidden="1" x14ac:dyDescent="0.2">
      <c r="Q953488" s="25"/>
      <c r="R953488" s="25"/>
      <c r="S953488" s="25"/>
    </row>
    <row r="953534" spans="17:19" hidden="1" x14ac:dyDescent="0.2">
      <c r="Q953534" s="25"/>
      <c r="R953534" s="25"/>
      <c r="S953534" s="25"/>
    </row>
    <row r="953580" spans="17:19" hidden="1" x14ac:dyDescent="0.2">
      <c r="Q953580" s="25"/>
      <c r="R953580" s="25"/>
      <c r="S953580" s="25"/>
    </row>
    <row r="953626" spans="17:19" hidden="1" x14ac:dyDescent="0.2">
      <c r="Q953626" s="25"/>
      <c r="R953626" s="25"/>
      <c r="S953626" s="25"/>
    </row>
    <row r="953672" spans="17:19" hidden="1" x14ac:dyDescent="0.2">
      <c r="Q953672" s="25"/>
      <c r="R953672" s="25"/>
      <c r="S953672" s="25"/>
    </row>
    <row r="953718" spans="17:19" hidden="1" x14ac:dyDescent="0.2">
      <c r="Q953718" s="25"/>
      <c r="R953718" s="25"/>
      <c r="S953718" s="25"/>
    </row>
    <row r="953764" spans="17:19" hidden="1" x14ac:dyDescent="0.2">
      <c r="Q953764" s="25"/>
      <c r="R953764" s="25"/>
      <c r="S953764" s="25"/>
    </row>
    <row r="953810" spans="17:19" hidden="1" x14ac:dyDescent="0.2">
      <c r="Q953810" s="25"/>
      <c r="R953810" s="25"/>
      <c r="S953810" s="25"/>
    </row>
    <row r="953856" spans="17:19" hidden="1" x14ac:dyDescent="0.2">
      <c r="Q953856" s="25"/>
      <c r="R953856" s="25"/>
      <c r="S953856" s="25"/>
    </row>
    <row r="953902" spans="17:19" hidden="1" x14ac:dyDescent="0.2">
      <c r="Q953902" s="25"/>
      <c r="R953902" s="25"/>
      <c r="S953902" s="25"/>
    </row>
    <row r="953948" spans="17:19" hidden="1" x14ac:dyDescent="0.2">
      <c r="Q953948" s="25"/>
      <c r="R953948" s="25"/>
      <c r="S953948" s="25"/>
    </row>
    <row r="953994" spans="17:19" hidden="1" x14ac:dyDescent="0.2">
      <c r="Q953994" s="25"/>
      <c r="R953994" s="25"/>
      <c r="S953994" s="25"/>
    </row>
    <row r="954040" spans="17:19" hidden="1" x14ac:dyDescent="0.2">
      <c r="Q954040" s="25"/>
      <c r="R954040" s="25"/>
      <c r="S954040" s="25"/>
    </row>
    <row r="954086" spans="17:19" hidden="1" x14ac:dyDescent="0.2">
      <c r="Q954086" s="25"/>
      <c r="R954086" s="25"/>
      <c r="S954086" s="25"/>
    </row>
    <row r="954132" spans="17:19" hidden="1" x14ac:dyDescent="0.2">
      <c r="Q954132" s="25"/>
      <c r="R954132" s="25"/>
      <c r="S954132" s="25"/>
    </row>
    <row r="954178" spans="17:19" hidden="1" x14ac:dyDescent="0.2">
      <c r="Q954178" s="25"/>
      <c r="R954178" s="25"/>
      <c r="S954178" s="25"/>
    </row>
    <row r="954224" spans="17:19" hidden="1" x14ac:dyDescent="0.2">
      <c r="Q954224" s="25"/>
      <c r="R954224" s="25"/>
      <c r="S954224" s="25"/>
    </row>
    <row r="954270" spans="17:19" hidden="1" x14ac:dyDescent="0.2">
      <c r="Q954270" s="25"/>
      <c r="R954270" s="25"/>
      <c r="S954270" s="25"/>
    </row>
    <row r="954316" spans="17:19" hidden="1" x14ac:dyDescent="0.2">
      <c r="Q954316" s="25"/>
      <c r="R954316" s="25"/>
      <c r="S954316" s="25"/>
    </row>
    <row r="954362" spans="17:19" hidden="1" x14ac:dyDescent="0.2">
      <c r="Q954362" s="25"/>
      <c r="R954362" s="25"/>
      <c r="S954362" s="25"/>
    </row>
    <row r="954408" spans="17:19" hidden="1" x14ac:dyDescent="0.2">
      <c r="Q954408" s="25"/>
      <c r="R954408" s="25"/>
      <c r="S954408" s="25"/>
    </row>
    <row r="954454" spans="17:19" hidden="1" x14ac:dyDescent="0.2">
      <c r="Q954454" s="25"/>
      <c r="R954454" s="25"/>
      <c r="S954454" s="25"/>
    </row>
    <row r="954500" spans="17:19" hidden="1" x14ac:dyDescent="0.2">
      <c r="Q954500" s="25"/>
      <c r="R954500" s="25"/>
      <c r="S954500" s="25"/>
    </row>
    <row r="954546" spans="17:19" hidden="1" x14ac:dyDescent="0.2">
      <c r="Q954546" s="25"/>
      <c r="R954546" s="25"/>
      <c r="S954546" s="25"/>
    </row>
    <row r="954592" spans="17:19" hidden="1" x14ac:dyDescent="0.2">
      <c r="Q954592" s="25"/>
      <c r="R954592" s="25"/>
      <c r="S954592" s="25"/>
    </row>
    <row r="954638" spans="17:19" hidden="1" x14ac:dyDescent="0.2">
      <c r="Q954638" s="25"/>
      <c r="R954638" s="25"/>
      <c r="S954638" s="25"/>
    </row>
    <row r="954684" spans="17:19" hidden="1" x14ac:dyDescent="0.2">
      <c r="Q954684" s="25"/>
      <c r="R954684" s="25"/>
      <c r="S954684" s="25"/>
    </row>
    <row r="954730" spans="17:19" hidden="1" x14ac:dyDescent="0.2">
      <c r="Q954730" s="25"/>
      <c r="R954730" s="25"/>
      <c r="S954730" s="25"/>
    </row>
    <row r="954776" spans="17:19" hidden="1" x14ac:dyDescent="0.2">
      <c r="Q954776" s="25"/>
      <c r="R954776" s="25"/>
      <c r="S954776" s="25"/>
    </row>
    <row r="954822" spans="17:19" hidden="1" x14ac:dyDescent="0.2">
      <c r="Q954822" s="25"/>
      <c r="R954822" s="25"/>
      <c r="S954822" s="25"/>
    </row>
    <row r="954868" spans="17:19" hidden="1" x14ac:dyDescent="0.2">
      <c r="Q954868" s="25"/>
      <c r="R954868" s="25"/>
      <c r="S954868" s="25"/>
    </row>
    <row r="954914" spans="17:19" hidden="1" x14ac:dyDescent="0.2">
      <c r="Q954914" s="25"/>
      <c r="R954914" s="25"/>
      <c r="S954914" s="25"/>
    </row>
    <row r="954960" spans="17:19" hidden="1" x14ac:dyDescent="0.2">
      <c r="Q954960" s="25"/>
      <c r="R954960" s="25"/>
      <c r="S954960" s="25"/>
    </row>
    <row r="955006" spans="17:19" hidden="1" x14ac:dyDescent="0.2">
      <c r="Q955006" s="25"/>
      <c r="R955006" s="25"/>
      <c r="S955006" s="25"/>
    </row>
    <row r="955052" spans="17:19" hidden="1" x14ac:dyDescent="0.2">
      <c r="Q955052" s="25"/>
      <c r="R955052" s="25"/>
      <c r="S955052" s="25"/>
    </row>
    <row r="955098" spans="17:19" hidden="1" x14ac:dyDescent="0.2">
      <c r="Q955098" s="25"/>
      <c r="R955098" s="25"/>
      <c r="S955098" s="25"/>
    </row>
    <row r="955144" spans="17:19" hidden="1" x14ac:dyDescent="0.2">
      <c r="Q955144" s="25"/>
      <c r="R955144" s="25"/>
      <c r="S955144" s="25"/>
    </row>
    <row r="955190" spans="17:19" hidden="1" x14ac:dyDescent="0.2">
      <c r="Q955190" s="25"/>
      <c r="R955190" s="25"/>
      <c r="S955190" s="25"/>
    </row>
    <row r="955236" spans="17:19" hidden="1" x14ac:dyDescent="0.2">
      <c r="Q955236" s="25"/>
      <c r="R955236" s="25"/>
      <c r="S955236" s="25"/>
    </row>
    <row r="955282" spans="17:19" hidden="1" x14ac:dyDescent="0.2">
      <c r="Q955282" s="25"/>
      <c r="R955282" s="25"/>
      <c r="S955282" s="25"/>
    </row>
    <row r="955328" spans="17:19" hidden="1" x14ac:dyDescent="0.2">
      <c r="Q955328" s="25"/>
      <c r="R955328" s="25"/>
      <c r="S955328" s="25"/>
    </row>
    <row r="955374" spans="17:19" hidden="1" x14ac:dyDescent="0.2">
      <c r="Q955374" s="25"/>
      <c r="R955374" s="25"/>
      <c r="S955374" s="25"/>
    </row>
    <row r="955420" spans="17:19" hidden="1" x14ac:dyDescent="0.2">
      <c r="Q955420" s="25"/>
      <c r="R955420" s="25"/>
      <c r="S955420" s="25"/>
    </row>
    <row r="955466" spans="17:19" hidden="1" x14ac:dyDescent="0.2">
      <c r="Q955466" s="25"/>
      <c r="R955466" s="25"/>
      <c r="S955466" s="25"/>
    </row>
    <row r="955512" spans="17:19" hidden="1" x14ac:dyDescent="0.2">
      <c r="Q955512" s="25"/>
      <c r="R955512" s="25"/>
      <c r="S955512" s="25"/>
    </row>
    <row r="955558" spans="17:19" hidden="1" x14ac:dyDescent="0.2">
      <c r="Q955558" s="25"/>
      <c r="R955558" s="25"/>
      <c r="S955558" s="25"/>
    </row>
    <row r="955604" spans="17:19" hidden="1" x14ac:dyDescent="0.2">
      <c r="Q955604" s="25"/>
      <c r="R955604" s="25"/>
      <c r="S955604" s="25"/>
    </row>
    <row r="955650" spans="17:19" hidden="1" x14ac:dyDescent="0.2">
      <c r="Q955650" s="25"/>
      <c r="R955650" s="25"/>
      <c r="S955650" s="25"/>
    </row>
    <row r="955696" spans="17:19" hidden="1" x14ac:dyDescent="0.2">
      <c r="Q955696" s="25"/>
      <c r="R955696" s="25"/>
      <c r="S955696" s="25"/>
    </row>
    <row r="955742" spans="17:19" hidden="1" x14ac:dyDescent="0.2">
      <c r="Q955742" s="25"/>
      <c r="R955742" s="25"/>
      <c r="S955742" s="25"/>
    </row>
    <row r="955788" spans="17:19" hidden="1" x14ac:dyDescent="0.2">
      <c r="Q955788" s="25"/>
      <c r="R955788" s="25"/>
      <c r="S955788" s="25"/>
    </row>
    <row r="955834" spans="17:19" hidden="1" x14ac:dyDescent="0.2">
      <c r="Q955834" s="25"/>
      <c r="R955834" s="25"/>
      <c r="S955834" s="25"/>
    </row>
    <row r="955880" spans="17:19" hidden="1" x14ac:dyDescent="0.2">
      <c r="Q955880" s="25"/>
      <c r="R955880" s="25"/>
      <c r="S955880" s="25"/>
    </row>
    <row r="955926" spans="17:19" hidden="1" x14ac:dyDescent="0.2">
      <c r="Q955926" s="25"/>
      <c r="R955926" s="25"/>
      <c r="S955926" s="25"/>
    </row>
    <row r="955972" spans="17:19" hidden="1" x14ac:dyDescent="0.2">
      <c r="Q955972" s="25"/>
      <c r="R955972" s="25"/>
      <c r="S955972" s="25"/>
    </row>
    <row r="956018" spans="17:19" hidden="1" x14ac:dyDescent="0.2">
      <c r="Q956018" s="25"/>
      <c r="R956018" s="25"/>
      <c r="S956018" s="25"/>
    </row>
    <row r="956064" spans="17:19" hidden="1" x14ac:dyDescent="0.2">
      <c r="Q956064" s="25"/>
      <c r="R956064" s="25"/>
      <c r="S956064" s="25"/>
    </row>
    <row r="956110" spans="17:19" hidden="1" x14ac:dyDescent="0.2">
      <c r="Q956110" s="25"/>
      <c r="R956110" s="25"/>
      <c r="S956110" s="25"/>
    </row>
    <row r="956156" spans="17:19" hidden="1" x14ac:dyDescent="0.2">
      <c r="Q956156" s="25"/>
      <c r="R956156" s="25"/>
      <c r="S956156" s="25"/>
    </row>
    <row r="956202" spans="17:19" hidden="1" x14ac:dyDescent="0.2">
      <c r="Q956202" s="25"/>
      <c r="R956202" s="25"/>
      <c r="S956202" s="25"/>
    </row>
    <row r="956248" spans="17:19" hidden="1" x14ac:dyDescent="0.2">
      <c r="Q956248" s="25"/>
      <c r="R956248" s="25"/>
      <c r="S956248" s="25"/>
    </row>
    <row r="956294" spans="17:19" hidden="1" x14ac:dyDescent="0.2">
      <c r="Q956294" s="25"/>
      <c r="R956294" s="25"/>
      <c r="S956294" s="25"/>
    </row>
    <row r="956340" spans="17:19" hidden="1" x14ac:dyDescent="0.2">
      <c r="Q956340" s="25"/>
      <c r="R956340" s="25"/>
      <c r="S956340" s="25"/>
    </row>
    <row r="956386" spans="17:19" hidden="1" x14ac:dyDescent="0.2">
      <c r="Q956386" s="25"/>
      <c r="R956386" s="25"/>
      <c r="S956386" s="25"/>
    </row>
    <row r="956432" spans="17:19" hidden="1" x14ac:dyDescent="0.2">
      <c r="Q956432" s="25"/>
      <c r="R956432" s="25"/>
      <c r="S956432" s="25"/>
    </row>
    <row r="956478" spans="17:19" hidden="1" x14ac:dyDescent="0.2">
      <c r="Q956478" s="25"/>
      <c r="R956478" s="25"/>
      <c r="S956478" s="25"/>
    </row>
    <row r="956524" spans="17:19" hidden="1" x14ac:dyDescent="0.2">
      <c r="Q956524" s="25"/>
      <c r="R956524" s="25"/>
      <c r="S956524" s="25"/>
    </row>
    <row r="956570" spans="17:19" hidden="1" x14ac:dyDescent="0.2">
      <c r="Q956570" s="25"/>
      <c r="R956570" s="25"/>
      <c r="S956570" s="25"/>
    </row>
    <row r="956616" spans="17:19" hidden="1" x14ac:dyDescent="0.2">
      <c r="Q956616" s="25"/>
      <c r="R956616" s="25"/>
      <c r="S956616" s="25"/>
    </row>
    <row r="956662" spans="17:19" hidden="1" x14ac:dyDescent="0.2">
      <c r="Q956662" s="25"/>
      <c r="R956662" s="25"/>
      <c r="S956662" s="25"/>
    </row>
    <row r="956708" spans="17:19" hidden="1" x14ac:dyDescent="0.2">
      <c r="Q956708" s="25"/>
      <c r="R956708" s="25"/>
      <c r="S956708" s="25"/>
    </row>
    <row r="956754" spans="17:19" hidden="1" x14ac:dyDescent="0.2">
      <c r="Q956754" s="25"/>
      <c r="R956754" s="25"/>
      <c r="S956754" s="25"/>
    </row>
    <row r="956800" spans="17:19" hidden="1" x14ac:dyDescent="0.2">
      <c r="Q956800" s="25"/>
      <c r="R956800" s="25"/>
      <c r="S956800" s="25"/>
    </row>
    <row r="956846" spans="17:19" hidden="1" x14ac:dyDescent="0.2">
      <c r="Q956846" s="25"/>
      <c r="R956846" s="25"/>
      <c r="S956846" s="25"/>
    </row>
    <row r="956892" spans="17:19" hidden="1" x14ac:dyDescent="0.2">
      <c r="Q956892" s="25"/>
      <c r="R956892" s="25"/>
      <c r="S956892" s="25"/>
    </row>
    <row r="956938" spans="17:19" hidden="1" x14ac:dyDescent="0.2">
      <c r="Q956938" s="25"/>
      <c r="R956938" s="25"/>
      <c r="S956938" s="25"/>
    </row>
    <row r="956984" spans="17:19" hidden="1" x14ac:dyDescent="0.2">
      <c r="Q956984" s="25"/>
      <c r="R956984" s="25"/>
      <c r="S956984" s="25"/>
    </row>
    <row r="957030" spans="17:19" hidden="1" x14ac:dyDescent="0.2">
      <c r="Q957030" s="25"/>
      <c r="R957030" s="25"/>
      <c r="S957030" s="25"/>
    </row>
    <row r="957076" spans="17:19" hidden="1" x14ac:dyDescent="0.2">
      <c r="Q957076" s="25"/>
      <c r="R957076" s="25"/>
      <c r="S957076" s="25"/>
    </row>
    <row r="957122" spans="17:19" hidden="1" x14ac:dyDescent="0.2">
      <c r="Q957122" s="25"/>
      <c r="R957122" s="25"/>
      <c r="S957122" s="25"/>
    </row>
    <row r="957168" spans="17:19" hidden="1" x14ac:dyDescent="0.2">
      <c r="Q957168" s="25"/>
      <c r="R957168" s="25"/>
      <c r="S957168" s="25"/>
    </row>
    <row r="957214" spans="17:19" hidden="1" x14ac:dyDescent="0.2">
      <c r="Q957214" s="25"/>
      <c r="R957214" s="25"/>
      <c r="S957214" s="25"/>
    </row>
    <row r="957260" spans="17:19" hidden="1" x14ac:dyDescent="0.2">
      <c r="Q957260" s="25"/>
      <c r="R957260" s="25"/>
      <c r="S957260" s="25"/>
    </row>
    <row r="957306" spans="17:19" hidden="1" x14ac:dyDescent="0.2">
      <c r="Q957306" s="25"/>
      <c r="R957306" s="25"/>
      <c r="S957306" s="25"/>
    </row>
    <row r="957352" spans="17:19" hidden="1" x14ac:dyDescent="0.2">
      <c r="Q957352" s="25"/>
      <c r="R957352" s="25"/>
      <c r="S957352" s="25"/>
    </row>
    <row r="957398" spans="17:19" hidden="1" x14ac:dyDescent="0.2">
      <c r="Q957398" s="25"/>
      <c r="R957398" s="25"/>
      <c r="S957398" s="25"/>
    </row>
    <row r="957444" spans="17:19" hidden="1" x14ac:dyDescent="0.2">
      <c r="Q957444" s="25"/>
      <c r="R957444" s="25"/>
      <c r="S957444" s="25"/>
    </row>
    <row r="957490" spans="17:19" hidden="1" x14ac:dyDescent="0.2">
      <c r="Q957490" s="25"/>
      <c r="R957490" s="25"/>
      <c r="S957490" s="25"/>
    </row>
    <row r="957536" spans="17:19" hidden="1" x14ac:dyDescent="0.2">
      <c r="Q957536" s="25"/>
      <c r="R957536" s="25"/>
      <c r="S957536" s="25"/>
    </row>
    <row r="957582" spans="17:19" hidden="1" x14ac:dyDescent="0.2">
      <c r="Q957582" s="25"/>
      <c r="R957582" s="25"/>
      <c r="S957582" s="25"/>
    </row>
    <row r="957628" spans="17:19" hidden="1" x14ac:dyDescent="0.2">
      <c r="Q957628" s="25"/>
      <c r="R957628" s="25"/>
      <c r="S957628" s="25"/>
    </row>
    <row r="957674" spans="17:19" hidden="1" x14ac:dyDescent="0.2">
      <c r="Q957674" s="25"/>
      <c r="R957674" s="25"/>
      <c r="S957674" s="25"/>
    </row>
    <row r="957720" spans="17:19" hidden="1" x14ac:dyDescent="0.2">
      <c r="Q957720" s="25"/>
      <c r="R957720" s="25"/>
      <c r="S957720" s="25"/>
    </row>
    <row r="957766" spans="17:19" hidden="1" x14ac:dyDescent="0.2">
      <c r="Q957766" s="25"/>
      <c r="R957766" s="25"/>
      <c r="S957766" s="25"/>
    </row>
    <row r="957812" spans="17:19" hidden="1" x14ac:dyDescent="0.2">
      <c r="Q957812" s="25"/>
      <c r="R957812" s="25"/>
      <c r="S957812" s="25"/>
    </row>
    <row r="957858" spans="17:19" hidden="1" x14ac:dyDescent="0.2">
      <c r="Q957858" s="25"/>
      <c r="R957858" s="25"/>
      <c r="S957858" s="25"/>
    </row>
    <row r="957904" spans="17:19" hidden="1" x14ac:dyDescent="0.2">
      <c r="Q957904" s="25"/>
      <c r="R957904" s="25"/>
      <c r="S957904" s="25"/>
    </row>
    <row r="957950" spans="17:19" hidden="1" x14ac:dyDescent="0.2">
      <c r="Q957950" s="25"/>
      <c r="R957950" s="25"/>
      <c r="S957950" s="25"/>
    </row>
    <row r="957996" spans="17:19" hidden="1" x14ac:dyDescent="0.2">
      <c r="Q957996" s="25"/>
      <c r="R957996" s="25"/>
      <c r="S957996" s="25"/>
    </row>
    <row r="958042" spans="17:19" hidden="1" x14ac:dyDescent="0.2">
      <c r="Q958042" s="25"/>
      <c r="R958042" s="25"/>
      <c r="S958042" s="25"/>
    </row>
    <row r="958088" spans="17:19" hidden="1" x14ac:dyDescent="0.2">
      <c r="Q958088" s="25"/>
      <c r="R958088" s="25"/>
      <c r="S958088" s="25"/>
    </row>
    <row r="958134" spans="17:19" hidden="1" x14ac:dyDescent="0.2">
      <c r="Q958134" s="25"/>
      <c r="R958134" s="25"/>
      <c r="S958134" s="25"/>
    </row>
    <row r="958180" spans="17:19" hidden="1" x14ac:dyDescent="0.2">
      <c r="Q958180" s="25"/>
      <c r="R958180" s="25"/>
      <c r="S958180" s="25"/>
    </row>
    <row r="958226" spans="17:19" hidden="1" x14ac:dyDescent="0.2">
      <c r="Q958226" s="25"/>
      <c r="R958226" s="25"/>
      <c r="S958226" s="25"/>
    </row>
    <row r="958272" spans="17:19" hidden="1" x14ac:dyDescent="0.2">
      <c r="Q958272" s="25"/>
      <c r="R958272" s="25"/>
      <c r="S958272" s="25"/>
    </row>
    <row r="958318" spans="17:19" hidden="1" x14ac:dyDescent="0.2">
      <c r="Q958318" s="25"/>
      <c r="R958318" s="25"/>
      <c r="S958318" s="25"/>
    </row>
    <row r="958364" spans="17:19" hidden="1" x14ac:dyDescent="0.2">
      <c r="Q958364" s="25"/>
      <c r="R958364" s="25"/>
      <c r="S958364" s="25"/>
    </row>
    <row r="958410" spans="17:19" hidden="1" x14ac:dyDescent="0.2">
      <c r="Q958410" s="25"/>
      <c r="R958410" s="25"/>
      <c r="S958410" s="25"/>
    </row>
    <row r="958456" spans="17:19" hidden="1" x14ac:dyDescent="0.2">
      <c r="Q958456" s="25"/>
      <c r="R958456" s="25"/>
      <c r="S958456" s="25"/>
    </row>
    <row r="958502" spans="17:19" hidden="1" x14ac:dyDescent="0.2">
      <c r="Q958502" s="25"/>
      <c r="R958502" s="25"/>
      <c r="S958502" s="25"/>
    </row>
    <row r="958548" spans="17:19" hidden="1" x14ac:dyDescent="0.2">
      <c r="Q958548" s="25"/>
      <c r="R958548" s="25"/>
      <c r="S958548" s="25"/>
    </row>
    <row r="958594" spans="17:19" hidden="1" x14ac:dyDescent="0.2">
      <c r="Q958594" s="25"/>
      <c r="R958594" s="25"/>
      <c r="S958594" s="25"/>
    </row>
    <row r="958640" spans="17:19" hidden="1" x14ac:dyDescent="0.2">
      <c r="Q958640" s="25"/>
      <c r="R958640" s="25"/>
      <c r="S958640" s="25"/>
    </row>
    <row r="958686" spans="17:19" hidden="1" x14ac:dyDescent="0.2">
      <c r="Q958686" s="25"/>
      <c r="R958686" s="25"/>
      <c r="S958686" s="25"/>
    </row>
    <row r="958732" spans="17:19" hidden="1" x14ac:dyDescent="0.2">
      <c r="Q958732" s="25"/>
      <c r="R958732" s="25"/>
      <c r="S958732" s="25"/>
    </row>
    <row r="958778" spans="17:19" hidden="1" x14ac:dyDescent="0.2">
      <c r="Q958778" s="25"/>
      <c r="R958778" s="25"/>
      <c r="S958778" s="25"/>
    </row>
    <row r="958824" spans="17:19" hidden="1" x14ac:dyDescent="0.2">
      <c r="Q958824" s="25"/>
      <c r="R958824" s="25"/>
      <c r="S958824" s="25"/>
    </row>
    <row r="958870" spans="17:19" hidden="1" x14ac:dyDescent="0.2">
      <c r="Q958870" s="25"/>
      <c r="R958870" s="25"/>
      <c r="S958870" s="25"/>
    </row>
    <row r="958916" spans="17:19" hidden="1" x14ac:dyDescent="0.2">
      <c r="Q958916" s="25"/>
      <c r="R958916" s="25"/>
      <c r="S958916" s="25"/>
    </row>
    <row r="958962" spans="17:19" hidden="1" x14ac:dyDescent="0.2">
      <c r="Q958962" s="25"/>
      <c r="R958962" s="25"/>
      <c r="S958962" s="25"/>
    </row>
    <row r="959008" spans="17:19" hidden="1" x14ac:dyDescent="0.2">
      <c r="Q959008" s="25"/>
      <c r="R959008" s="25"/>
      <c r="S959008" s="25"/>
    </row>
    <row r="959054" spans="17:19" hidden="1" x14ac:dyDescent="0.2">
      <c r="Q959054" s="25"/>
      <c r="R959054" s="25"/>
      <c r="S959054" s="25"/>
    </row>
    <row r="959100" spans="17:19" hidden="1" x14ac:dyDescent="0.2">
      <c r="Q959100" s="25"/>
      <c r="R959100" s="25"/>
      <c r="S959100" s="25"/>
    </row>
    <row r="959146" spans="17:19" hidden="1" x14ac:dyDescent="0.2">
      <c r="Q959146" s="25"/>
      <c r="R959146" s="25"/>
      <c r="S959146" s="25"/>
    </row>
    <row r="959192" spans="17:19" hidden="1" x14ac:dyDescent="0.2">
      <c r="Q959192" s="25"/>
      <c r="R959192" s="25"/>
      <c r="S959192" s="25"/>
    </row>
    <row r="959238" spans="17:19" hidden="1" x14ac:dyDescent="0.2">
      <c r="Q959238" s="25"/>
      <c r="R959238" s="25"/>
      <c r="S959238" s="25"/>
    </row>
    <row r="959284" spans="17:19" hidden="1" x14ac:dyDescent="0.2">
      <c r="Q959284" s="25"/>
      <c r="R959284" s="25"/>
      <c r="S959284" s="25"/>
    </row>
    <row r="959330" spans="17:19" hidden="1" x14ac:dyDescent="0.2">
      <c r="Q959330" s="25"/>
      <c r="R959330" s="25"/>
      <c r="S959330" s="25"/>
    </row>
    <row r="959376" spans="17:19" hidden="1" x14ac:dyDescent="0.2">
      <c r="Q959376" s="25"/>
      <c r="R959376" s="25"/>
      <c r="S959376" s="25"/>
    </row>
    <row r="959422" spans="17:19" hidden="1" x14ac:dyDescent="0.2">
      <c r="Q959422" s="25"/>
      <c r="R959422" s="25"/>
      <c r="S959422" s="25"/>
    </row>
    <row r="959468" spans="17:19" hidden="1" x14ac:dyDescent="0.2">
      <c r="Q959468" s="25"/>
      <c r="R959468" s="25"/>
      <c r="S959468" s="25"/>
    </row>
    <row r="959514" spans="17:19" hidden="1" x14ac:dyDescent="0.2">
      <c r="Q959514" s="25"/>
      <c r="R959514" s="25"/>
      <c r="S959514" s="25"/>
    </row>
    <row r="959560" spans="17:19" hidden="1" x14ac:dyDescent="0.2">
      <c r="Q959560" s="25"/>
      <c r="R959560" s="25"/>
      <c r="S959560" s="25"/>
    </row>
    <row r="959606" spans="17:19" hidden="1" x14ac:dyDescent="0.2">
      <c r="Q959606" s="25"/>
      <c r="R959606" s="25"/>
      <c r="S959606" s="25"/>
    </row>
    <row r="959652" spans="17:19" hidden="1" x14ac:dyDescent="0.2">
      <c r="Q959652" s="25"/>
      <c r="R959652" s="25"/>
      <c r="S959652" s="25"/>
    </row>
    <row r="959698" spans="17:19" hidden="1" x14ac:dyDescent="0.2">
      <c r="Q959698" s="25"/>
      <c r="R959698" s="25"/>
      <c r="S959698" s="25"/>
    </row>
    <row r="959744" spans="17:19" hidden="1" x14ac:dyDescent="0.2">
      <c r="Q959744" s="25"/>
      <c r="R959744" s="25"/>
      <c r="S959744" s="25"/>
    </row>
    <row r="959790" spans="17:19" hidden="1" x14ac:dyDescent="0.2">
      <c r="Q959790" s="25"/>
      <c r="R959790" s="25"/>
      <c r="S959790" s="25"/>
    </row>
    <row r="959836" spans="17:19" hidden="1" x14ac:dyDescent="0.2">
      <c r="Q959836" s="25"/>
      <c r="R959836" s="25"/>
      <c r="S959836" s="25"/>
    </row>
    <row r="959882" spans="17:19" hidden="1" x14ac:dyDescent="0.2">
      <c r="Q959882" s="25"/>
      <c r="R959882" s="25"/>
      <c r="S959882" s="25"/>
    </row>
    <row r="959928" spans="17:19" hidden="1" x14ac:dyDescent="0.2">
      <c r="Q959928" s="25"/>
      <c r="R959928" s="25"/>
      <c r="S959928" s="25"/>
    </row>
    <row r="959974" spans="17:19" hidden="1" x14ac:dyDescent="0.2">
      <c r="Q959974" s="25"/>
      <c r="R959974" s="25"/>
      <c r="S959974" s="25"/>
    </row>
    <row r="960020" spans="17:19" hidden="1" x14ac:dyDescent="0.2">
      <c r="Q960020" s="25"/>
      <c r="R960020" s="25"/>
      <c r="S960020" s="25"/>
    </row>
    <row r="960066" spans="17:19" hidden="1" x14ac:dyDescent="0.2">
      <c r="Q960066" s="25"/>
      <c r="R960066" s="25"/>
      <c r="S960066" s="25"/>
    </row>
    <row r="960112" spans="17:19" hidden="1" x14ac:dyDescent="0.2">
      <c r="Q960112" s="25"/>
      <c r="R960112" s="25"/>
      <c r="S960112" s="25"/>
    </row>
    <row r="960158" spans="17:19" hidden="1" x14ac:dyDescent="0.2">
      <c r="Q960158" s="25"/>
      <c r="R960158" s="25"/>
      <c r="S960158" s="25"/>
    </row>
    <row r="960204" spans="17:19" hidden="1" x14ac:dyDescent="0.2">
      <c r="Q960204" s="25"/>
      <c r="R960204" s="25"/>
      <c r="S960204" s="25"/>
    </row>
    <row r="960250" spans="17:19" hidden="1" x14ac:dyDescent="0.2">
      <c r="Q960250" s="25"/>
      <c r="R960250" s="25"/>
      <c r="S960250" s="25"/>
    </row>
    <row r="960296" spans="17:19" hidden="1" x14ac:dyDescent="0.2">
      <c r="Q960296" s="25"/>
      <c r="R960296" s="25"/>
      <c r="S960296" s="25"/>
    </row>
    <row r="960342" spans="17:19" hidden="1" x14ac:dyDescent="0.2">
      <c r="Q960342" s="25"/>
      <c r="R960342" s="25"/>
      <c r="S960342" s="25"/>
    </row>
    <row r="960388" spans="17:19" hidden="1" x14ac:dyDescent="0.2">
      <c r="Q960388" s="25"/>
      <c r="R960388" s="25"/>
      <c r="S960388" s="25"/>
    </row>
    <row r="960434" spans="17:19" hidden="1" x14ac:dyDescent="0.2">
      <c r="Q960434" s="25"/>
      <c r="R960434" s="25"/>
      <c r="S960434" s="25"/>
    </row>
    <row r="960480" spans="17:19" hidden="1" x14ac:dyDescent="0.2">
      <c r="Q960480" s="25"/>
      <c r="R960480" s="25"/>
      <c r="S960480" s="25"/>
    </row>
    <row r="960526" spans="17:19" hidden="1" x14ac:dyDescent="0.2">
      <c r="Q960526" s="25"/>
      <c r="R960526" s="25"/>
      <c r="S960526" s="25"/>
    </row>
    <row r="960572" spans="17:19" hidden="1" x14ac:dyDescent="0.2">
      <c r="Q960572" s="25"/>
      <c r="R960572" s="25"/>
      <c r="S960572" s="25"/>
    </row>
    <row r="960618" spans="17:19" hidden="1" x14ac:dyDescent="0.2">
      <c r="Q960618" s="25"/>
      <c r="R960618" s="25"/>
      <c r="S960618" s="25"/>
    </row>
    <row r="960664" spans="17:19" hidden="1" x14ac:dyDescent="0.2">
      <c r="Q960664" s="25"/>
      <c r="R960664" s="25"/>
      <c r="S960664" s="25"/>
    </row>
    <row r="960710" spans="17:19" hidden="1" x14ac:dyDescent="0.2">
      <c r="Q960710" s="25"/>
      <c r="R960710" s="25"/>
      <c r="S960710" s="25"/>
    </row>
    <row r="960756" spans="17:19" hidden="1" x14ac:dyDescent="0.2">
      <c r="Q960756" s="25"/>
      <c r="R960756" s="25"/>
      <c r="S960756" s="25"/>
    </row>
    <row r="960802" spans="17:19" hidden="1" x14ac:dyDescent="0.2">
      <c r="Q960802" s="25"/>
      <c r="R960802" s="25"/>
      <c r="S960802" s="25"/>
    </row>
    <row r="960848" spans="17:19" hidden="1" x14ac:dyDescent="0.2">
      <c r="Q960848" s="25"/>
      <c r="R960848" s="25"/>
      <c r="S960848" s="25"/>
    </row>
    <row r="960894" spans="17:19" hidden="1" x14ac:dyDescent="0.2">
      <c r="Q960894" s="25"/>
      <c r="R960894" s="25"/>
      <c r="S960894" s="25"/>
    </row>
    <row r="960940" spans="17:19" hidden="1" x14ac:dyDescent="0.2">
      <c r="Q960940" s="25"/>
      <c r="R960940" s="25"/>
      <c r="S960940" s="25"/>
    </row>
    <row r="960986" spans="17:19" hidden="1" x14ac:dyDescent="0.2">
      <c r="Q960986" s="25"/>
      <c r="R960986" s="25"/>
      <c r="S960986" s="25"/>
    </row>
    <row r="961032" spans="17:19" hidden="1" x14ac:dyDescent="0.2">
      <c r="Q961032" s="25"/>
      <c r="R961032" s="25"/>
      <c r="S961032" s="25"/>
    </row>
    <row r="961078" spans="17:19" hidden="1" x14ac:dyDescent="0.2">
      <c r="Q961078" s="25"/>
      <c r="R961078" s="25"/>
      <c r="S961078" s="25"/>
    </row>
    <row r="961124" spans="17:19" hidden="1" x14ac:dyDescent="0.2">
      <c r="Q961124" s="25"/>
      <c r="R961124" s="25"/>
      <c r="S961124" s="25"/>
    </row>
    <row r="961170" spans="17:19" hidden="1" x14ac:dyDescent="0.2">
      <c r="Q961170" s="25"/>
      <c r="R961170" s="25"/>
      <c r="S961170" s="25"/>
    </row>
    <row r="961216" spans="17:19" hidden="1" x14ac:dyDescent="0.2">
      <c r="Q961216" s="25"/>
      <c r="R961216" s="25"/>
      <c r="S961216" s="25"/>
    </row>
    <row r="961262" spans="17:19" hidden="1" x14ac:dyDescent="0.2">
      <c r="Q961262" s="25"/>
      <c r="R961262" s="25"/>
      <c r="S961262" s="25"/>
    </row>
    <row r="961308" spans="17:19" hidden="1" x14ac:dyDescent="0.2">
      <c r="Q961308" s="25"/>
      <c r="R961308" s="25"/>
      <c r="S961308" s="25"/>
    </row>
    <row r="961354" spans="17:19" hidden="1" x14ac:dyDescent="0.2">
      <c r="Q961354" s="25"/>
      <c r="R961354" s="25"/>
      <c r="S961354" s="25"/>
    </row>
    <row r="961400" spans="17:19" hidden="1" x14ac:dyDescent="0.2">
      <c r="Q961400" s="25"/>
      <c r="R961400" s="25"/>
      <c r="S961400" s="25"/>
    </row>
    <row r="961446" spans="17:19" hidden="1" x14ac:dyDescent="0.2">
      <c r="Q961446" s="25"/>
      <c r="R961446" s="25"/>
      <c r="S961446" s="25"/>
    </row>
    <row r="961492" spans="17:19" hidden="1" x14ac:dyDescent="0.2">
      <c r="Q961492" s="25"/>
      <c r="R961492" s="25"/>
      <c r="S961492" s="25"/>
    </row>
    <row r="961538" spans="17:19" hidden="1" x14ac:dyDescent="0.2">
      <c r="Q961538" s="25"/>
      <c r="R961538" s="25"/>
      <c r="S961538" s="25"/>
    </row>
    <row r="961584" spans="17:19" hidden="1" x14ac:dyDescent="0.2">
      <c r="Q961584" s="25"/>
      <c r="R961584" s="25"/>
      <c r="S961584" s="25"/>
    </row>
    <row r="961630" spans="17:19" hidden="1" x14ac:dyDescent="0.2">
      <c r="Q961630" s="25"/>
      <c r="R961630" s="25"/>
      <c r="S961630" s="25"/>
    </row>
    <row r="961676" spans="17:19" hidden="1" x14ac:dyDescent="0.2">
      <c r="Q961676" s="25"/>
      <c r="R961676" s="25"/>
      <c r="S961676" s="25"/>
    </row>
    <row r="961722" spans="17:19" hidden="1" x14ac:dyDescent="0.2">
      <c r="Q961722" s="25"/>
      <c r="R961722" s="25"/>
      <c r="S961722" s="25"/>
    </row>
    <row r="961768" spans="17:19" hidden="1" x14ac:dyDescent="0.2">
      <c r="Q961768" s="25"/>
      <c r="R961768" s="25"/>
      <c r="S961768" s="25"/>
    </row>
    <row r="961814" spans="17:19" hidden="1" x14ac:dyDescent="0.2">
      <c r="Q961814" s="25"/>
      <c r="R961814" s="25"/>
      <c r="S961814" s="25"/>
    </row>
    <row r="961860" spans="17:19" hidden="1" x14ac:dyDescent="0.2">
      <c r="Q961860" s="25"/>
      <c r="R961860" s="25"/>
      <c r="S961860" s="25"/>
    </row>
    <row r="961906" spans="17:19" hidden="1" x14ac:dyDescent="0.2">
      <c r="Q961906" s="25"/>
      <c r="R961906" s="25"/>
      <c r="S961906" s="25"/>
    </row>
    <row r="961952" spans="17:19" hidden="1" x14ac:dyDescent="0.2">
      <c r="Q961952" s="25"/>
      <c r="R961952" s="25"/>
      <c r="S961952" s="25"/>
    </row>
    <row r="961998" spans="17:19" hidden="1" x14ac:dyDescent="0.2">
      <c r="Q961998" s="25"/>
      <c r="R961998" s="25"/>
      <c r="S961998" s="25"/>
    </row>
    <row r="962044" spans="17:19" hidden="1" x14ac:dyDescent="0.2">
      <c r="Q962044" s="25"/>
      <c r="R962044" s="25"/>
      <c r="S962044" s="25"/>
    </row>
    <row r="962090" spans="17:19" hidden="1" x14ac:dyDescent="0.2">
      <c r="Q962090" s="25"/>
      <c r="R962090" s="25"/>
      <c r="S962090" s="25"/>
    </row>
    <row r="962136" spans="17:19" hidden="1" x14ac:dyDescent="0.2">
      <c r="Q962136" s="25"/>
      <c r="R962136" s="25"/>
      <c r="S962136" s="25"/>
    </row>
    <row r="962182" spans="17:19" hidden="1" x14ac:dyDescent="0.2">
      <c r="Q962182" s="25"/>
      <c r="R962182" s="25"/>
      <c r="S962182" s="25"/>
    </row>
    <row r="962228" spans="17:19" hidden="1" x14ac:dyDescent="0.2">
      <c r="Q962228" s="25"/>
      <c r="R962228" s="25"/>
      <c r="S962228" s="25"/>
    </row>
    <row r="962274" spans="17:19" hidden="1" x14ac:dyDescent="0.2">
      <c r="Q962274" s="25"/>
      <c r="R962274" s="25"/>
      <c r="S962274" s="25"/>
    </row>
    <row r="962320" spans="17:19" hidden="1" x14ac:dyDescent="0.2">
      <c r="Q962320" s="25"/>
      <c r="R962320" s="25"/>
      <c r="S962320" s="25"/>
    </row>
    <row r="962366" spans="17:19" hidden="1" x14ac:dyDescent="0.2">
      <c r="Q962366" s="25"/>
      <c r="R962366" s="25"/>
      <c r="S962366" s="25"/>
    </row>
    <row r="962412" spans="17:19" hidden="1" x14ac:dyDescent="0.2">
      <c r="Q962412" s="25"/>
      <c r="R962412" s="25"/>
      <c r="S962412" s="25"/>
    </row>
    <row r="962458" spans="17:19" hidden="1" x14ac:dyDescent="0.2">
      <c r="Q962458" s="25"/>
      <c r="R962458" s="25"/>
      <c r="S962458" s="25"/>
    </row>
    <row r="962504" spans="17:19" hidden="1" x14ac:dyDescent="0.2">
      <c r="Q962504" s="25"/>
      <c r="R962504" s="25"/>
      <c r="S962504" s="25"/>
    </row>
    <row r="962550" spans="17:19" hidden="1" x14ac:dyDescent="0.2">
      <c r="Q962550" s="25"/>
      <c r="R962550" s="25"/>
      <c r="S962550" s="25"/>
    </row>
    <row r="962596" spans="17:19" hidden="1" x14ac:dyDescent="0.2">
      <c r="Q962596" s="25"/>
      <c r="R962596" s="25"/>
      <c r="S962596" s="25"/>
    </row>
    <row r="962642" spans="17:19" hidden="1" x14ac:dyDescent="0.2">
      <c r="Q962642" s="25"/>
      <c r="R962642" s="25"/>
      <c r="S962642" s="25"/>
    </row>
    <row r="962688" spans="17:19" hidden="1" x14ac:dyDescent="0.2">
      <c r="Q962688" s="25"/>
      <c r="R962688" s="25"/>
      <c r="S962688" s="25"/>
    </row>
    <row r="962734" spans="17:19" hidden="1" x14ac:dyDescent="0.2">
      <c r="Q962734" s="25"/>
      <c r="R962734" s="25"/>
      <c r="S962734" s="25"/>
    </row>
    <row r="962780" spans="17:19" hidden="1" x14ac:dyDescent="0.2">
      <c r="Q962780" s="25"/>
      <c r="R962780" s="25"/>
      <c r="S962780" s="25"/>
    </row>
    <row r="962826" spans="17:19" hidden="1" x14ac:dyDescent="0.2">
      <c r="Q962826" s="25"/>
      <c r="R962826" s="25"/>
      <c r="S962826" s="25"/>
    </row>
    <row r="962872" spans="17:19" hidden="1" x14ac:dyDescent="0.2">
      <c r="Q962872" s="25"/>
      <c r="R962872" s="25"/>
      <c r="S962872" s="25"/>
    </row>
    <row r="962918" spans="17:19" hidden="1" x14ac:dyDescent="0.2">
      <c r="Q962918" s="25"/>
      <c r="R962918" s="25"/>
      <c r="S962918" s="25"/>
    </row>
    <row r="962964" spans="17:19" hidden="1" x14ac:dyDescent="0.2">
      <c r="Q962964" s="25"/>
      <c r="R962964" s="25"/>
      <c r="S962964" s="25"/>
    </row>
    <row r="963010" spans="17:19" hidden="1" x14ac:dyDescent="0.2">
      <c r="Q963010" s="25"/>
      <c r="R963010" s="25"/>
      <c r="S963010" s="25"/>
    </row>
    <row r="963056" spans="17:19" hidden="1" x14ac:dyDescent="0.2">
      <c r="Q963056" s="25"/>
      <c r="R963056" s="25"/>
      <c r="S963056" s="25"/>
    </row>
    <row r="963102" spans="17:19" hidden="1" x14ac:dyDescent="0.2">
      <c r="Q963102" s="25"/>
      <c r="R963102" s="25"/>
      <c r="S963102" s="25"/>
    </row>
    <row r="963148" spans="17:19" hidden="1" x14ac:dyDescent="0.2">
      <c r="Q963148" s="25"/>
      <c r="R963148" s="25"/>
      <c r="S963148" s="25"/>
    </row>
    <row r="963194" spans="17:19" hidden="1" x14ac:dyDescent="0.2">
      <c r="Q963194" s="25"/>
      <c r="R963194" s="25"/>
      <c r="S963194" s="25"/>
    </row>
    <row r="963240" spans="17:19" hidden="1" x14ac:dyDescent="0.2">
      <c r="Q963240" s="25"/>
      <c r="R963240" s="25"/>
      <c r="S963240" s="25"/>
    </row>
    <row r="963286" spans="17:19" hidden="1" x14ac:dyDescent="0.2">
      <c r="Q963286" s="25"/>
      <c r="R963286" s="25"/>
      <c r="S963286" s="25"/>
    </row>
    <row r="963332" spans="17:19" hidden="1" x14ac:dyDescent="0.2">
      <c r="Q963332" s="25"/>
      <c r="R963332" s="25"/>
      <c r="S963332" s="25"/>
    </row>
    <row r="963378" spans="17:19" hidden="1" x14ac:dyDescent="0.2">
      <c r="Q963378" s="25"/>
      <c r="R963378" s="25"/>
      <c r="S963378" s="25"/>
    </row>
    <row r="963424" spans="17:19" hidden="1" x14ac:dyDescent="0.2">
      <c r="Q963424" s="25"/>
      <c r="R963424" s="25"/>
      <c r="S963424" s="25"/>
    </row>
    <row r="963470" spans="17:19" hidden="1" x14ac:dyDescent="0.2">
      <c r="Q963470" s="25"/>
      <c r="R963470" s="25"/>
      <c r="S963470" s="25"/>
    </row>
    <row r="963516" spans="17:19" hidden="1" x14ac:dyDescent="0.2">
      <c r="Q963516" s="25"/>
      <c r="R963516" s="25"/>
      <c r="S963516" s="25"/>
    </row>
    <row r="963562" spans="17:19" hidden="1" x14ac:dyDescent="0.2">
      <c r="Q963562" s="25"/>
      <c r="R963562" s="25"/>
      <c r="S963562" s="25"/>
    </row>
    <row r="963608" spans="17:19" hidden="1" x14ac:dyDescent="0.2">
      <c r="Q963608" s="25"/>
      <c r="R963608" s="25"/>
      <c r="S963608" s="25"/>
    </row>
    <row r="963654" spans="17:19" hidden="1" x14ac:dyDescent="0.2">
      <c r="Q963654" s="25"/>
      <c r="R963654" s="25"/>
      <c r="S963654" s="25"/>
    </row>
    <row r="963700" spans="17:19" hidden="1" x14ac:dyDescent="0.2">
      <c r="Q963700" s="25"/>
      <c r="R963700" s="25"/>
      <c r="S963700" s="25"/>
    </row>
    <row r="963746" spans="17:19" hidden="1" x14ac:dyDescent="0.2">
      <c r="Q963746" s="25"/>
      <c r="R963746" s="25"/>
      <c r="S963746" s="25"/>
    </row>
    <row r="963792" spans="17:19" hidden="1" x14ac:dyDescent="0.2">
      <c r="Q963792" s="25"/>
      <c r="R963792" s="25"/>
      <c r="S963792" s="25"/>
    </row>
    <row r="963838" spans="17:19" hidden="1" x14ac:dyDescent="0.2">
      <c r="Q963838" s="25"/>
      <c r="R963838" s="25"/>
      <c r="S963838" s="25"/>
    </row>
    <row r="963884" spans="17:19" hidden="1" x14ac:dyDescent="0.2">
      <c r="Q963884" s="25"/>
      <c r="R963884" s="25"/>
      <c r="S963884" s="25"/>
    </row>
    <row r="963930" spans="17:19" hidden="1" x14ac:dyDescent="0.2">
      <c r="Q963930" s="25"/>
      <c r="R963930" s="25"/>
      <c r="S963930" s="25"/>
    </row>
    <row r="963976" spans="17:19" hidden="1" x14ac:dyDescent="0.2">
      <c r="Q963976" s="25"/>
      <c r="R963976" s="25"/>
      <c r="S963976" s="25"/>
    </row>
    <row r="964022" spans="17:19" hidden="1" x14ac:dyDescent="0.2">
      <c r="Q964022" s="25"/>
      <c r="R964022" s="25"/>
      <c r="S964022" s="25"/>
    </row>
    <row r="964068" spans="17:19" hidden="1" x14ac:dyDescent="0.2">
      <c r="Q964068" s="25"/>
      <c r="R964068" s="25"/>
      <c r="S964068" s="25"/>
    </row>
    <row r="964114" spans="17:19" hidden="1" x14ac:dyDescent="0.2">
      <c r="Q964114" s="25"/>
      <c r="R964114" s="25"/>
      <c r="S964114" s="25"/>
    </row>
    <row r="964160" spans="17:19" hidden="1" x14ac:dyDescent="0.2">
      <c r="Q964160" s="25"/>
      <c r="R964160" s="25"/>
      <c r="S964160" s="25"/>
    </row>
    <row r="964206" spans="17:19" hidden="1" x14ac:dyDescent="0.2">
      <c r="Q964206" s="25"/>
      <c r="R964206" s="25"/>
      <c r="S964206" s="25"/>
    </row>
    <row r="964252" spans="17:19" hidden="1" x14ac:dyDescent="0.2">
      <c r="Q964252" s="25"/>
      <c r="R964252" s="25"/>
      <c r="S964252" s="25"/>
    </row>
    <row r="964298" spans="17:19" hidden="1" x14ac:dyDescent="0.2">
      <c r="Q964298" s="25"/>
      <c r="R964298" s="25"/>
      <c r="S964298" s="25"/>
    </row>
    <row r="964344" spans="17:19" hidden="1" x14ac:dyDescent="0.2">
      <c r="Q964344" s="25"/>
      <c r="R964344" s="25"/>
      <c r="S964344" s="25"/>
    </row>
    <row r="964390" spans="17:19" hidden="1" x14ac:dyDescent="0.2">
      <c r="Q964390" s="25"/>
      <c r="R964390" s="25"/>
      <c r="S964390" s="25"/>
    </row>
    <row r="964436" spans="17:19" hidden="1" x14ac:dyDescent="0.2">
      <c r="Q964436" s="25"/>
      <c r="R964436" s="25"/>
      <c r="S964436" s="25"/>
    </row>
    <row r="964482" spans="17:19" hidden="1" x14ac:dyDescent="0.2">
      <c r="Q964482" s="25"/>
      <c r="R964482" s="25"/>
      <c r="S964482" s="25"/>
    </row>
    <row r="964528" spans="17:19" hidden="1" x14ac:dyDescent="0.2">
      <c r="Q964528" s="25"/>
      <c r="R964528" s="25"/>
      <c r="S964528" s="25"/>
    </row>
    <row r="964574" spans="17:19" hidden="1" x14ac:dyDescent="0.2">
      <c r="Q964574" s="25"/>
      <c r="R964574" s="25"/>
      <c r="S964574" s="25"/>
    </row>
    <row r="964620" spans="17:19" hidden="1" x14ac:dyDescent="0.2">
      <c r="Q964620" s="25"/>
      <c r="R964620" s="25"/>
      <c r="S964620" s="25"/>
    </row>
    <row r="964666" spans="17:19" hidden="1" x14ac:dyDescent="0.2">
      <c r="Q964666" s="25"/>
      <c r="R964666" s="25"/>
      <c r="S964666" s="25"/>
    </row>
    <row r="964712" spans="17:19" hidden="1" x14ac:dyDescent="0.2">
      <c r="Q964712" s="25"/>
      <c r="R964712" s="25"/>
      <c r="S964712" s="25"/>
    </row>
    <row r="964758" spans="17:19" hidden="1" x14ac:dyDescent="0.2">
      <c r="Q964758" s="25"/>
      <c r="R964758" s="25"/>
      <c r="S964758" s="25"/>
    </row>
    <row r="964804" spans="17:19" hidden="1" x14ac:dyDescent="0.2">
      <c r="Q964804" s="25"/>
      <c r="R964804" s="25"/>
      <c r="S964804" s="25"/>
    </row>
    <row r="964850" spans="17:19" hidden="1" x14ac:dyDescent="0.2">
      <c r="Q964850" s="25"/>
      <c r="R964850" s="25"/>
      <c r="S964850" s="25"/>
    </row>
    <row r="964896" spans="17:19" hidden="1" x14ac:dyDescent="0.2">
      <c r="Q964896" s="25"/>
      <c r="R964896" s="25"/>
      <c r="S964896" s="25"/>
    </row>
    <row r="964942" spans="17:19" hidden="1" x14ac:dyDescent="0.2">
      <c r="Q964942" s="25"/>
      <c r="R964942" s="25"/>
      <c r="S964942" s="25"/>
    </row>
    <row r="964988" spans="17:19" hidden="1" x14ac:dyDescent="0.2">
      <c r="Q964988" s="25"/>
      <c r="R964988" s="25"/>
      <c r="S964988" s="25"/>
    </row>
    <row r="965034" spans="17:19" hidden="1" x14ac:dyDescent="0.2">
      <c r="Q965034" s="25"/>
      <c r="R965034" s="25"/>
      <c r="S965034" s="25"/>
    </row>
    <row r="965080" spans="17:19" hidden="1" x14ac:dyDescent="0.2">
      <c r="Q965080" s="25"/>
      <c r="R965080" s="25"/>
      <c r="S965080" s="25"/>
    </row>
    <row r="965126" spans="17:19" hidden="1" x14ac:dyDescent="0.2">
      <c r="Q965126" s="25"/>
      <c r="R965126" s="25"/>
      <c r="S965126" s="25"/>
    </row>
    <row r="965172" spans="17:19" hidden="1" x14ac:dyDescent="0.2">
      <c r="Q965172" s="25"/>
      <c r="R965172" s="25"/>
      <c r="S965172" s="25"/>
    </row>
    <row r="965218" spans="17:19" hidden="1" x14ac:dyDescent="0.2">
      <c r="Q965218" s="25"/>
      <c r="R965218" s="25"/>
      <c r="S965218" s="25"/>
    </row>
    <row r="965264" spans="17:19" hidden="1" x14ac:dyDescent="0.2">
      <c r="Q965264" s="25"/>
      <c r="R965264" s="25"/>
      <c r="S965264" s="25"/>
    </row>
    <row r="965310" spans="17:19" hidden="1" x14ac:dyDescent="0.2">
      <c r="Q965310" s="25"/>
      <c r="R965310" s="25"/>
      <c r="S965310" s="25"/>
    </row>
    <row r="965356" spans="17:19" hidden="1" x14ac:dyDescent="0.2">
      <c r="Q965356" s="25"/>
      <c r="R965356" s="25"/>
      <c r="S965356" s="25"/>
    </row>
    <row r="965402" spans="17:19" hidden="1" x14ac:dyDescent="0.2">
      <c r="Q965402" s="25"/>
      <c r="R965402" s="25"/>
      <c r="S965402" s="25"/>
    </row>
    <row r="965448" spans="17:19" hidden="1" x14ac:dyDescent="0.2">
      <c r="Q965448" s="25"/>
      <c r="R965448" s="25"/>
      <c r="S965448" s="25"/>
    </row>
    <row r="965494" spans="17:19" hidden="1" x14ac:dyDescent="0.2">
      <c r="Q965494" s="25"/>
      <c r="R965494" s="25"/>
      <c r="S965494" s="25"/>
    </row>
    <row r="965540" spans="17:19" hidden="1" x14ac:dyDescent="0.2">
      <c r="Q965540" s="25"/>
      <c r="R965540" s="25"/>
      <c r="S965540" s="25"/>
    </row>
    <row r="965586" spans="17:19" hidden="1" x14ac:dyDescent="0.2">
      <c r="Q965586" s="25"/>
      <c r="R965586" s="25"/>
      <c r="S965586" s="25"/>
    </row>
    <row r="965632" spans="17:19" hidden="1" x14ac:dyDescent="0.2">
      <c r="Q965632" s="25"/>
      <c r="R965632" s="25"/>
      <c r="S965632" s="25"/>
    </row>
    <row r="965678" spans="17:19" hidden="1" x14ac:dyDescent="0.2">
      <c r="Q965678" s="25"/>
      <c r="R965678" s="25"/>
      <c r="S965678" s="25"/>
    </row>
    <row r="965724" spans="17:19" hidden="1" x14ac:dyDescent="0.2">
      <c r="Q965724" s="25"/>
      <c r="R965724" s="25"/>
      <c r="S965724" s="25"/>
    </row>
    <row r="965770" spans="17:19" hidden="1" x14ac:dyDescent="0.2">
      <c r="Q965770" s="25"/>
      <c r="R965770" s="25"/>
      <c r="S965770" s="25"/>
    </row>
    <row r="965816" spans="17:19" hidden="1" x14ac:dyDescent="0.2">
      <c r="Q965816" s="25"/>
      <c r="R965816" s="25"/>
      <c r="S965816" s="25"/>
    </row>
    <row r="965862" spans="17:19" hidden="1" x14ac:dyDescent="0.2">
      <c r="Q965862" s="25"/>
      <c r="R965862" s="25"/>
      <c r="S965862" s="25"/>
    </row>
    <row r="965908" spans="17:19" hidden="1" x14ac:dyDescent="0.2">
      <c r="Q965908" s="25"/>
      <c r="R965908" s="25"/>
      <c r="S965908" s="25"/>
    </row>
    <row r="965954" spans="17:19" hidden="1" x14ac:dyDescent="0.2">
      <c r="Q965954" s="25"/>
      <c r="R965954" s="25"/>
      <c r="S965954" s="25"/>
    </row>
    <row r="966000" spans="17:19" hidden="1" x14ac:dyDescent="0.2">
      <c r="Q966000" s="25"/>
      <c r="R966000" s="25"/>
      <c r="S966000" s="25"/>
    </row>
    <row r="966046" spans="17:19" hidden="1" x14ac:dyDescent="0.2">
      <c r="Q966046" s="25"/>
      <c r="R966046" s="25"/>
      <c r="S966046" s="25"/>
    </row>
    <row r="966092" spans="17:19" hidden="1" x14ac:dyDescent="0.2">
      <c r="Q966092" s="25"/>
      <c r="R966092" s="25"/>
      <c r="S966092" s="25"/>
    </row>
    <row r="966138" spans="17:19" hidden="1" x14ac:dyDescent="0.2">
      <c r="Q966138" s="25"/>
      <c r="R966138" s="25"/>
      <c r="S966138" s="25"/>
    </row>
    <row r="966184" spans="17:19" hidden="1" x14ac:dyDescent="0.2">
      <c r="Q966184" s="25"/>
      <c r="R966184" s="25"/>
      <c r="S966184" s="25"/>
    </row>
    <row r="966230" spans="17:19" hidden="1" x14ac:dyDescent="0.2">
      <c r="Q966230" s="25"/>
      <c r="R966230" s="25"/>
      <c r="S966230" s="25"/>
    </row>
    <row r="966276" spans="17:19" hidden="1" x14ac:dyDescent="0.2">
      <c r="Q966276" s="25"/>
      <c r="R966276" s="25"/>
      <c r="S966276" s="25"/>
    </row>
    <row r="966322" spans="17:19" hidden="1" x14ac:dyDescent="0.2">
      <c r="Q966322" s="25"/>
      <c r="R966322" s="25"/>
      <c r="S966322" s="25"/>
    </row>
    <row r="966368" spans="17:19" hidden="1" x14ac:dyDescent="0.2">
      <c r="Q966368" s="25"/>
      <c r="R966368" s="25"/>
      <c r="S966368" s="25"/>
    </row>
    <row r="966414" spans="17:19" hidden="1" x14ac:dyDescent="0.2">
      <c r="Q966414" s="25"/>
      <c r="R966414" s="25"/>
      <c r="S966414" s="25"/>
    </row>
    <row r="966460" spans="17:19" hidden="1" x14ac:dyDescent="0.2">
      <c r="Q966460" s="25"/>
      <c r="R966460" s="25"/>
      <c r="S966460" s="25"/>
    </row>
    <row r="966506" spans="17:19" hidden="1" x14ac:dyDescent="0.2">
      <c r="Q966506" s="25"/>
      <c r="R966506" s="25"/>
      <c r="S966506" s="25"/>
    </row>
    <row r="966552" spans="17:19" hidden="1" x14ac:dyDescent="0.2">
      <c r="Q966552" s="25"/>
      <c r="R966552" s="25"/>
      <c r="S966552" s="25"/>
    </row>
    <row r="966598" spans="17:19" hidden="1" x14ac:dyDescent="0.2">
      <c r="Q966598" s="25"/>
      <c r="R966598" s="25"/>
      <c r="S966598" s="25"/>
    </row>
    <row r="966644" spans="17:19" hidden="1" x14ac:dyDescent="0.2">
      <c r="Q966644" s="25"/>
      <c r="R966644" s="25"/>
      <c r="S966644" s="25"/>
    </row>
    <row r="966690" spans="17:19" hidden="1" x14ac:dyDescent="0.2">
      <c r="Q966690" s="25"/>
      <c r="R966690" s="25"/>
      <c r="S966690" s="25"/>
    </row>
    <row r="966736" spans="17:19" hidden="1" x14ac:dyDescent="0.2">
      <c r="Q966736" s="25"/>
      <c r="R966736" s="25"/>
      <c r="S966736" s="25"/>
    </row>
    <row r="966782" spans="17:19" hidden="1" x14ac:dyDescent="0.2">
      <c r="Q966782" s="25"/>
      <c r="R966782" s="25"/>
      <c r="S966782" s="25"/>
    </row>
    <row r="966828" spans="17:19" hidden="1" x14ac:dyDescent="0.2">
      <c r="Q966828" s="25"/>
      <c r="R966828" s="25"/>
      <c r="S966828" s="25"/>
    </row>
    <row r="966874" spans="17:19" hidden="1" x14ac:dyDescent="0.2">
      <c r="Q966874" s="25"/>
      <c r="R966874" s="25"/>
      <c r="S966874" s="25"/>
    </row>
    <row r="966920" spans="17:19" hidden="1" x14ac:dyDescent="0.2">
      <c r="Q966920" s="25"/>
      <c r="R966920" s="25"/>
      <c r="S966920" s="25"/>
    </row>
    <row r="966966" spans="17:19" hidden="1" x14ac:dyDescent="0.2">
      <c r="Q966966" s="25"/>
      <c r="R966966" s="25"/>
      <c r="S966966" s="25"/>
    </row>
    <row r="967012" spans="17:19" hidden="1" x14ac:dyDescent="0.2">
      <c r="Q967012" s="25"/>
      <c r="R967012" s="25"/>
      <c r="S967012" s="25"/>
    </row>
    <row r="967058" spans="17:19" hidden="1" x14ac:dyDescent="0.2">
      <c r="Q967058" s="25"/>
      <c r="R967058" s="25"/>
      <c r="S967058" s="25"/>
    </row>
    <row r="967104" spans="17:19" hidden="1" x14ac:dyDescent="0.2">
      <c r="Q967104" s="25"/>
      <c r="R967104" s="25"/>
      <c r="S967104" s="25"/>
    </row>
    <row r="967150" spans="17:19" hidden="1" x14ac:dyDescent="0.2">
      <c r="Q967150" s="25"/>
      <c r="R967150" s="25"/>
      <c r="S967150" s="25"/>
    </row>
    <row r="967196" spans="17:19" hidden="1" x14ac:dyDescent="0.2">
      <c r="Q967196" s="25"/>
      <c r="R967196" s="25"/>
      <c r="S967196" s="25"/>
    </row>
    <row r="967242" spans="17:19" hidden="1" x14ac:dyDescent="0.2">
      <c r="Q967242" s="25"/>
      <c r="R967242" s="25"/>
      <c r="S967242" s="25"/>
    </row>
    <row r="967288" spans="17:19" hidden="1" x14ac:dyDescent="0.2">
      <c r="Q967288" s="25"/>
      <c r="R967288" s="25"/>
      <c r="S967288" s="25"/>
    </row>
    <row r="967334" spans="17:19" hidden="1" x14ac:dyDescent="0.2">
      <c r="Q967334" s="25"/>
      <c r="R967334" s="25"/>
      <c r="S967334" s="25"/>
    </row>
    <row r="967380" spans="17:19" hidden="1" x14ac:dyDescent="0.2">
      <c r="Q967380" s="25"/>
      <c r="R967380" s="25"/>
      <c r="S967380" s="25"/>
    </row>
    <row r="967426" spans="17:19" hidden="1" x14ac:dyDescent="0.2">
      <c r="Q967426" s="25"/>
      <c r="R967426" s="25"/>
      <c r="S967426" s="25"/>
    </row>
    <row r="967472" spans="17:19" hidden="1" x14ac:dyDescent="0.2">
      <c r="Q967472" s="25"/>
      <c r="R967472" s="25"/>
      <c r="S967472" s="25"/>
    </row>
    <row r="967518" spans="17:19" hidden="1" x14ac:dyDescent="0.2">
      <c r="Q967518" s="25"/>
      <c r="R967518" s="25"/>
      <c r="S967518" s="25"/>
    </row>
    <row r="967564" spans="17:19" hidden="1" x14ac:dyDescent="0.2">
      <c r="Q967564" s="25"/>
      <c r="R967564" s="25"/>
      <c r="S967564" s="25"/>
    </row>
    <row r="967610" spans="17:19" hidden="1" x14ac:dyDescent="0.2">
      <c r="Q967610" s="25"/>
      <c r="R967610" s="25"/>
      <c r="S967610" s="25"/>
    </row>
    <row r="967656" spans="17:19" hidden="1" x14ac:dyDescent="0.2">
      <c r="Q967656" s="25"/>
      <c r="R967656" s="25"/>
      <c r="S967656" s="25"/>
    </row>
    <row r="967702" spans="17:19" hidden="1" x14ac:dyDescent="0.2">
      <c r="Q967702" s="25"/>
      <c r="R967702" s="25"/>
      <c r="S967702" s="25"/>
    </row>
    <row r="967748" spans="17:19" hidden="1" x14ac:dyDescent="0.2">
      <c r="Q967748" s="25"/>
      <c r="R967748" s="25"/>
      <c r="S967748" s="25"/>
    </row>
    <row r="967794" spans="17:19" hidden="1" x14ac:dyDescent="0.2">
      <c r="Q967794" s="25"/>
      <c r="R967794" s="25"/>
      <c r="S967794" s="25"/>
    </row>
    <row r="967840" spans="17:19" hidden="1" x14ac:dyDescent="0.2">
      <c r="Q967840" s="25"/>
      <c r="R967840" s="25"/>
      <c r="S967840" s="25"/>
    </row>
    <row r="967886" spans="17:19" hidden="1" x14ac:dyDescent="0.2">
      <c r="Q967886" s="25"/>
      <c r="R967886" s="25"/>
      <c r="S967886" s="25"/>
    </row>
    <row r="967932" spans="17:19" hidden="1" x14ac:dyDescent="0.2">
      <c r="Q967932" s="25"/>
      <c r="R967932" s="25"/>
      <c r="S967932" s="25"/>
    </row>
    <row r="967978" spans="17:19" hidden="1" x14ac:dyDescent="0.2">
      <c r="Q967978" s="25"/>
      <c r="R967978" s="25"/>
      <c r="S967978" s="25"/>
    </row>
    <row r="968024" spans="17:19" hidden="1" x14ac:dyDescent="0.2">
      <c r="Q968024" s="25"/>
      <c r="R968024" s="25"/>
      <c r="S968024" s="25"/>
    </row>
    <row r="968070" spans="17:19" hidden="1" x14ac:dyDescent="0.2">
      <c r="Q968070" s="25"/>
      <c r="R968070" s="25"/>
      <c r="S968070" s="25"/>
    </row>
    <row r="968116" spans="17:19" hidden="1" x14ac:dyDescent="0.2">
      <c r="Q968116" s="25"/>
      <c r="R968116" s="25"/>
      <c r="S968116" s="25"/>
    </row>
    <row r="968162" spans="17:19" hidden="1" x14ac:dyDescent="0.2">
      <c r="Q968162" s="25"/>
      <c r="R968162" s="25"/>
      <c r="S968162" s="25"/>
    </row>
    <row r="968208" spans="17:19" hidden="1" x14ac:dyDescent="0.2">
      <c r="Q968208" s="25"/>
      <c r="R968208" s="25"/>
      <c r="S968208" s="25"/>
    </row>
    <row r="968254" spans="17:19" hidden="1" x14ac:dyDescent="0.2">
      <c r="Q968254" s="25"/>
      <c r="R968254" s="25"/>
      <c r="S968254" s="25"/>
    </row>
    <row r="968300" spans="17:19" hidden="1" x14ac:dyDescent="0.2">
      <c r="Q968300" s="25"/>
      <c r="R968300" s="25"/>
      <c r="S968300" s="25"/>
    </row>
    <row r="968346" spans="17:19" hidden="1" x14ac:dyDescent="0.2">
      <c r="Q968346" s="25"/>
      <c r="R968346" s="25"/>
      <c r="S968346" s="25"/>
    </row>
    <row r="968392" spans="17:19" hidden="1" x14ac:dyDescent="0.2">
      <c r="Q968392" s="25"/>
      <c r="R968392" s="25"/>
      <c r="S968392" s="25"/>
    </row>
    <row r="968438" spans="17:19" hidden="1" x14ac:dyDescent="0.2">
      <c r="Q968438" s="25"/>
      <c r="R968438" s="25"/>
      <c r="S968438" s="25"/>
    </row>
    <row r="968484" spans="17:19" hidden="1" x14ac:dyDescent="0.2">
      <c r="Q968484" s="25"/>
      <c r="R968484" s="25"/>
      <c r="S968484" s="25"/>
    </row>
    <row r="968530" spans="17:19" hidden="1" x14ac:dyDescent="0.2">
      <c r="Q968530" s="25"/>
      <c r="R968530" s="25"/>
      <c r="S968530" s="25"/>
    </row>
    <row r="968576" spans="17:19" hidden="1" x14ac:dyDescent="0.2">
      <c r="Q968576" s="25"/>
      <c r="R968576" s="25"/>
      <c r="S968576" s="25"/>
    </row>
    <row r="968622" spans="17:19" hidden="1" x14ac:dyDescent="0.2">
      <c r="Q968622" s="25"/>
      <c r="R968622" s="25"/>
      <c r="S968622" s="25"/>
    </row>
    <row r="968668" spans="17:19" hidden="1" x14ac:dyDescent="0.2">
      <c r="Q968668" s="25"/>
      <c r="R968668" s="25"/>
      <c r="S968668" s="25"/>
    </row>
    <row r="968714" spans="17:19" hidden="1" x14ac:dyDescent="0.2">
      <c r="Q968714" s="25"/>
      <c r="R968714" s="25"/>
      <c r="S968714" s="25"/>
    </row>
    <row r="968760" spans="17:19" hidden="1" x14ac:dyDescent="0.2">
      <c r="Q968760" s="25"/>
      <c r="R968760" s="25"/>
      <c r="S968760" s="25"/>
    </row>
    <row r="968806" spans="17:19" hidden="1" x14ac:dyDescent="0.2">
      <c r="Q968806" s="25"/>
      <c r="R968806" s="25"/>
      <c r="S968806" s="25"/>
    </row>
    <row r="968852" spans="17:19" hidden="1" x14ac:dyDescent="0.2">
      <c r="Q968852" s="25"/>
      <c r="R968852" s="25"/>
      <c r="S968852" s="25"/>
    </row>
    <row r="968898" spans="17:19" hidden="1" x14ac:dyDescent="0.2">
      <c r="Q968898" s="25"/>
      <c r="R968898" s="25"/>
      <c r="S968898" s="25"/>
    </row>
    <row r="968944" spans="17:19" hidden="1" x14ac:dyDescent="0.2">
      <c r="Q968944" s="25"/>
      <c r="R968944" s="25"/>
      <c r="S968944" s="25"/>
    </row>
    <row r="968990" spans="17:19" hidden="1" x14ac:dyDescent="0.2">
      <c r="Q968990" s="25"/>
      <c r="R968990" s="25"/>
      <c r="S968990" s="25"/>
    </row>
    <row r="969036" spans="17:19" hidden="1" x14ac:dyDescent="0.2">
      <c r="Q969036" s="25"/>
      <c r="R969036" s="25"/>
      <c r="S969036" s="25"/>
    </row>
    <row r="969082" spans="17:19" hidden="1" x14ac:dyDescent="0.2">
      <c r="Q969082" s="25"/>
      <c r="R969082" s="25"/>
      <c r="S969082" s="25"/>
    </row>
    <row r="969128" spans="17:19" hidden="1" x14ac:dyDescent="0.2">
      <c r="Q969128" s="25"/>
      <c r="R969128" s="25"/>
      <c r="S969128" s="25"/>
    </row>
    <row r="969174" spans="17:19" hidden="1" x14ac:dyDescent="0.2">
      <c r="Q969174" s="25"/>
      <c r="R969174" s="25"/>
      <c r="S969174" s="25"/>
    </row>
    <row r="969220" spans="17:19" hidden="1" x14ac:dyDescent="0.2">
      <c r="Q969220" s="25"/>
      <c r="R969220" s="25"/>
      <c r="S969220" s="25"/>
    </row>
    <row r="969266" spans="17:19" hidden="1" x14ac:dyDescent="0.2">
      <c r="Q969266" s="25"/>
      <c r="R969266" s="25"/>
      <c r="S969266" s="25"/>
    </row>
    <row r="969312" spans="17:19" hidden="1" x14ac:dyDescent="0.2">
      <c r="Q969312" s="25"/>
      <c r="R969312" s="25"/>
      <c r="S969312" s="25"/>
    </row>
    <row r="969358" spans="17:19" hidden="1" x14ac:dyDescent="0.2">
      <c r="Q969358" s="25"/>
      <c r="R969358" s="25"/>
      <c r="S969358" s="25"/>
    </row>
    <row r="969404" spans="17:19" hidden="1" x14ac:dyDescent="0.2">
      <c r="Q969404" s="25"/>
      <c r="R969404" s="25"/>
      <c r="S969404" s="25"/>
    </row>
    <row r="969450" spans="17:19" hidden="1" x14ac:dyDescent="0.2">
      <c r="Q969450" s="25"/>
      <c r="R969450" s="25"/>
      <c r="S969450" s="25"/>
    </row>
    <row r="969496" spans="17:19" hidden="1" x14ac:dyDescent="0.2">
      <c r="Q969496" s="25"/>
      <c r="R969496" s="25"/>
      <c r="S969496" s="25"/>
    </row>
    <row r="969542" spans="17:19" hidden="1" x14ac:dyDescent="0.2">
      <c r="Q969542" s="25"/>
      <c r="R969542" s="25"/>
      <c r="S969542" s="25"/>
    </row>
    <row r="969588" spans="17:19" hidden="1" x14ac:dyDescent="0.2">
      <c r="Q969588" s="25"/>
      <c r="R969588" s="25"/>
      <c r="S969588" s="25"/>
    </row>
    <row r="969634" spans="17:19" hidden="1" x14ac:dyDescent="0.2">
      <c r="Q969634" s="25"/>
      <c r="R969634" s="25"/>
      <c r="S969634" s="25"/>
    </row>
    <row r="969680" spans="17:19" hidden="1" x14ac:dyDescent="0.2">
      <c r="Q969680" s="25"/>
      <c r="R969680" s="25"/>
      <c r="S969680" s="25"/>
    </row>
    <row r="969726" spans="17:19" hidden="1" x14ac:dyDescent="0.2">
      <c r="Q969726" s="25"/>
      <c r="R969726" s="25"/>
      <c r="S969726" s="25"/>
    </row>
    <row r="969772" spans="17:19" hidden="1" x14ac:dyDescent="0.2">
      <c r="Q969772" s="25"/>
      <c r="R969772" s="25"/>
      <c r="S969772" s="25"/>
    </row>
    <row r="969818" spans="17:19" hidden="1" x14ac:dyDescent="0.2">
      <c r="Q969818" s="25"/>
      <c r="R969818" s="25"/>
      <c r="S969818" s="25"/>
    </row>
    <row r="969864" spans="17:19" hidden="1" x14ac:dyDescent="0.2">
      <c r="Q969864" s="25"/>
      <c r="R969864" s="25"/>
      <c r="S969864" s="25"/>
    </row>
    <row r="969910" spans="17:19" hidden="1" x14ac:dyDescent="0.2">
      <c r="Q969910" s="25"/>
      <c r="R969910" s="25"/>
      <c r="S969910" s="25"/>
    </row>
    <row r="969956" spans="17:19" hidden="1" x14ac:dyDescent="0.2">
      <c r="Q969956" s="25"/>
      <c r="R969956" s="25"/>
      <c r="S969956" s="25"/>
    </row>
    <row r="970002" spans="17:19" hidden="1" x14ac:dyDescent="0.2">
      <c r="Q970002" s="25"/>
      <c r="R970002" s="25"/>
      <c r="S970002" s="25"/>
    </row>
    <row r="970048" spans="17:19" hidden="1" x14ac:dyDescent="0.2">
      <c r="Q970048" s="25"/>
      <c r="R970048" s="25"/>
      <c r="S970048" s="25"/>
    </row>
    <row r="970094" spans="17:19" hidden="1" x14ac:dyDescent="0.2">
      <c r="Q970094" s="25"/>
      <c r="R970094" s="25"/>
      <c r="S970094" s="25"/>
    </row>
    <row r="970140" spans="17:19" hidden="1" x14ac:dyDescent="0.2">
      <c r="Q970140" s="25"/>
      <c r="R970140" s="25"/>
      <c r="S970140" s="25"/>
    </row>
    <row r="970186" spans="17:19" hidden="1" x14ac:dyDescent="0.2">
      <c r="Q970186" s="25"/>
      <c r="R970186" s="25"/>
      <c r="S970186" s="25"/>
    </row>
    <row r="970232" spans="17:19" hidden="1" x14ac:dyDescent="0.2">
      <c r="Q970232" s="25"/>
      <c r="R970232" s="25"/>
      <c r="S970232" s="25"/>
    </row>
    <row r="970278" spans="17:19" hidden="1" x14ac:dyDescent="0.2">
      <c r="Q970278" s="25"/>
      <c r="R970278" s="25"/>
      <c r="S970278" s="25"/>
    </row>
    <row r="970324" spans="17:19" hidden="1" x14ac:dyDescent="0.2">
      <c r="Q970324" s="25"/>
      <c r="R970324" s="25"/>
      <c r="S970324" s="25"/>
    </row>
    <row r="970370" spans="17:19" hidden="1" x14ac:dyDescent="0.2">
      <c r="Q970370" s="25"/>
      <c r="R970370" s="25"/>
      <c r="S970370" s="25"/>
    </row>
    <row r="970416" spans="17:19" hidden="1" x14ac:dyDescent="0.2">
      <c r="Q970416" s="25"/>
      <c r="R970416" s="25"/>
      <c r="S970416" s="25"/>
    </row>
    <row r="970462" spans="17:19" hidden="1" x14ac:dyDescent="0.2">
      <c r="Q970462" s="25"/>
      <c r="R970462" s="25"/>
      <c r="S970462" s="25"/>
    </row>
    <row r="970508" spans="17:19" hidden="1" x14ac:dyDescent="0.2">
      <c r="Q970508" s="25"/>
      <c r="R970508" s="25"/>
      <c r="S970508" s="25"/>
    </row>
    <row r="970554" spans="17:19" hidden="1" x14ac:dyDescent="0.2">
      <c r="Q970554" s="25"/>
      <c r="R970554" s="25"/>
      <c r="S970554" s="25"/>
    </row>
    <row r="970600" spans="17:19" hidden="1" x14ac:dyDescent="0.2">
      <c r="Q970600" s="25"/>
      <c r="R970600" s="25"/>
      <c r="S970600" s="25"/>
    </row>
    <row r="970646" spans="17:19" hidden="1" x14ac:dyDescent="0.2">
      <c r="Q970646" s="25"/>
      <c r="R970646" s="25"/>
      <c r="S970646" s="25"/>
    </row>
    <row r="970692" spans="17:19" hidden="1" x14ac:dyDescent="0.2">
      <c r="Q970692" s="25"/>
      <c r="R970692" s="25"/>
      <c r="S970692" s="25"/>
    </row>
    <row r="970738" spans="17:19" hidden="1" x14ac:dyDescent="0.2">
      <c r="Q970738" s="25"/>
      <c r="R970738" s="25"/>
      <c r="S970738" s="25"/>
    </row>
    <row r="970784" spans="17:19" hidden="1" x14ac:dyDescent="0.2">
      <c r="Q970784" s="25"/>
      <c r="R970784" s="25"/>
      <c r="S970784" s="25"/>
    </row>
    <row r="970830" spans="17:19" hidden="1" x14ac:dyDescent="0.2">
      <c r="Q970830" s="25"/>
      <c r="R970830" s="25"/>
      <c r="S970830" s="25"/>
    </row>
    <row r="970876" spans="17:19" hidden="1" x14ac:dyDescent="0.2">
      <c r="Q970876" s="25"/>
      <c r="R970876" s="25"/>
      <c r="S970876" s="25"/>
    </row>
    <row r="970922" spans="17:19" hidden="1" x14ac:dyDescent="0.2">
      <c r="Q970922" s="25"/>
      <c r="R970922" s="25"/>
      <c r="S970922" s="25"/>
    </row>
    <row r="970968" spans="17:19" hidden="1" x14ac:dyDescent="0.2">
      <c r="Q970968" s="25"/>
      <c r="R970968" s="25"/>
      <c r="S970968" s="25"/>
    </row>
    <row r="971014" spans="17:19" hidden="1" x14ac:dyDescent="0.2">
      <c r="Q971014" s="25"/>
      <c r="R971014" s="25"/>
      <c r="S971014" s="25"/>
    </row>
    <row r="971060" spans="17:19" hidden="1" x14ac:dyDescent="0.2">
      <c r="Q971060" s="25"/>
      <c r="R971060" s="25"/>
      <c r="S971060" s="25"/>
    </row>
    <row r="971106" spans="17:19" hidden="1" x14ac:dyDescent="0.2">
      <c r="Q971106" s="25"/>
      <c r="R971106" s="25"/>
      <c r="S971106" s="25"/>
    </row>
    <row r="971152" spans="17:19" hidden="1" x14ac:dyDescent="0.2">
      <c r="Q971152" s="25"/>
      <c r="R971152" s="25"/>
      <c r="S971152" s="25"/>
    </row>
    <row r="971198" spans="17:19" hidden="1" x14ac:dyDescent="0.2">
      <c r="Q971198" s="25"/>
      <c r="R971198" s="25"/>
      <c r="S971198" s="25"/>
    </row>
    <row r="971244" spans="17:19" hidden="1" x14ac:dyDescent="0.2">
      <c r="Q971244" s="25"/>
      <c r="R971244" s="25"/>
      <c r="S971244" s="25"/>
    </row>
    <row r="971290" spans="17:19" hidden="1" x14ac:dyDescent="0.2">
      <c r="Q971290" s="25"/>
      <c r="R971290" s="25"/>
      <c r="S971290" s="25"/>
    </row>
    <row r="971336" spans="17:19" hidden="1" x14ac:dyDescent="0.2">
      <c r="Q971336" s="25"/>
      <c r="R971336" s="25"/>
      <c r="S971336" s="25"/>
    </row>
    <row r="971382" spans="17:19" hidden="1" x14ac:dyDescent="0.2">
      <c r="Q971382" s="25"/>
      <c r="R971382" s="25"/>
      <c r="S971382" s="25"/>
    </row>
    <row r="971428" spans="17:19" hidden="1" x14ac:dyDescent="0.2">
      <c r="Q971428" s="25"/>
      <c r="R971428" s="25"/>
      <c r="S971428" s="25"/>
    </row>
    <row r="971474" spans="17:19" hidden="1" x14ac:dyDescent="0.2">
      <c r="Q971474" s="25"/>
      <c r="R971474" s="25"/>
      <c r="S971474" s="25"/>
    </row>
    <row r="971520" spans="17:19" hidden="1" x14ac:dyDescent="0.2">
      <c r="Q971520" s="25"/>
      <c r="R971520" s="25"/>
      <c r="S971520" s="25"/>
    </row>
    <row r="971566" spans="17:19" hidden="1" x14ac:dyDescent="0.2">
      <c r="Q971566" s="25"/>
      <c r="R971566" s="25"/>
      <c r="S971566" s="25"/>
    </row>
    <row r="971612" spans="17:19" hidden="1" x14ac:dyDescent="0.2">
      <c r="Q971612" s="25"/>
      <c r="R971612" s="25"/>
      <c r="S971612" s="25"/>
    </row>
    <row r="971658" spans="17:19" hidden="1" x14ac:dyDescent="0.2">
      <c r="Q971658" s="25"/>
      <c r="R971658" s="25"/>
      <c r="S971658" s="25"/>
    </row>
    <row r="971704" spans="17:19" hidden="1" x14ac:dyDescent="0.2">
      <c r="Q971704" s="25"/>
      <c r="R971704" s="25"/>
      <c r="S971704" s="25"/>
    </row>
    <row r="971750" spans="17:19" hidden="1" x14ac:dyDescent="0.2">
      <c r="Q971750" s="25"/>
      <c r="R971750" s="25"/>
      <c r="S971750" s="25"/>
    </row>
    <row r="971796" spans="17:19" hidden="1" x14ac:dyDescent="0.2">
      <c r="Q971796" s="25"/>
      <c r="R971796" s="25"/>
      <c r="S971796" s="25"/>
    </row>
    <row r="971842" spans="17:19" hidden="1" x14ac:dyDescent="0.2">
      <c r="Q971842" s="25"/>
      <c r="R971842" s="25"/>
      <c r="S971842" s="25"/>
    </row>
    <row r="971888" spans="17:19" hidden="1" x14ac:dyDescent="0.2">
      <c r="Q971888" s="25"/>
      <c r="R971888" s="25"/>
      <c r="S971888" s="25"/>
    </row>
    <row r="971934" spans="17:19" hidden="1" x14ac:dyDescent="0.2">
      <c r="Q971934" s="25"/>
      <c r="R971934" s="25"/>
      <c r="S971934" s="25"/>
    </row>
    <row r="971980" spans="17:19" hidden="1" x14ac:dyDescent="0.2">
      <c r="Q971980" s="25"/>
      <c r="R971980" s="25"/>
      <c r="S971980" s="25"/>
    </row>
    <row r="972026" spans="17:19" hidden="1" x14ac:dyDescent="0.2">
      <c r="Q972026" s="25"/>
      <c r="R972026" s="25"/>
      <c r="S972026" s="25"/>
    </row>
    <row r="972072" spans="17:19" hidden="1" x14ac:dyDescent="0.2">
      <c r="Q972072" s="25"/>
      <c r="R972072" s="25"/>
      <c r="S972072" s="25"/>
    </row>
    <row r="972118" spans="17:19" hidden="1" x14ac:dyDescent="0.2">
      <c r="Q972118" s="25"/>
      <c r="R972118" s="25"/>
      <c r="S972118" s="25"/>
    </row>
    <row r="972164" spans="17:19" hidden="1" x14ac:dyDescent="0.2">
      <c r="Q972164" s="25"/>
      <c r="R972164" s="25"/>
      <c r="S972164" s="25"/>
    </row>
    <row r="972210" spans="17:19" hidden="1" x14ac:dyDescent="0.2">
      <c r="Q972210" s="25"/>
      <c r="R972210" s="25"/>
      <c r="S972210" s="25"/>
    </row>
    <row r="972256" spans="17:19" hidden="1" x14ac:dyDescent="0.2">
      <c r="Q972256" s="25"/>
      <c r="R972256" s="25"/>
      <c r="S972256" s="25"/>
    </row>
    <row r="972302" spans="17:19" hidden="1" x14ac:dyDescent="0.2">
      <c r="Q972302" s="25"/>
      <c r="R972302" s="25"/>
      <c r="S972302" s="25"/>
    </row>
    <row r="972348" spans="17:19" hidden="1" x14ac:dyDescent="0.2">
      <c r="Q972348" s="25"/>
      <c r="R972348" s="25"/>
      <c r="S972348" s="25"/>
    </row>
    <row r="972394" spans="17:19" hidden="1" x14ac:dyDescent="0.2">
      <c r="Q972394" s="25"/>
      <c r="R972394" s="25"/>
      <c r="S972394" s="25"/>
    </row>
    <row r="972440" spans="17:19" hidden="1" x14ac:dyDescent="0.2">
      <c r="Q972440" s="25"/>
      <c r="R972440" s="25"/>
      <c r="S972440" s="25"/>
    </row>
    <row r="972486" spans="17:19" hidden="1" x14ac:dyDescent="0.2">
      <c r="Q972486" s="25"/>
      <c r="R972486" s="25"/>
      <c r="S972486" s="25"/>
    </row>
    <row r="972532" spans="17:19" hidden="1" x14ac:dyDescent="0.2">
      <c r="Q972532" s="25"/>
      <c r="R972532" s="25"/>
      <c r="S972532" s="25"/>
    </row>
    <row r="972578" spans="17:19" hidden="1" x14ac:dyDescent="0.2">
      <c r="Q972578" s="25"/>
      <c r="R972578" s="25"/>
      <c r="S972578" s="25"/>
    </row>
    <row r="972624" spans="17:19" hidden="1" x14ac:dyDescent="0.2">
      <c r="Q972624" s="25"/>
      <c r="R972624" s="25"/>
      <c r="S972624" s="25"/>
    </row>
    <row r="972670" spans="17:19" hidden="1" x14ac:dyDescent="0.2">
      <c r="Q972670" s="25"/>
      <c r="R972670" s="25"/>
      <c r="S972670" s="25"/>
    </row>
    <row r="972716" spans="17:19" hidden="1" x14ac:dyDescent="0.2">
      <c r="Q972716" s="25"/>
      <c r="R972716" s="25"/>
      <c r="S972716" s="25"/>
    </row>
    <row r="972762" spans="17:19" hidden="1" x14ac:dyDescent="0.2">
      <c r="Q972762" s="25"/>
      <c r="R972762" s="25"/>
      <c r="S972762" s="25"/>
    </row>
    <row r="972808" spans="17:19" hidden="1" x14ac:dyDescent="0.2">
      <c r="Q972808" s="25"/>
      <c r="R972808" s="25"/>
      <c r="S972808" s="25"/>
    </row>
    <row r="972854" spans="17:19" hidden="1" x14ac:dyDescent="0.2">
      <c r="Q972854" s="25"/>
      <c r="R972854" s="25"/>
      <c r="S972854" s="25"/>
    </row>
    <row r="972900" spans="17:19" hidden="1" x14ac:dyDescent="0.2">
      <c r="Q972900" s="25"/>
      <c r="R972900" s="25"/>
      <c r="S972900" s="25"/>
    </row>
    <row r="972946" spans="17:19" hidden="1" x14ac:dyDescent="0.2">
      <c r="Q972946" s="25"/>
      <c r="R972946" s="25"/>
      <c r="S972946" s="25"/>
    </row>
    <row r="972992" spans="17:19" hidden="1" x14ac:dyDescent="0.2">
      <c r="Q972992" s="25"/>
      <c r="R972992" s="25"/>
      <c r="S972992" s="25"/>
    </row>
    <row r="973038" spans="17:19" hidden="1" x14ac:dyDescent="0.2">
      <c r="Q973038" s="25"/>
      <c r="R973038" s="25"/>
      <c r="S973038" s="25"/>
    </row>
    <row r="973084" spans="17:19" hidden="1" x14ac:dyDescent="0.2">
      <c r="Q973084" s="25"/>
      <c r="R973084" s="25"/>
      <c r="S973084" s="25"/>
    </row>
    <row r="973130" spans="17:19" hidden="1" x14ac:dyDescent="0.2">
      <c r="Q973130" s="25"/>
      <c r="R973130" s="25"/>
      <c r="S973130" s="25"/>
    </row>
    <row r="973176" spans="17:19" hidden="1" x14ac:dyDescent="0.2">
      <c r="Q973176" s="25"/>
      <c r="R973176" s="25"/>
      <c r="S973176" s="25"/>
    </row>
    <row r="973222" spans="17:19" hidden="1" x14ac:dyDescent="0.2">
      <c r="Q973222" s="25"/>
      <c r="R973222" s="25"/>
      <c r="S973222" s="25"/>
    </row>
    <row r="973268" spans="17:19" hidden="1" x14ac:dyDescent="0.2">
      <c r="Q973268" s="25"/>
      <c r="R973268" s="25"/>
      <c r="S973268" s="25"/>
    </row>
    <row r="973314" spans="17:19" hidden="1" x14ac:dyDescent="0.2">
      <c r="Q973314" s="25"/>
      <c r="R973314" s="25"/>
      <c r="S973314" s="25"/>
    </row>
    <row r="973360" spans="17:19" hidden="1" x14ac:dyDescent="0.2">
      <c r="Q973360" s="25"/>
      <c r="R973360" s="25"/>
      <c r="S973360" s="25"/>
    </row>
    <row r="973406" spans="17:19" hidden="1" x14ac:dyDescent="0.2">
      <c r="Q973406" s="25"/>
      <c r="R973406" s="25"/>
      <c r="S973406" s="25"/>
    </row>
    <row r="973452" spans="17:19" hidden="1" x14ac:dyDescent="0.2">
      <c r="Q973452" s="25"/>
      <c r="R973452" s="25"/>
      <c r="S973452" s="25"/>
    </row>
    <row r="973498" spans="17:19" hidden="1" x14ac:dyDescent="0.2">
      <c r="Q973498" s="25"/>
      <c r="R973498" s="25"/>
      <c r="S973498" s="25"/>
    </row>
    <row r="973544" spans="17:19" hidden="1" x14ac:dyDescent="0.2">
      <c r="Q973544" s="25"/>
      <c r="R973544" s="25"/>
      <c r="S973544" s="25"/>
    </row>
    <row r="973590" spans="17:19" hidden="1" x14ac:dyDescent="0.2">
      <c r="Q973590" s="25"/>
      <c r="R973590" s="25"/>
      <c r="S973590" s="25"/>
    </row>
    <row r="973636" spans="17:19" hidden="1" x14ac:dyDescent="0.2">
      <c r="Q973636" s="25"/>
      <c r="R973636" s="25"/>
      <c r="S973636" s="25"/>
    </row>
    <row r="973682" spans="17:19" hidden="1" x14ac:dyDescent="0.2">
      <c r="Q973682" s="25"/>
      <c r="R973682" s="25"/>
      <c r="S973682" s="25"/>
    </row>
    <row r="973728" spans="17:19" hidden="1" x14ac:dyDescent="0.2">
      <c r="Q973728" s="25"/>
      <c r="R973728" s="25"/>
      <c r="S973728" s="25"/>
    </row>
    <row r="973774" spans="17:19" hidden="1" x14ac:dyDescent="0.2">
      <c r="Q973774" s="25"/>
      <c r="R973774" s="25"/>
      <c r="S973774" s="25"/>
    </row>
    <row r="973820" spans="17:19" hidden="1" x14ac:dyDescent="0.2">
      <c r="Q973820" s="25"/>
      <c r="R973820" s="25"/>
      <c r="S973820" s="25"/>
    </row>
    <row r="973866" spans="17:19" hidden="1" x14ac:dyDescent="0.2">
      <c r="Q973866" s="25"/>
      <c r="R973866" s="25"/>
      <c r="S973866" s="25"/>
    </row>
    <row r="973912" spans="17:19" hidden="1" x14ac:dyDescent="0.2">
      <c r="Q973912" s="25"/>
      <c r="R973912" s="25"/>
      <c r="S973912" s="25"/>
    </row>
    <row r="973958" spans="17:19" hidden="1" x14ac:dyDescent="0.2">
      <c r="Q973958" s="25"/>
      <c r="R973958" s="25"/>
      <c r="S973958" s="25"/>
    </row>
    <row r="974004" spans="17:19" hidden="1" x14ac:dyDescent="0.2">
      <c r="Q974004" s="25"/>
      <c r="R974004" s="25"/>
      <c r="S974004" s="25"/>
    </row>
    <row r="974050" spans="17:19" hidden="1" x14ac:dyDescent="0.2">
      <c r="Q974050" s="25"/>
      <c r="R974050" s="25"/>
      <c r="S974050" s="25"/>
    </row>
    <row r="974096" spans="17:19" hidden="1" x14ac:dyDescent="0.2">
      <c r="Q974096" s="25"/>
      <c r="R974096" s="25"/>
      <c r="S974096" s="25"/>
    </row>
    <row r="974142" spans="17:19" hidden="1" x14ac:dyDescent="0.2">
      <c r="Q974142" s="25"/>
      <c r="R974142" s="25"/>
      <c r="S974142" s="25"/>
    </row>
    <row r="974188" spans="17:19" hidden="1" x14ac:dyDescent="0.2">
      <c r="Q974188" s="25"/>
      <c r="R974188" s="25"/>
      <c r="S974188" s="25"/>
    </row>
    <row r="974234" spans="17:19" hidden="1" x14ac:dyDescent="0.2">
      <c r="Q974234" s="25"/>
      <c r="R974234" s="25"/>
      <c r="S974234" s="25"/>
    </row>
    <row r="974280" spans="17:19" hidden="1" x14ac:dyDescent="0.2">
      <c r="Q974280" s="25"/>
      <c r="R974280" s="25"/>
      <c r="S974280" s="25"/>
    </row>
    <row r="974326" spans="17:19" hidden="1" x14ac:dyDescent="0.2">
      <c r="Q974326" s="25"/>
      <c r="R974326" s="25"/>
      <c r="S974326" s="25"/>
    </row>
    <row r="974372" spans="17:19" hidden="1" x14ac:dyDescent="0.2">
      <c r="Q974372" s="25"/>
      <c r="R974372" s="25"/>
      <c r="S974372" s="25"/>
    </row>
    <row r="974418" spans="17:19" hidden="1" x14ac:dyDescent="0.2">
      <c r="Q974418" s="25"/>
      <c r="R974418" s="25"/>
      <c r="S974418" s="25"/>
    </row>
    <row r="974464" spans="17:19" hidden="1" x14ac:dyDescent="0.2">
      <c r="Q974464" s="25"/>
      <c r="R974464" s="25"/>
      <c r="S974464" s="25"/>
    </row>
    <row r="974510" spans="17:19" hidden="1" x14ac:dyDescent="0.2">
      <c r="Q974510" s="25"/>
      <c r="R974510" s="25"/>
      <c r="S974510" s="25"/>
    </row>
    <row r="974556" spans="17:19" hidden="1" x14ac:dyDescent="0.2">
      <c r="Q974556" s="25"/>
      <c r="R974556" s="25"/>
      <c r="S974556" s="25"/>
    </row>
    <row r="974602" spans="17:19" hidden="1" x14ac:dyDescent="0.2">
      <c r="Q974602" s="25"/>
      <c r="R974602" s="25"/>
      <c r="S974602" s="25"/>
    </row>
    <row r="974648" spans="17:19" hidden="1" x14ac:dyDescent="0.2">
      <c r="Q974648" s="25"/>
      <c r="R974648" s="25"/>
      <c r="S974648" s="25"/>
    </row>
    <row r="974694" spans="17:19" hidden="1" x14ac:dyDescent="0.2">
      <c r="Q974694" s="25"/>
      <c r="R974694" s="25"/>
      <c r="S974694" s="25"/>
    </row>
    <row r="974740" spans="17:19" hidden="1" x14ac:dyDescent="0.2">
      <c r="Q974740" s="25"/>
      <c r="R974740" s="25"/>
      <c r="S974740" s="25"/>
    </row>
    <row r="974786" spans="17:19" hidden="1" x14ac:dyDescent="0.2">
      <c r="Q974786" s="25"/>
      <c r="R974786" s="25"/>
      <c r="S974786" s="25"/>
    </row>
    <row r="974832" spans="17:19" hidden="1" x14ac:dyDescent="0.2">
      <c r="Q974832" s="25"/>
      <c r="R974832" s="25"/>
      <c r="S974832" s="25"/>
    </row>
    <row r="974878" spans="17:19" hidden="1" x14ac:dyDescent="0.2">
      <c r="Q974878" s="25"/>
      <c r="R974878" s="25"/>
      <c r="S974878" s="25"/>
    </row>
    <row r="974924" spans="17:19" hidden="1" x14ac:dyDescent="0.2">
      <c r="Q974924" s="25"/>
      <c r="R974924" s="25"/>
      <c r="S974924" s="25"/>
    </row>
    <row r="974970" spans="17:19" hidden="1" x14ac:dyDescent="0.2">
      <c r="Q974970" s="25"/>
      <c r="R974970" s="25"/>
      <c r="S974970" s="25"/>
    </row>
    <row r="975016" spans="17:19" hidden="1" x14ac:dyDescent="0.2">
      <c r="Q975016" s="25"/>
      <c r="R975016" s="25"/>
      <c r="S975016" s="25"/>
    </row>
    <row r="975062" spans="17:19" hidden="1" x14ac:dyDescent="0.2">
      <c r="Q975062" s="25"/>
      <c r="R975062" s="25"/>
      <c r="S975062" s="25"/>
    </row>
    <row r="975108" spans="17:19" hidden="1" x14ac:dyDescent="0.2">
      <c r="Q975108" s="25"/>
      <c r="R975108" s="25"/>
      <c r="S975108" s="25"/>
    </row>
    <row r="975154" spans="17:19" hidden="1" x14ac:dyDescent="0.2">
      <c r="Q975154" s="25"/>
      <c r="R975154" s="25"/>
      <c r="S975154" s="25"/>
    </row>
    <row r="975200" spans="17:19" hidden="1" x14ac:dyDescent="0.2">
      <c r="Q975200" s="25"/>
      <c r="R975200" s="25"/>
      <c r="S975200" s="25"/>
    </row>
    <row r="975246" spans="17:19" hidden="1" x14ac:dyDescent="0.2">
      <c r="Q975246" s="25"/>
      <c r="R975246" s="25"/>
      <c r="S975246" s="25"/>
    </row>
    <row r="975292" spans="17:19" hidden="1" x14ac:dyDescent="0.2">
      <c r="Q975292" s="25"/>
      <c r="R975292" s="25"/>
      <c r="S975292" s="25"/>
    </row>
    <row r="975338" spans="17:19" hidden="1" x14ac:dyDescent="0.2">
      <c r="Q975338" s="25"/>
      <c r="R975338" s="25"/>
      <c r="S975338" s="25"/>
    </row>
    <row r="975384" spans="17:19" hidden="1" x14ac:dyDescent="0.2">
      <c r="Q975384" s="25"/>
      <c r="R975384" s="25"/>
      <c r="S975384" s="25"/>
    </row>
    <row r="975430" spans="17:19" hidden="1" x14ac:dyDescent="0.2">
      <c r="Q975430" s="25"/>
      <c r="R975430" s="25"/>
      <c r="S975430" s="25"/>
    </row>
    <row r="975476" spans="17:19" hidden="1" x14ac:dyDescent="0.2">
      <c r="Q975476" s="25"/>
      <c r="R975476" s="25"/>
      <c r="S975476" s="25"/>
    </row>
    <row r="975522" spans="17:19" hidden="1" x14ac:dyDescent="0.2">
      <c r="Q975522" s="25"/>
      <c r="R975522" s="25"/>
      <c r="S975522" s="25"/>
    </row>
    <row r="975568" spans="17:19" hidden="1" x14ac:dyDescent="0.2">
      <c r="Q975568" s="25"/>
      <c r="R975568" s="25"/>
      <c r="S975568" s="25"/>
    </row>
    <row r="975614" spans="17:19" hidden="1" x14ac:dyDescent="0.2">
      <c r="Q975614" s="25"/>
      <c r="R975614" s="25"/>
      <c r="S975614" s="25"/>
    </row>
    <row r="975660" spans="17:19" hidden="1" x14ac:dyDescent="0.2">
      <c r="Q975660" s="25"/>
      <c r="R975660" s="25"/>
      <c r="S975660" s="25"/>
    </row>
    <row r="975706" spans="17:19" hidden="1" x14ac:dyDescent="0.2">
      <c r="Q975706" s="25"/>
      <c r="R975706" s="25"/>
      <c r="S975706" s="25"/>
    </row>
    <row r="975752" spans="17:19" hidden="1" x14ac:dyDescent="0.2">
      <c r="Q975752" s="25"/>
      <c r="R975752" s="25"/>
      <c r="S975752" s="25"/>
    </row>
    <row r="975798" spans="17:19" hidden="1" x14ac:dyDescent="0.2">
      <c r="Q975798" s="25"/>
      <c r="R975798" s="25"/>
      <c r="S975798" s="25"/>
    </row>
    <row r="975844" spans="17:19" hidden="1" x14ac:dyDescent="0.2">
      <c r="Q975844" s="25"/>
      <c r="R975844" s="25"/>
      <c r="S975844" s="25"/>
    </row>
    <row r="975890" spans="17:19" hidden="1" x14ac:dyDescent="0.2">
      <c r="Q975890" s="25"/>
      <c r="R975890" s="25"/>
      <c r="S975890" s="25"/>
    </row>
    <row r="975936" spans="17:19" hidden="1" x14ac:dyDescent="0.2">
      <c r="Q975936" s="25"/>
      <c r="R975936" s="25"/>
      <c r="S975936" s="25"/>
    </row>
    <row r="975982" spans="17:19" hidden="1" x14ac:dyDescent="0.2">
      <c r="Q975982" s="25"/>
      <c r="R975982" s="25"/>
      <c r="S975982" s="25"/>
    </row>
    <row r="976028" spans="17:19" hidden="1" x14ac:dyDescent="0.2">
      <c r="Q976028" s="25"/>
      <c r="R976028" s="25"/>
      <c r="S976028" s="25"/>
    </row>
    <row r="976074" spans="17:19" hidden="1" x14ac:dyDescent="0.2">
      <c r="Q976074" s="25"/>
      <c r="R976074" s="25"/>
      <c r="S976074" s="25"/>
    </row>
    <row r="976120" spans="17:19" hidden="1" x14ac:dyDescent="0.2">
      <c r="Q976120" s="25"/>
      <c r="R976120" s="25"/>
      <c r="S976120" s="25"/>
    </row>
    <row r="976166" spans="17:19" hidden="1" x14ac:dyDescent="0.2">
      <c r="Q976166" s="25"/>
      <c r="R976166" s="25"/>
      <c r="S976166" s="25"/>
    </row>
    <row r="976212" spans="17:19" hidden="1" x14ac:dyDescent="0.2">
      <c r="Q976212" s="25"/>
      <c r="R976212" s="25"/>
      <c r="S976212" s="25"/>
    </row>
    <row r="976258" spans="17:19" hidden="1" x14ac:dyDescent="0.2">
      <c r="Q976258" s="25"/>
      <c r="R976258" s="25"/>
      <c r="S976258" s="25"/>
    </row>
    <row r="976304" spans="17:19" hidden="1" x14ac:dyDescent="0.2">
      <c r="Q976304" s="25"/>
      <c r="R976304" s="25"/>
      <c r="S976304" s="25"/>
    </row>
    <row r="976350" spans="17:19" hidden="1" x14ac:dyDescent="0.2">
      <c r="Q976350" s="25"/>
      <c r="R976350" s="25"/>
      <c r="S976350" s="25"/>
    </row>
    <row r="976396" spans="17:19" hidden="1" x14ac:dyDescent="0.2">
      <c r="Q976396" s="25"/>
      <c r="R976396" s="25"/>
      <c r="S976396" s="25"/>
    </row>
    <row r="976442" spans="17:19" hidden="1" x14ac:dyDescent="0.2">
      <c r="Q976442" s="25"/>
      <c r="R976442" s="25"/>
      <c r="S976442" s="25"/>
    </row>
    <row r="976488" spans="17:19" hidden="1" x14ac:dyDescent="0.2">
      <c r="Q976488" s="25"/>
      <c r="R976488" s="25"/>
      <c r="S976488" s="25"/>
    </row>
    <row r="976534" spans="17:19" hidden="1" x14ac:dyDescent="0.2">
      <c r="Q976534" s="25"/>
      <c r="R976534" s="25"/>
      <c r="S976534" s="25"/>
    </row>
    <row r="976580" spans="17:19" hidden="1" x14ac:dyDescent="0.2">
      <c r="Q976580" s="25"/>
      <c r="R976580" s="25"/>
      <c r="S976580" s="25"/>
    </row>
    <row r="976626" spans="17:19" hidden="1" x14ac:dyDescent="0.2">
      <c r="Q976626" s="25"/>
      <c r="R976626" s="25"/>
      <c r="S976626" s="25"/>
    </row>
    <row r="976672" spans="17:19" hidden="1" x14ac:dyDescent="0.2">
      <c r="Q976672" s="25"/>
      <c r="R976672" s="25"/>
      <c r="S976672" s="25"/>
    </row>
    <row r="976718" spans="17:19" hidden="1" x14ac:dyDescent="0.2">
      <c r="Q976718" s="25"/>
      <c r="R976718" s="25"/>
      <c r="S976718" s="25"/>
    </row>
    <row r="976764" spans="17:19" hidden="1" x14ac:dyDescent="0.2">
      <c r="Q976764" s="25"/>
      <c r="R976764" s="25"/>
      <c r="S976764" s="25"/>
    </row>
    <row r="976810" spans="17:19" hidden="1" x14ac:dyDescent="0.2">
      <c r="Q976810" s="25"/>
      <c r="R976810" s="25"/>
      <c r="S976810" s="25"/>
    </row>
    <row r="976856" spans="17:19" hidden="1" x14ac:dyDescent="0.2">
      <c r="Q976856" s="25"/>
      <c r="R976856" s="25"/>
      <c r="S976856" s="25"/>
    </row>
    <row r="976902" spans="17:19" hidden="1" x14ac:dyDescent="0.2">
      <c r="Q976902" s="25"/>
      <c r="R976902" s="25"/>
      <c r="S976902" s="25"/>
    </row>
    <row r="976948" spans="17:19" hidden="1" x14ac:dyDescent="0.2">
      <c r="Q976948" s="25"/>
      <c r="R976948" s="25"/>
      <c r="S976948" s="25"/>
    </row>
    <row r="976994" spans="17:19" hidden="1" x14ac:dyDescent="0.2">
      <c r="Q976994" s="25"/>
      <c r="R976994" s="25"/>
      <c r="S976994" s="25"/>
    </row>
    <row r="977040" spans="17:19" hidden="1" x14ac:dyDescent="0.2">
      <c r="Q977040" s="25"/>
      <c r="R977040" s="25"/>
      <c r="S977040" s="25"/>
    </row>
    <row r="977086" spans="17:19" hidden="1" x14ac:dyDescent="0.2">
      <c r="Q977086" s="25"/>
      <c r="R977086" s="25"/>
      <c r="S977086" s="25"/>
    </row>
    <row r="977132" spans="17:19" hidden="1" x14ac:dyDescent="0.2">
      <c r="Q977132" s="25"/>
      <c r="R977132" s="25"/>
      <c r="S977132" s="25"/>
    </row>
    <row r="977178" spans="17:19" hidden="1" x14ac:dyDescent="0.2">
      <c r="Q977178" s="25"/>
      <c r="R977178" s="25"/>
      <c r="S977178" s="25"/>
    </row>
    <row r="977224" spans="17:19" hidden="1" x14ac:dyDescent="0.2">
      <c r="Q977224" s="25"/>
      <c r="R977224" s="25"/>
      <c r="S977224" s="25"/>
    </row>
    <row r="977270" spans="17:19" hidden="1" x14ac:dyDescent="0.2">
      <c r="Q977270" s="25"/>
      <c r="R977270" s="25"/>
      <c r="S977270" s="25"/>
    </row>
    <row r="977316" spans="17:19" hidden="1" x14ac:dyDescent="0.2">
      <c r="Q977316" s="25"/>
      <c r="R977316" s="25"/>
      <c r="S977316" s="25"/>
    </row>
    <row r="977362" spans="17:19" hidden="1" x14ac:dyDescent="0.2">
      <c r="Q977362" s="25"/>
      <c r="R977362" s="25"/>
      <c r="S977362" s="25"/>
    </row>
    <row r="977408" spans="17:19" hidden="1" x14ac:dyDescent="0.2">
      <c r="Q977408" s="25"/>
      <c r="R977408" s="25"/>
      <c r="S977408" s="25"/>
    </row>
    <row r="977454" spans="17:19" hidden="1" x14ac:dyDescent="0.2">
      <c r="Q977454" s="25"/>
      <c r="R977454" s="25"/>
      <c r="S977454" s="25"/>
    </row>
    <row r="977500" spans="17:19" hidden="1" x14ac:dyDescent="0.2">
      <c r="Q977500" s="25"/>
      <c r="R977500" s="25"/>
      <c r="S977500" s="25"/>
    </row>
    <row r="977546" spans="17:19" hidden="1" x14ac:dyDescent="0.2">
      <c r="Q977546" s="25"/>
      <c r="R977546" s="25"/>
      <c r="S977546" s="25"/>
    </row>
    <row r="977592" spans="17:19" hidden="1" x14ac:dyDescent="0.2">
      <c r="Q977592" s="25"/>
      <c r="R977592" s="25"/>
      <c r="S977592" s="25"/>
    </row>
    <row r="977638" spans="17:19" hidden="1" x14ac:dyDescent="0.2">
      <c r="Q977638" s="25"/>
      <c r="R977638" s="25"/>
      <c r="S977638" s="25"/>
    </row>
    <row r="977684" spans="17:19" hidden="1" x14ac:dyDescent="0.2">
      <c r="Q977684" s="25"/>
      <c r="R977684" s="25"/>
      <c r="S977684" s="25"/>
    </row>
    <row r="977730" spans="17:19" hidden="1" x14ac:dyDescent="0.2">
      <c r="Q977730" s="25"/>
      <c r="R977730" s="25"/>
      <c r="S977730" s="25"/>
    </row>
    <row r="977776" spans="17:19" hidden="1" x14ac:dyDescent="0.2">
      <c r="Q977776" s="25"/>
      <c r="R977776" s="25"/>
      <c r="S977776" s="25"/>
    </row>
    <row r="977822" spans="17:19" hidden="1" x14ac:dyDescent="0.2">
      <c r="Q977822" s="25"/>
      <c r="R977822" s="25"/>
      <c r="S977822" s="25"/>
    </row>
    <row r="977868" spans="17:19" hidden="1" x14ac:dyDescent="0.2">
      <c r="Q977868" s="25"/>
      <c r="R977868" s="25"/>
      <c r="S977868" s="25"/>
    </row>
    <row r="977914" spans="17:19" hidden="1" x14ac:dyDescent="0.2">
      <c r="Q977914" s="25"/>
      <c r="R977914" s="25"/>
      <c r="S977914" s="25"/>
    </row>
    <row r="977960" spans="17:19" hidden="1" x14ac:dyDescent="0.2">
      <c r="Q977960" s="25"/>
      <c r="R977960" s="25"/>
      <c r="S977960" s="25"/>
    </row>
    <row r="978006" spans="17:19" hidden="1" x14ac:dyDescent="0.2">
      <c r="Q978006" s="25"/>
      <c r="R978006" s="25"/>
      <c r="S978006" s="25"/>
    </row>
    <row r="978052" spans="17:19" hidden="1" x14ac:dyDescent="0.2">
      <c r="Q978052" s="25"/>
      <c r="R978052" s="25"/>
      <c r="S978052" s="25"/>
    </row>
    <row r="978098" spans="17:19" hidden="1" x14ac:dyDescent="0.2">
      <c r="Q978098" s="25"/>
      <c r="R978098" s="25"/>
      <c r="S978098" s="25"/>
    </row>
    <row r="978144" spans="17:19" hidden="1" x14ac:dyDescent="0.2">
      <c r="Q978144" s="25"/>
      <c r="R978144" s="25"/>
      <c r="S978144" s="25"/>
    </row>
    <row r="978190" spans="17:19" hidden="1" x14ac:dyDescent="0.2">
      <c r="Q978190" s="25"/>
      <c r="R978190" s="25"/>
      <c r="S978190" s="25"/>
    </row>
    <row r="978236" spans="17:19" hidden="1" x14ac:dyDescent="0.2">
      <c r="Q978236" s="25"/>
      <c r="R978236" s="25"/>
      <c r="S978236" s="25"/>
    </row>
    <row r="978282" spans="17:19" hidden="1" x14ac:dyDescent="0.2">
      <c r="Q978282" s="25"/>
      <c r="R978282" s="25"/>
      <c r="S978282" s="25"/>
    </row>
    <row r="978328" spans="17:19" hidden="1" x14ac:dyDescent="0.2">
      <c r="Q978328" s="25"/>
      <c r="R978328" s="25"/>
      <c r="S978328" s="25"/>
    </row>
    <row r="978374" spans="17:19" hidden="1" x14ac:dyDescent="0.2">
      <c r="Q978374" s="25"/>
      <c r="R978374" s="25"/>
      <c r="S978374" s="25"/>
    </row>
    <row r="978420" spans="17:19" hidden="1" x14ac:dyDescent="0.2">
      <c r="Q978420" s="25"/>
      <c r="R978420" s="25"/>
      <c r="S978420" s="25"/>
    </row>
    <row r="978466" spans="17:19" hidden="1" x14ac:dyDescent="0.2">
      <c r="Q978466" s="25"/>
      <c r="R978466" s="25"/>
      <c r="S978466" s="25"/>
    </row>
    <row r="978512" spans="17:19" hidden="1" x14ac:dyDescent="0.2">
      <c r="Q978512" s="25"/>
      <c r="R978512" s="25"/>
      <c r="S978512" s="25"/>
    </row>
    <row r="978558" spans="17:19" hidden="1" x14ac:dyDescent="0.2">
      <c r="Q978558" s="25"/>
      <c r="R978558" s="25"/>
      <c r="S978558" s="25"/>
    </row>
    <row r="978604" spans="17:19" hidden="1" x14ac:dyDescent="0.2">
      <c r="Q978604" s="25"/>
      <c r="R978604" s="25"/>
      <c r="S978604" s="25"/>
    </row>
    <row r="978650" spans="17:19" hidden="1" x14ac:dyDescent="0.2">
      <c r="Q978650" s="25"/>
      <c r="R978650" s="25"/>
      <c r="S978650" s="25"/>
    </row>
    <row r="978696" spans="17:19" hidden="1" x14ac:dyDescent="0.2">
      <c r="Q978696" s="25"/>
      <c r="R978696" s="25"/>
      <c r="S978696" s="25"/>
    </row>
    <row r="978742" spans="17:19" hidden="1" x14ac:dyDescent="0.2">
      <c r="Q978742" s="25"/>
      <c r="R978742" s="25"/>
      <c r="S978742" s="25"/>
    </row>
    <row r="978788" spans="17:19" hidden="1" x14ac:dyDescent="0.2">
      <c r="Q978788" s="25"/>
      <c r="R978788" s="25"/>
      <c r="S978788" s="25"/>
    </row>
    <row r="978834" spans="17:19" hidden="1" x14ac:dyDescent="0.2">
      <c r="Q978834" s="25"/>
      <c r="R978834" s="25"/>
      <c r="S978834" s="25"/>
    </row>
    <row r="978880" spans="17:19" hidden="1" x14ac:dyDescent="0.2">
      <c r="Q978880" s="25"/>
      <c r="R978880" s="25"/>
      <c r="S978880" s="25"/>
    </row>
    <row r="978926" spans="17:19" hidden="1" x14ac:dyDescent="0.2">
      <c r="Q978926" s="25"/>
      <c r="R978926" s="25"/>
      <c r="S978926" s="25"/>
    </row>
    <row r="978972" spans="17:19" hidden="1" x14ac:dyDescent="0.2">
      <c r="Q978972" s="25"/>
      <c r="R978972" s="25"/>
      <c r="S978972" s="25"/>
    </row>
    <row r="979018" spans="17:19" hidden="1" x14ac:dyDescent="0.2">
      <c r="Q979018" s="25"/>
      <c r="R979018" s="25"/>
      <c r="S979018" s="25"/>
    </row>
    <row r="979064" spans="17:19" hidden="1" x14ac:dyDescent="0.2">
      <c r="Q979064" s="25"/>
      <c r="R979064" s="25"/>
      <c r="S979064" s="25"/>
    </row>
    <row r="979110" spans="17:19" hidden="1" x14ac:dyDescent="0.2">
      <c r="Q979110" s="25"/>
      <c r="R979110" s="25"/>
      <c r="S979110" s="25"/>
    </row>
    <row r="979156" spans="17:19" hidden="1" x14ac:dyDescent="0.2">
      <c r="Q979156" s="25"/>
      <c r="R979156" s="25"/>
      <c r="S979156" s="25"/>
    </row>
    <row r="979202" spans="17:19" hidden="1" x14ac:dyDescent="0.2">
      <c r="Q979202" s="25"/>
      <c r="R979202" s="25"/>
      <c r="S979202" s="25"/>
    </row>
    <row r="979248" spans="17:19" hidden="1" x14ac:dyDescent="0.2">
      <c r="Q979248" s="25"/>
      <c r="R979248" s="25"/>
      <c r="S979248" s="25"/>
    </row>
    <row r="979294" spans="17:19" hidden="1" x14ac:dyDescent="0.2">
      <c r="Q979294" s="25"/>
      <c r="R979294" s="25"/>
      <c r="S979294" s="25"/>
    </row>
    <row r="979340" spans="17:19" hidden="1" x14ac:dyDescent="0.2">
      <c r="Q979340" s="25"/>
      <c r="R979340" s="25"/>
      <c r="S979340" s="25"/>
    </row>
    <row r="979386" spans="17:19" hidden="1" x14ac:dyDescent="0.2">
      <c r="Q979386" s="25"/>
      <c r="R979386" s="25"/>
      <c r="S979386" s="25"/>
    </row>
    <row r="979432" spans="17:19" hidden="1" x14ac:dyDescent="0.2">
      <c r="Q979432" s="25"/>
      <c r="R979432" s="25"/>
      <c r="S979432" s="25"/>
    </row>
    <row r="979478" spans="17:19" hidden="1" x14ac:dyDescent="0.2">
      <c r="Q979478" s="25"/>
      <c r="R979478" s="25"/>
      <c r="S979478" s="25"/>
    </row>
    <row r="979524" spans="17:19" hidden="1" x14ac:dyDescent="0.2">
      <c r="Q979524" s="25"/>
      <c r="R979524" s="25"/>
      <c r="S979524" s="25"/>
    </row>
    <row r="979570" spans="17:19" hidden="1" x14ac:dyDescent="0.2">
      <c r="Q979570" s="25"/>
      <c r="R979570" s="25"/>
      <c r="S979570" s="25"/>
    </row>
    <row r="979616" spans="17:19" hidden="1" x14ac:dyDescent="0.2">
      <c r="Q979616" s="25"/>
      <c r="R979616" s="25"/>
      <c r="S979616" s="25"/>
    </row>
    <row r="979662" spans="17:19" hidden="1" x14ac:dyDescent="0.2">
      <c r="Q979662" s="25"/>
      <c r="R979662" s="25"/>
      <c r="S979662" s="25"/>
    </row>
    <row r="979708" spans="17:19" hidden="1" x14ac:dyDescent="0.2">
      <c r="Q979708" s="25"/>
      <c r="R979708" s="25"/>
      <c r="S979708" s="25"/>
    </row>
    <row r="979754" spans="17:19" hidden="1" x14ac:dyDescent="0.2">
      <c r="Q979754" s="25"/>
      <c r="R979754" s="25"/>
      <c r="S979754" s="25"/>
    </row>
    <row r="979800" spans="17:19" hidden="1" x14ac:dyDescent="0.2">
      <c r="Q979800" s="25"/>
      <c r="R979800" s="25"/>
      <c r="S979800" s="25"/>
    </row>
    <row r="979846" spans="17:19" hidden="1" x14ac:dyDescent="0.2">
      <c r="Q979846" s="25"/>
      <c r="R979846" s="25"/>
      <c r="S979846" s="25"/>
    </row>
    <row r="979892" spans="17:19" hidden="1" x14ac:dyDescent="0.2">
      <c r="Q979892" s="25"/>
      <c r="R979892" s="25"/>
      <c r="S979892" s="25"/>
    </row>
    <row r="979938" spans="17:19" hidden="1" x14ac:dyDescent="0.2">
      <c r="Q979938" s="25"/>
      <c r="R979938" s="25"/>
      <c r="S979938" s="25"/>
    </row>
    <row r="979984" spans="17:19" hidden="1" x14ac:dyDescent="0.2">
      <c r="Q979984" s="25"/>
      <c r="R979984" s="25"/>
      <c r="S979984" s="25"/>
    </row>
    <row r="980030" spans="17:19" hidden="1" x14ac:dyDescent="0.2">
      <c r="Q980030" s="25"/>
      <c r="R980030" s="25"/>
      <c r="S980030" s="25"/>
    </row>
    <row r="980076" spans="17:19" hidden="1" x14ac:dyDescent="0.2">
      <c r="Q980076" s="25"/>
      <c r="R980076" s="25"/>
      <c r="S980076" s="25"/>
    </row>
    <row r="980122" spans="17:19" hidden="1" x14ac:dyDescent="0.2">
      <c r="Q980122" s="25"/>
      <c r="R980122" s="25"/>
      <c r="S980122" s="25"/>
    </row>
    <row r="980168" spans="17:19" hidden="1" x14ac:dyDescent="0.2">
      <c r="Q980168" s="25"/>
      <c r="R980168" s="25"/>
      <c r="S980168" s="25"/>
    </row>
    <row r="980214" spans="17:19" hidden="1" x14ac:dyDescent="0.2">
      <c r="Q980214" s="25"/>
      <c r="R980214" s="25"/>
      <c r="S980214" s="25"/>
    </row>
    <row r="980260" spans="17:19" hidden="1" x14ac:dyDescent="0.2">
      <c r="Q980260" s="25"/>
      <c r="R980260" s="25"/>
      <c r="S980260" s="25"/>
    </row>
    <row r="980306" spans="17:19" hidden="1" x14ac:dyDescent="0.2">
      <c r="Q980306" s="25"/>
      <c r="R980306" s="25"/>
      <c r="S980306" s="25"/>
    </row>
    <row r="980352" spans="17:19" hidden="1" x14ac:dyDescent="0.2">
      <c r="Q980352" s="25"/>
      <c r="R980352" s="25"/>
      <c r="S980352" s="25"/>
    </row>
    <row r="980398" spans="17:19" hidden="1" x14ac:dyDescent="0.2">
      <c r="Q980398" s="25"/>
      <c r="R980398" s="25"/>
      <c r="S980398" s="25"/>
    </row>
    <row r="980444" spans="17:19" hidden="1" x14ac:dyDescent="0.2">
      <c r="Q980444" s="25"/>
      <c r="R980444" s="25"/>
      <c r="S980444" s="25"/>
    </row>
    <row r="980490" spans="17:19" hidden="1" x14ac:dyDescent="0.2">
      <c r="Q980490" s="25"/>
      <c r="R980490" s="25"/>
      <c r="S980490" s="25"/>
    </row>
    <row r="980536" spans="17:19" hidden="1" x14ac:dyDescent="0.2">
      <c r="Q980536" s="25"/>
      <c r="R980536" s="25"/>
      <c r="S980536" s="25"/>
    </row>
    <row r="980582" spans="17:19" hidden="1" x14ac:dyDescent="0.2">
      <c r="Q980582" s="25"/>
      <c r="R980582" s="25"/>
      <c r="S980582" s="25"/>
    </row>
    <row r="980628" spans="17:19" hidden="1" x14ac:dyDescent="0.2">
      <c r="Q980628" s="25"/>
      <c r="R980628" s="25"/>
      <c r="S980628" s="25"/>
    </row>
    <row r="980674" spans="17:19" hidden="1" x14ac:dyDescent="0.2">
      <c r="Q980674" s="25"/>
      <c r="R980674" s="25"/>
      <c r="S980674" s="25"/>
    </row>
    <row r="980720" spans="17:19" hidden="1" x14ac:dyDescent="0.2">
      <c r="Q980720" s="25"/>
      <c r="R980720" s="25"/>
      <c r="S980720" s="25"/>
    </row>
    <row r="980766" spans="17:19" hidden="1" x14ac:dyDescent="0.2">
      <c r="Q980766" s="25"/>
      <c r="R980766" s="25"/>
      <c r="S980766" s="25"/>
    </row>
    <row r="980812" spans="17:19" hidden="1" x14ac:dyDescent="0.2">
      <c r="Q980812" s="25"/>
      <c r="R980812" s="25"/>
      <c r="S980812" s="25"/>
    </row>
    <row r="980858" spans="17:19" hidden="1" x14ac:dyDescent="0.2">
      <c r="Q980858" s="25"/>
      <c r="R980858" s="25"/>
      <c r="S980858" s="25"/>
    </row>
    <row r="980904" spans="17:19" hidden="1" x14ac:dyDescent="0.2">
      <c r="Q980904" s="25"/>
      <c r="R980904" s="25"/>
      <c r="S980904" s="25"/>
    </row>
    <row r="980950" spans="17:19" hidden="1" x14ac:dyDescent="0.2">
      <c r="Q980950" s="25"/>
      <c r="R980950" s="25"/>
      <c r="S980950" s="25"/>
    </row>
    <row r="980996" spans="17:19" hidden="1" x14ac:dyDescent="0.2">
      <c r="Q980996" s="25"/>
      <c r="R980996" s="25"/>
      <c r="S980996" s="25"/>
    </row>
    <row r="981042" spans="17:19" hidden="1" x14ac:dyDescent="0.2">
      <c r="Q981042" s="25"/>
      <c r="R981042" s="25"/>
      <c r="S981042" s="25"/>
    </row>
    <row r="981088" spans="17:19" hidden="1" x14ac:dyDescent="0.2">
      <c r="Q981088" s="25"/>
      <c r="R981088" s="25"/>
      <c r="S981088" s="25"/>
    </row>
    <row r="981134" spans="17:19" hidden="1" x14ac:dyDescent="0.2">
      <c r="Q981134" s="25"/>
      <c r="R981134" s="25"/>
      <c r="S981134" s="25"/>
    </row>
    <row r="981180" spans="17:19" hidden="1" x14ac:dyDescent="0.2">
      <c r="Q981180" s="25"/>
      <c r="R981180" s="25"/>
      <c r="S981180" s="25"/>
    </row>
    <row r="981226" spans="17:19" hidden="1" x14ac:dyDescent="0.2">
      <c r="Q981226" s="25"/>
      <c r="R981226" s="25"/>
      <c r="S981226" s="25"/>
    </row>
    <row r="981272" spans="17:19" hidden="1" x14ac:dyDescent="0.2">
      <c r="Q981272" s="25"/>
      <c r="R981272" s="25"/>
      <c r="S981272" s="25"/>
    </row>
    <row r="981318" spans="17:19" hidden="1" x14ac:dyDescent="0.2">
      <c r="Q981318" s="25"/>
      <c r="R981318" s="25"/>
      <c r="S981318" s="25"/>
    </row>
    <row r="981364" spans="17:19" hidden="1" x14ac:dyDescent="0.2">
      <c r="Q981364" s="25"/>
      <c r="R981364" s="25"/>
      <c r="S981364" s="25"/>
    </row>
    <row r="981410" spans="17:19" hidden="1" x14ac:dyDescent="0.2">
      <c r="Q981410" s="25"/>
      <c r="R981410" s="25"/>
      <c r="S981410" s="25"/>
    </row>
    <row r="981456" spans="17:19" hidden="1" x14ac:dyDescent="0.2">
      <c r="Q981456" s="25"/>
      <c r="R981456" s="25"/>
      <c r="S981456" s="25"/>
    </row>
    <row r="981502" spans="17:19" hidden="1" x14ac:dyDescent="0.2">
      <c r="Q981502" s="25"/>
      <c r="R981502" s="25"/>
      <c r="S981502" s="25"/>
    </row>
    <row r="981548" spans="17:19" hidden="1" x14ac:dyDescent="0.2">
      <c r="Q981548" s="25"/>
      <c r="R981548" s="25"/>
      <c r="S981548" s="25"/>
    </row>
    <row r="981594" spans="17:19" hidden="1" x14ac:dyDescent="0.2">
      <c r="Q981594" s="25"/>
      <c r="R981594" s="25"/>
      <c r="S981594" s="25"/>
    </row>
    <row r="981640" spans="17:19" hidden="1" x14ac:dyDescent="0.2">
      <c r="Q981640" s="25"/>
      <c r="R981640" s="25"/>
      <c r="S981640" s="25"/>
    </row>
    <row r="981686" spans="17:19" hidden="1" x14ac:dyDescent="0.2">
      <c r="Q981686" s="25"/>
      <c r="R981686" s="25"/>
      <c r="S981686" s="25"/>
    </row>
    <row r="981732" spans="17:19" hidden="1" x14ac:dyDescent="0.2">
      <c r="Q981732" s="25"/>
      <c r="R981732" s="25"/>
      <c r="S981732" s="25"/>
    </row>
    <row r="981778" spans="17:19" hidden="1" x14ac:dyDescent="0.2">
      <c r="Q981778" s="25"/>
      <c r="R981778" s="25"/>
      <c r="S981778" s="25"/>
    </row>
    <row r="981824" spans="17:19" hidden="1" x14ac:dyDescent="0.2">
      <c r="Q981824" s="25"/>
      <c r="R981824" s="25"/>
      <c r="S981824" s="25"/>
    </row>
    <row r="981870" spans="17:19" hidden="1" x14ac:dyDescent="0.2">
      <c r="Q981870" s="25"/>
      <c r="R981870" s="25"/>
      <c r="S981870" s="25"/>
    </row>
    <row r="981916" spans="17:19" hidden="1" x14ac:dyDescent="0.2">
      <c r="Q981916" s="25"/>
      <c r="R981916" s="25"/>
      <c r="S981916" s="25"/>
    </row>
    <row r="981962" spans="17:19" hidden="1" x14ac:dyDescent="0.2">
      <c r="Q981962" s="25"/>
      <c r="R981962" s="25"/>
      <c r="S981962" s="25"/>
    </row>
    <row r="982008" spans="17:19" hidden="1" x14ac:dyDescent="0.2">
      <c r="Q982008" s="25"/>
      <c r="R982008" s="25"/>
      <c r="S982008" s="25"/>
    </row>
    <row r="982054" spans="17:19" hidden="1" x14ac:dyDescent="0.2">
      <c r="Q982054" s="25"/>
      <c r="R982054" s="25"/>
      <c r="S982054" s="25"/>
    </row>
    <row r="982100" spans="17:19" hidden="1" x14ac:dyDescent="0.2">
      <c r="Q982100" s="25"/>
      <c r="R982100" s="25"/>
      <c r="S982100" s="25"/>
    </row>
    <row r="982146" spans="17:19" hidden="1" x14ac:dyDescent="0.2">
      <c r="Q982146" s="25"/>
      <c r="R982146" s="25"/>
      <c r="S982146" s="25"/>
    </row>
    <row r="982192" spans="17:19" hidden="1" x14ac:dyDescent="0.2">
      <c r="Q982192" s="25"/>
      <c r="R982192" s="25"/>
      <c r="S982192" s="25"/>
    </row>
    <row r="982238" spans="17:19" hidden="1" x14ac:dyDescent="0.2">
      <c r="Q982238" s="25"/>
      <c r="R982238" s="25"/>
      <c r="S982238" s="25"/>
    </row>
    <row r="982284" spans="17:19" hidden="1" x14ac:dyDescent="0.2">
      <c r="Q982284" s="25"/>
      <c r="R982284" s="25"/>
      <c r="S982284" s="25"/>
    </row>
    <row r="982330" spans="17:19" hidden="1" x14ac:dyDescent="0.2">
      <c r="Q982330" s="25"/>
      <c r="R982330" s="25"/>
      <c r="S982330" s="25"/>
    </row>
    <row r="982376" spans="17:19" hidden="1" x14ac:dyDescent="0.2">
      <c r="Q982376" s="25"/>
      <c r="R982376" s="25"/>
      <c r="S982376" s="25"/>
    </row>
    <row r="982422" spans="17:19" hidden="1" x14ac:dyDescent="0.2">
      <c r="Q982422" s="25"/>
      <c r="R982422" s="25"/>
      <c r="S982422" s="25"/>
    </row>
    <row r="982468" spans="17:19" hidden="1" x14ac:dyDescent="0.2">
      <c r="Q982468" s="25"/>
      <c r="R982468" s="25"/>
      <c r="S982468" s="25"/>
    </row>
    <row r="982514" spans="17:19" hidden="1" x14ac:dyDescent="0.2">
      <c r="Q982514" s="25"/>
      <c r="R982514" s="25"/>
      <c r="S982514" s="25"/>
    </row>
    <row r="982560" spans="17:19" hidden="1" x14ac:dyDescent="0.2">
      <c r="Q982560" s="25"/>
      <c r="R982560" s="25"/>
      <c r="S982560" s="25"/>
    </row>
    <row r="982606" spans="17:19" hidden="1" x14ac:dyDescent="0.2">
      <c r="Q982606" s="25"/>
      <c r="R982606" s="25"/>
      <c r="S982606" s="25"/>
    </row>
    <row r="982652" spans="17:19" hidden="1" x14ac:dyDescent="0.2">
      <c r="Q982652" s="25"/>
      <c r="R982652" s="25"/>
      <c r="S982652" s="25"/>
    </row>
    <row r="982698" spans="17:19" hidden="1" x14ac:dyDescent="0.2">
      <c r="Q982698" s="25"/>
      <c r="R982698" s="25"/>
      <c r="S982698" s="25"/>
    </row>
    <row r="982744" spans="17:19" hidden="1" x14ac:dyDescent="0.2">
      <c r="Q982744" s="25"/>
      <c r="R982744" s="25"/>
      <c r="S982744" s="25"/>
    </row>
    <row r="982790" spans="17:19" hidden="1" x14ac:dyDescent="0.2">
      <c r="Q982790" s="25"/>
      <c r="R982790" s="25"/>
      <c r="S982790" s="25"/>
    </row>
    <row r="982836" spans="17:19" hidden="1" x14ac:dyDescent="0.2">
      <c r="Q982836" s="25"/>
      <c r="R982836" s="25"/>
      <c r="S982836" s="25"/>
    </row>
    <row r="982882" spans="17:19" hidden="1" x14ac:dyDescent="0.2">
      <c r="Q982882" s="25"/>
      <c r="R982882" s="25"/>
      <c r="S982882" s="25"/>
    </row>
    <row r="982928" spans="17:19" hidden="1" x14ac:dyDescent="0.2">
      <c r="Q982928" s="25"/>
      <c r="R982928" s="25"/>
      <c r="S982928" s="25"/>
    </row>
    <row r="982974" spans="17:19" hidden="1" x14ac:dyDescent="0.2">
      <c r="Q982974" s="25"/>
      <c r="R982974" s="25"/>
      <c r="S982974" s="25"/>
    </row>
    <row r="983020" spans="17:19" hidden="1" x14ac:dyDescent="0.2">
      <c r="Q983020" s="25"/>
      <c r="R983020" s="25"/>
      <c r="S983020" s="25"/>
    </row>
    <row r="983066" spans="17:19" hidden="1" x14ac:dyDescent="0.2">
      <c r="Q983066" s="25"/>
      <c r="R983066" s="25"/>
      <c r="S983066" s="25"/>
    </row>
    <row r="983112" spans="17:19" hidden="1" x14ac:dyDescent="0.2">
      <c r="Q983112" s="25"/>
      <c r="R983112" s="25"/>
      <c r="S983112" s="25"/>
    </row>
    <row r="983158" spans="17:19" hidden="1" x14ac:dyDescent="0.2">
      <c r="Q983158" s="25"/>
      <c r="R983158" s="25"/>
      <c r="S983158" s="25"/>
    </row>
    <row r="983204" spans="17:19" hidden="1" x14ac:dyDescent="0.2">
      <c r="Q983204" s="25"/>
      <c r="R983204" s="25"/>
      <c r="S983204" s="25"/>
    </row>
    <row r="983250" spans="17:19" hidden="1" x14ac:dyDescent="0.2">
      <c r="Q983250" s="25"/>
      <c r="R983250" s="25"/>
      <c r="S983250" s="25"/>
    </row>
    <row r="983296" spans="17:19" hidden="1" x14ac:dyDescent="0.2">
      <c r="Q983296" s="25"/>
      <c r="R983296" s="25"/>
      <c r="S983296" s="25"/>
    </row>
    <row r="983342" spans="17:19" hidden="1" x14ac:dyDescent="0.2">
      <c r="Q983342" s="25"/>
      <c r="R983342" s="25"/>
      <c r="S983342" s="25"/>
    </row>
    <row r="983388" spans="17:19" hidden="1" x14ac:dyDescent="0.2">
      <c r="Q983388" s="25"/>
      <c r="R983388" s="25"/>
      <c r="S983388" s="25"/>
    </row>
    <row r="983434" spans="17:19" hidden="1" x14ac:dyDescent="0.2">
      <c r="Q983434" s="25"/>
      <c r="R983434" s="25"/>
      <c r="S983434" s="25"/>
    </row>
    <row r="983480" spans="17:19" hidden="1" x14ac:dyDescent="0.2">
      <c r="Q983480" s="25"/>
      <c r="R983480" s="25"/>
      <c r="S983480" s="25"/>
    </row>
    <row r="983526" spans="17:19" hidden="1" x14ac:dyDescent="0.2">
      <c r="Q983526" s="25"/>
      <c r="R983526" s="25"/>
      <c r="S983526" s="25"/>
    </row>
    <row r="983572" spans="17:19" hidden="1" x14ac:dyDescent="0.2">
      <c r="Q983572" s="25"/>
      <c r="R983572" s="25"/>
      <c r="S983572" s="25"/>
    </row>
    <row r="983618" spans="17:19" hidden="1" x14ac:dyDescent="0.2">
      <c r="Q983618" s="25"/>
      <c r="R983618" s="25"/>
      <c r="S983618" s="25"/>
    </row>
    <row r="983664" spans="17:19" hidden="1" x14ac:dyDescent="0.2">
      <c r="Q983664" s="25"/>
      <c r="R983664" s="25"/>
      <c r="S983664" s="25"/>
    </row>
    <row r="983710" spans="17:19" hidden="1" x14ac:dyDescent="0.2">
      <c r="Q983710" s="25"/>
      <c r="R983710" s="25"/>
      <c r="S983710" s="25"/>
    </row>
    <row r="983756" spans="17:19" hidden="1" x14ac:dyDescent="0.2">
      <c r="Q983756" s="25"/>
      <c r="R983756" s="25"/>
      <c r="S983756" s="25"/>
    </row>
    <row r="983802" spans="17:19" hidden="1" x14ac:dyDescent="0.2">
      <c r="Q983802" s="25"/>
      <c r="R983802" s="25"/>
      <c r="S983802" s="25"/>
    </row>
    <row r="983848" spans="17:19" hidden="1" x14ac:dyDescent="0.2">
      <c r="Q983848" s="25"/>
      <c r="R983848" s="25"/>
      <c r="S983848" s="25"/>
    </row>
    <row r="983894" spans="17:19" hidden="1" x14ac:dyDescent="0.2">
      <c r="Q983894" s="25"/>
      <c r="R983894" s="25"/>
      <c r="S983894" s="25"/>
    </row>
    <row r="983940" spans="17:19" hidden="1" x14ac:dyDescent="0.2">
      <c r="Q983940" s="25"/>
      <c r="R983940" s="25"/>
      <c r="S983940" s="25"/>
    </row>
    <row r="983986" spans="17:19" hidden="1" x14ac:dyDescent="0.2">
      <c r="Q983986" s="25"/>
      <c r="R983986" s="25"/>
      <c r="S983986" s="25"/>
    </row>
    <row r="984032" spans="17:19" hidden="1" x14ac:dyDescent="0.2">
      <c r="Q984032" s="25"/>
      <c r="R984032" s="25"/>
      <c r="S984032" s="25"/>
    </row>
    <row r="984078" spans="17:19" hidden="1" x14ac:dyDescent="0.2">
      <c r="Q984078" s="25"/>
      <c r="R984078" s="25"/>
      <c r="S984078" s="25"/>
    </row>
    <row r="984124" spans="17:19" hidden="1" x14ac:dyDescent="0.2">
      <c r="Q984124" s="25"/>
      <c r="R984124" s="25"/>
      <c r="S984124" s="25"/>
    </row>
    <row r="984170" spans="17:19" hidden="1" x14ac:dyDescent="0.2">
      <c r="Q984170" s="25"/>
      <c r="R984170" s="25"/>
      <c r="S984170" s="25"/>
    </row>
    <row r="984216" spans="17:19" hidden="1" x14ac:dyDescent="0.2">
      <c r="Q984216" s="25"/>
      <c r="R984216" s="25"/>
      <c r="S984216" s="25"/>
    </row>
    <row r="984262" spans="17:19" hidden="1" x14ac:dyDescent="0.2">
      <c r="Q984262" s="25"/>
      <c r="R984262" s="25"/>
      <c r="S984262" s="25"/>
    </row>
    <row r="984308" spans="17:19" hidden="1" x14ac:dyDescent="0.2">
      <c r="Q984308" s="25"/>
      <c r="R984308" s="25"/>
      <c r="S984308" s="25"/>
    </row>
    <row r="984354" spans="17:19" hidden="1" x14ac:dyDescent="0.2">
      <c r="Q984354" s="25"/>
      <c r="R984354" s="25"/>
      <c r="S984354" s="25"/>
    </row>
    <row r="984400" spans="17:19" hidden="1" x14ac:dyDescent="0.2">
      <c r="Q984400" s="25"/>
      <c r="R984400" s="25"/>
      <c r="S984400" s="25"/>
    </row>
    <row r="984446" spans="17:19" hidden="1" x14ac:dyDescent="0.2">
      <c r="Q984446" s="25"/>
      <c r="R984446" s="25"/>
      <c r="S984446" s="25"/>
    </row>
    <row r="984492" spans="17:19" hidden="1" x14ac:dyDescent="0.2">
      <c r="Q984492" s="25"/>
      <c r="R984492" s="25"/>
      <c r="S984492" s="25"/>
    </row>
    <row r="984538" spans="17:19" hidden="1" x14ac:dyDescent="0.2">
      <c r="Q984538" s="25"/>
      <c r="R984538" s="25"/>
      <c r="S984538" s="25"/>
    </row>
    <row r="984584" spans="17:19" hidden="1" x14ac:dyDescent="0.2">
      <c r="Q984584" s="25"/>
      <c r="R984584" s="25"/>
      <c r="S984584" s="25"/>
    </row>
    <row r="984630" spans="17:19" hidden="1" x14ac:dyDescent="0.2">
      <c r="Q984630" s="25"/>
      <c r="R984630" s="25"/>
      <c r="S984630" s="25"/>
    </row>
    <row r="984676" spans="17:19" hidden="1" x14ac:dyDescent="0.2">
      <c r="Q984676" s="25"/>
      <c r="R984676" s="25"/>
      <c r="S984676" s="25"/>
    </row>
    <row r="984722" spans="17:19" hidden="1" x14ac:dyDescent="0.2">
      <c r="Q984722" s="25"/>
      <c r="R984722" s="25"/>
      <c r="S984722" s="25"/>
    </row>
    <row r="984768" spans="17:19" hidden="1" x14ac:dyDescent="0.2">
      <c r="Q984768" s="25"/>
      <c r="R984768" s="25"/>
      <c r="S984768" s="25"/>
    </row>
    <row r="984814" spans="17:19" hidden="1" x14ac:dyDescent="0.2">
      <c r="Q984814" s="25"/>
      <c r="R984814" s="25"/>
      <c r="S984814" s="25"/>
    </row>
    <row r="984860" spans="17:19" hidden="1" x14ac:dyDescent="0.2">
      <c r="Q984860" s="25"/>
      <c r="R984860" s="25"/>
      <c r="S984860" s="25"/>
    </row>
    <row r="984906" spans="17:19" hidden="1" x14ac:dyDescent="0.2">
      <c r="Q984906" s="25"/>
      <c r="R984906" s="25"/>
      <c r="S984906" s="25"/>
    </row>
    <row r="984952" spans="17:19" hidden="1" x14ac:dyDescent="0.2">
      <c r="Q984952" s="25"/>
      <c r="R984952" s="25"/>
      <c r="S984952" s="25"/>
    </row>
    <row r="984998" spans="17:19" hidden="1" x14ac:dyDescent="0.2">
      <c r="Q984998" s="25"/>
      <c r="R984998" s="25"/>
      <c r="S984998" s="25"/>
    </row>
    <row r="985044" spans="17:19" hidden="1" x14ac:dyDescent="0.2">
      <c r="Q985044" s="25"/>
      <c r="R985044" s="25"/>
      <c r="S985044" s="25"/>
    </row>
    <row r="985090" spans="17:19" hidden="1" x14ac:dyDescent="0.2">
      <c r="Q985090" s="25"/>
      <c r="R985090" s="25"/>
      <c r="S985090" s="25"/>
    </row>
    <row r="985136" spans="17:19" hidden="1" x14ac:dyDescent="0.2">
      <c r="Q985136" s="25"/>
      <c r="R985136" s="25"/>
      <c r="S985136" s="25"/>
    </row>
    <row r="985182" spans="17:19" hidden="1" x14ac:dyDescent="0.2">
      <c r="Q985182" s="25"/>
      <c r="R985182" s="25"/>
      <c r="S985182" s="25"/>
    </row>
    <row r="985228" spans="17:19" hidden="1" x14ac:dyDescent="0.2">
      <c r="Q985228" s="25"/>
      <c r="R985228" s="25"/>
      <c r="S985228" s="25"/>
    </row>
    <row r="985274" spans="17:19" hidden="1" x14ac:dyDescent="0.2">
      <c r="Q985274" s="25"/>
      <c r="R985274" s="25"/>
      <c r="S985274" s="25"/>
    </row>
    <row r="985320" spans="17:19" hidden="1" x14ac:dyDescent="0.2">
      <c r="Q985320" s="25"/>
      <c r="R985320" s="25"/>
      <c r="S985320" s="25"/>
    </row>
    <row r="985366" spans="17:19" hidden="1" x14ac:dyDescent="0.2">
      <c r="Q985366" s="25"/>
      <c r="R985366" s="25"/>
      <c r="S985366" s="25"/>
    </row>
    <row r="985412" spans="17:19" hidden="1" x14ac:dyDescent="0.2">
      <c r="Q985412" s="25"/>
      <c r="R985412" s="25"/>
      <c r="S985412" s="25"/>
    </row>
    <row r="985458" spans="17:19" hidden="1" x14ac:dyDescent="0.2">
      <c r="Q985458" s="25"/>
      <c r="R985458" s="25"/>
      <c r="S985458" s="25"/>
    </row>
    <row r="985504" spans="17:19" hidden="1" x14ac:dyDescent="0.2">
      <c r="Q985504" s="25"/>
      <c r="R985504" s="25"/>
      <c r="S985504" s="25"/>
    </row>
    <row r="985550" spans="17:19" hidden="1" x14ac:dyDescent="0.2">
      <c r="Q985550" s="25"/>
      <c r="R985550" s="25"/>
      <c r="S985550" s="25"/>
    </row>
    <row r="985596" spans="17:19" hidden="1" x14ac:dyDescent="0.2">
      <c r="Q985596" s="25"/>
      <c r="R985596" s="25"/>
      <c r="S985596" s="25"/>
    </row>
    <row r="985642" spans="17:19" hidden="1" x14ac:dyDescent="0.2">
      <c r="Q985642" s="25"/>
      <c r="R985642" s="25"/>
      <c r="S985642" s="25"/>
    </row>
    <row r="985688" spans="17:19" hidden="1" x14ac:dyDescent="0.2">
      <c r="Q985688" s="25"/>
      <c r="R985688" s="25"/>
      <c r="S985688" s="25"/>
    </row>
    <row r="985734" spans="17:19" hidden="1" x14ac:dyDescent="0.2">
      <c r="Q985734" s="25"/>
      <c r="R985734" s="25"/>
      <c r="S985734" s="25"/>
    </row>
    <row r="985780" spans="17:19" hidden="1" x14ac:dyDescent="0.2">
      <c r="Q985780" s="25"/>
      <c r="R985780" s="25"/>
      <c r="S985780" s="25"/>
    </row>
    <row r="985826" spans="17:19" hidden="1" x14ac:dyDescent="0.2">
      <c r="Q985826" s="25"/>
      <c r="R985826" s="25"/>
      <c r="S985826" s="25"/>
    </row>
    <row r="985872" spans="17:19" hidden="1" x14ac:dyDescent="0.2">
      <c r="Q985872" s="25"/>
      <c r="R985872" s="25"/>
      <c r="S985872" s="25"/>
    </row>
    <row r="985918" spans="17:19" hidden="1" x14ac:dyDescent="0.2">
      <c r="Q985918" s="25"/>
      <c r="R985918" s="25"/>
      <c r="S985918" s="25"/>
    </row>
    <row r="985964" spans="17:19" hidden="1" x14ac:dyDescent="0.2">
      <c r="Q985964" s="25"/>
      <c r="R985964" s="25"/>
      <c r="S985964" s="25"/>
    </row>
    <row r="986010" spans="17:19" hidden="1" x14ac:dyDescent="0.2">
      <c r="Q986010" s="25"/>
      <c r="R986010" s="25"/>
      <c r="S986010" s="25"/>
    </row>
    <row r="986056" spans="17:19" hidden="1" x14ac:dyDescent="0.2">
      <c r="Q986056" s="25"/>
      <c r="R986056" s="25"/>
      <c r="S986056" s="25"/>
    </row>
    <row r="986102" spans="17:19" hidden="1" x14ac:dyDescent="0.2">
      <c r="Q986102" s="25"/>
      <c r="R986102" s="25"/>
      <c r="S986102" s="25"/>
    </row>
    <row r="986148" spans="17:19" hidden="1" x14ac:dyDescent="0.2">
      <c r="Q986148" s="25"/>
      <c r="R986148" s="25"/>
      <c r="S986148" s="25"/>
    </row>
    <row r="986194" spans="17:19" hidden="1" x14ac:dyDescent="0.2">
      <c r="Q986194" s="25"/>
      <c r="R986194" s="25"/>
      <c r="S986194" s="25"/>
    </row>
    <row r="986240" spans="17:19" hidden="1" x14ac:dyDescent="0.2">
      <c r="Q986240" s="25"/>
      <c r="R986240" s="25"/>
      <c r="S986240" s="25"/>
    </row>
    <row r="986286" spans="17:19" hidden="1" x14ac:dyDescent="0.2">
      <c r="Q986286" s="25"/>
      <c r="R986286" s="25"/>
      <c r="S986286" s="25"/>
    </row>
    <row r="986332" spans="17:19" hidden="1" x14ac:dyDescent="0.2">
      <c r="Q986332" s="25"/>
      <c r="R986332" s="25"/>
      <c r="S986332" s="25"/>
    </row>
    <row r="986378" spans="17:19" hidden="1" x14ac:dyDescent="0.2">
      <c r="Q986378" s="25"/>
      <c r="R986378" s="25"/>
      <c r="S986378" s="25"/>
    </row>
    <row r="986424" spans="17:19" hidden="1" x14ac:dyDescent="0.2">
      <c r="Q986424" s="25"/>
      <c r="R986424" s="25"/>
      <c r="S986424" s="25"/>
    </row>
    <row r="986470" spans="17:19" hidden="1" x14ac:dyDescent="0.2">
      <c r="Q986470" s="25"/>
      <c r="R986470" s="25"/>
      <c r="S986470" s="25"/>
    </row>
    <row r="986516" spans="17:19" hidden="1" x14ac:dyDescent="0.2">
      <c r="Q986516" s="25"/>
      <c r="R986516" s="25"/>
      <c r="S986516" s="25"/>
    </row>
    <row r="986562" spans="17:19" hidden="1" x14ac:dyDescent="0.2">
      <c r="Q986562" s="25"/>
      <c r="R986562" s="25"/>
      <c r="S986562" s="25"/>
    </row>
    <row r="986608" spans="17:19" hidden="1" x14ac:dyDescent="0.2">
      <c r="Q986608" s="25"/>
      <c r="R986608" s="25"/>
      <c r="S986608" s="25"/>
    </row>
    <row r="986654" spans="17:19" hidden="1" x14ac:dyDescent="0.2">
      <c r="Q986654" s="25"/>
      <c r="R986654" s="25"/>
      <c r="S986654" s="25"/>
    </row>
    <row r="986700" spans="17:19" hidden="1" x14ac:dyDescent="0.2">
      <c r="Q986700" s="25"/>
      <c r="R986700" s="25"/>
      <c r="S986700" s="25"/>
    </row>
    <row r="986746" spans="17:19" hidden="1" x14ac:dyDescent="0.2">
      <c r="Q986746" s="25"/>
      <c r="R986746" s="25"/>
      <c r="S986746" s="25"/>
    </row>
    <row r="986792" spans="17:19" hidden="1" x14ac:dyDescent="0.2">
      <c r="Q986792" s="25"/>
      <c r="R986792" s="25"/>
      <c r="S986792" s="25"/>
    </row>
    <row r="986838" spans="17:19" hidden="1" x14ac:dyDescent="0.2">
      <c r="Q986838" s="25"/>
      <c r="R986838" s="25"/>
      <c r="S986838" s="25"/>
    </row>
    <row r="986884" spans="17:19" hidden="1" x14ac:dyDescent="0.2">
      <c r="Q986884" s="25"/>
      <c r="R986884" s="25"/>
      <c r="S986884" s="25"/>
    </row>
    <row r="986930" spans="17:19" hidden="1" x14ac:dyDescent="0.2">
      <c r="Q986930" s="25"/>
      <c r="R986930" s="25"/>
      <c r="S986930" s="25"/>
    </row>
    <row r="986976" spans="17:19" hidden="1" x14ac:dyDescent="0.2">
      <c r="Q986976" s="25"/>
      <c r="R986976" s="25"/>
      <c r="S986976" s="25"/>
    </row>
    <row r="987022" spans="17:19" hidden="1" x14ac:dyDescent="0.2">
      <c r="Q987022" s="25"/>
      <c r="R987022" s="25"/>
      <c r="S987022" s="25"/>
    </row>
    <row r="987068" spans="17:19" hidden="1" x14ac:dyDescent="0.2">
      <c r="Q987068" s="25"/>
      <c r="R987068" s="25"/>
      <c r="S987068" s="25"/>
    </row>
    <row r="987114" spans="17:19" hidden="1" x14ac:dyDescent="0.2">
      <c r="Q987114" s="25"/>
      <c r="R987114" s="25"/>
      <c r="S987114" s="25"/>
    </row>
    <row r="987160" spans="17:19" hidden="1" x14ac:dyDescent="0.2">
      <c r="Q987160" s="25"/>
      <c r="R987160" s="25"/>
      <c r="S987160" s="25"/>
    </row>
    <row r="987206" spans="17:19" hidden="1" x14ac:dyDescent="0.2">
      <c r="Q987206" s="25"/>
      <c r="R987206" s="25"/>
      <c r="S987206" s="25"/>
    </row>
    <row r="987252" spans="17:19" hidden="1" x14ac:dyDescent="0.2">
      <c r="Q987252" s="25"/>
      <c r="R987252" s="25"/>
      <c r="S987252" s="25"/>
    </row>
    <row r="987298" spans="17:19" hidden="1" x14ac:dyDescent="0.2">
      <c r="Q987298" s="25"/>
      <c r="R987298" s="25"/>
      <c r="S987298" s="25"/>
    </row>
    <row r="987344" spans="17:19" hidden="1" x14ac:dyDescent="0.2">
      <c r="Q987344" s="25"/>
      <c r="R987344" s="25"/>
      <c r="S987344" s="25"/>
    </row>
    <row r="987390" spans="17:19" hidden="1" x14ac:dyDescent="0.2">
      <c r="Q987390" s="25"/>
      <c r="R987390" s="25"/>
      <c r="S987390" s="25"/>
    </row>
    <row r="987436" spans="17:19" hidden="1" x14ac:dyDescent="0.2">
      <c r="Q987436" s="25"/>
      <c r="R987436" s="25"/>
      <c r="S987436" s="25"/>
    </row>
    <row r="987482" spans="17:19" hidden="1" x14ac:dyDescent="0.2">
      <c r="Q987482" s="25"/>
      <c r="R987482" s="25"/>
      <c r="S987482" s="25"/>
    </row>
    <row r="987528" spans="17:19" hidden="1" x14ac:dyDescent="0.2">
      <c r="Q987528" s="25"/>
      <c r="R987528" s="25"/>
      <c r="S987528" s="25"/>
    </row>
    <row r="987574" spans="17:19" hidden="1" x14ac:dyDescent="0.2">
      <c r="Q987574" s="25"/>
      <c r="R987574" s="25"/>
      <c r="S987574" s="25"/>
    </row>
    <row r="987620" spans="17:19" hidden="1" x14ac:dyDescent="0.2">
      <c r="Q987620" s="25"/>
      <c r="R987620" s="25"/>
      <c r="S987620" s="25"/>
    </row>
    <row r="987666" spans="17:19" hidden="1" x14ac:dyDescent="0.2">
      <c r="Q987666" s="25"/>
      <c r="R987666" s="25"/>
      <c r="S987666" s="25"/>
    </row>
    <row r="987712" spans="17:19" hidden="1" x14ac:dyDescent="0.2">
      <c r="Q987712" s="25"/>
      <c r="R987712" s="25"/>
      <c r="S987712" s="25"/>
    </row>
    <row r="987758" spans="17:19" hidden="1" x14ac:dyDescent="0.2">
      <c r="Q987758" s="25"/>
      <c r="R987758" s="25"/>
      <c r="S987758" s="25"/>
    </row>
    <row r="987804" spans="17:19" hidden="1" x14ac:dyDescent="0.2">
      <c r="Q987804" s="25"/>
      <c r="R987804" s="25"/>
      <c r="S987804" s="25"/>
    </row>
    <row r="987850" spans="17:19" hidden="1" x14ac:dyDescent="0.2">
      <c r="Q987850" s="25"/>
      <c r="R987850" s="25"/>
      <c r="S987850" s="25"/>
    </row>
    <row r="987896" spans="17:19" hidden="1" x14ac:dyDescent="0.2">
      <c r="Q987896" s="25"/>
      <c r="R987896" s="25"/>
      <c r="S987896" s="25"/>
    </row>
    <row r="987942" spans="17:19" hidden="1" x14ac:dyDescent="0.2">
      <c r="Q987942" s="25"/>
      <c r="R987942" s="25"/>
      <c r="S987942" s="25"/>
    </row>
    <row r="987988" spans="17:19" hidden="1" x14ac:dyDescent="0.2">
      <c r="Q987988" s="25"/>
      <c r="R987988" s="25"/>
      <c r="S987988" s="25"/>
    </row>
    <row r="988034" spans="17:19" hidden="1" x14ac:dyDescent="0.2">
      <c r="Q988034" s="25"/>
      <c r="R988034" s="25"/>
      <c r="S988034" s="25"/>
    </row>
    <row r="988080" spans="17:19" hidden="1" x14ac:dyDescent="0.2">
      <c r="Q988080" s="25"/>
      <c r="R988080" s="25"/>
      <c r="S988080" s="25"/>
    </row>
    <row r="988126" spans="17:19" hidden="1" x14ac:dyDescent="0.2">
      <c r="Q988126" s="25"/>
      <c r="R988126" s="25"/>
      <c r="S988126" s="25"/>
    </row>
    <row r="988172" spans="17:19" hidden="1" x14ac:dyDescent="0.2">
      <c r="Q988172" s="25"/>
      <c r="R988172" s="25"/>
      <c r="S988172" s="25"/>
    </row>
    <row r="988218" spans="17:19" hidden="1" x14ac:dyDescent="0.2">
      <c r="Q988218" s="25"/>
      <c r="R988218" s="25"/>
      <c r="S988218" s="25"/>
    </row>
    <row r="988264" spans="17:19" hidden="1" x14ac:dyDescent="0.2">
      <c r="Q988264" s="25"/>
      <c r="R988264" s="25"/>
      <c r="S988264" s="25"/>
    </row>
    <row r="988310" spans="17:19" hidden="1" x14ac:dyDescent="0.2">
      <c r="Q988310" s="25"/>
      <c r="R988310" s="25"/>
      <c r="S988310" s="25"/>
    </row>
    <row r="988356" spans="17:19" hidden="1" x14ac:dyDescent="0.2">
      <c r="Q988356" s="25"/>
      <c r="R988356" s="25"/>
      <c r="S988356" s="25"/>
    </row>
    <row r="988402" spans="17:19" hidden="1" x14ac:dyDescent="0.2">
      <c r="Q988402" s="25"/>
      <c r="R988402" s="25"/>
      <c r="S988402" s="25"/>
    </row>
    <row r="988448" spans="17:19" hidden="1" x14ac:dyDescent="0.2">
      <c r="Q988448" s="25"/>
      <c r="R988448" s="25"/>
      <c r="S988448" s="25"/>
    </row>
    <row r="988494" spans="17:19" hidden="1" x14ac:dyDescent="0.2">
      <c r="Q988494" s="25"/>
      <c r="R988494" s="25"/>
      <c r="S988494" s="25"/>
    </row>
    <row r="988540" spans="17:19" hidden="1" x14ac:dyDescent="0.2">
      <c r="Q988540" s="25"/>
      <c r="R988540" s="25"/>
      <c r="S988540" s="25"/>
    </row>
    <row r="988586" spans="17:19" hidden="1" x14ac:dyDescent="0.2">
      <c r="Q988586" s="25"/>
      <c r="R988586" s="25"/>
      <c r="S988586" s="25"/>
    </row>
    <row r="988632" spans="17:19" hidden="1" x14ac:dyDescent="0.2">
      <c r="Q988632" s="25"/>
      <c r="R988632" s="25"/>
      <c r="S988632" s="25"/>
    </row>
    <row r="988678" spans="17:19" hidden="1" x14ac:dyDescent="0.2">
      <c r="Q988678" s="25"/>
      <c r="R988678" s="25"/>
      <c r="S988678" s="25"/>
    </row>
    <row r="988724" spans="17:19" hidden="1" x14ac:dyDescent="0.2">
      <c r="Q988724" s="25"/>
      <c r="R988724" s="25"/>
      <c r="S988724" s="25"/>
    </row>
    <row r="988770" spans="17:19" hidden="1" x14ac:dyDescent="0.2">
      <c r="Q988770" s="25"/>
      <c r="R988770" s="25"/>
      <c r="S988770" s="25"/>
    </row>
    <row r="988816" spans="17:19" hidden="1" x14ac:dyDescent="0.2">
      <c r="Q988816" s="25"/>
      <c r="R988816" s="25"/>
      <c r="S988816" s="25"/>
    </row>
    <row r="988862" spans="17:19" hidden="1" x14ac:dyDescent="0.2">
      <c r="Q988862" s="25"/>
      <c r="R988862" s="25"/>
      <c r="S988862" s="25"/>
    </row>
    <row r="988908" spans="17:19" hidden="1" x14ac:dyDescent="0.2">
      <c r="Q988908" s="25"/>
      <c r="R988908" s="25"/>
      <c r="S988908" s="25"/>
    </row>
    <row r="988954" spans="17:19" hidden="1" x14ac:dyDescent="0.2">
      <c r="Q988954" s="25"/>
      <c r="R988954" s="25"/>
      <c r="S988954" s="25"/>
    </row>
    <row r="989000" spans="17:19" hidden="1" x14ac:dyDescent="0.2">
      <c r="Q989000" s="25"/>
      <c r="R989000" s="25"/>
      <c r="S989000" s="25"/>
    </row>
    <row r="989046" spans="17:19" hidden="1" x14ac:dyDescent="0.2">
      <c r="Q989046" s="25"/>
      <c r="R989046" s="25"/>
      <c r="S989046" s="25"/>
    </row>
    <row r="989092" spans="17:19" hidden="1" x14ac:dyDescent="0.2">
      <c r="Q989092" s="25"/>
      <c r="R989092" s="25"/>
      <c r="S989092" s="25"/>
    </row>
    <row r="989138" spans="17:19" hidden="1" x14ac:dyDescent="0.2">
      <c r="Q989138" s="25"/>
      <c r="R989138" s="25"/>
      <c r="S989138" s="25"/>
    </row>
    <row r="989184" spans="17:19" hidden="1" x14ac:dyDescent="0.2">
      <c r="Q989184" s="25"/>
      <c r="R989184" s="25"/>
      <c r="S989184" s="25"/>
    </row>
    <row r="989230" spans="17:19" hidden="1" x14ac:dyDescent="0.2">
      <c r="Q989230" s="25"/>
      <c r="R989230" s="25"/>
      <c r="S989230" s="25"/>
    </row>
    <row r="989276" spans="17:19" hidden="1" x14ac:dyDescent="0.2">
      <c r="Q989276" s="25"/>
      <c r="R989276" s="25"/>
      <c r="S989276" s="25"/>
    </row>
    <row r="989322" spans="17:19" hidden="1" x14ac:dyDescent="0.2">
      <c r="Q989322" s="25"/>
      <c r="R989322" s="25"/>
      <c r="S989322" s="25"/>
    </row>
    <row r="989368" spans="17:19" hidden="1" x14ac:dyDescent="0.2">
      <c r="Q989368" s="25"/>
      <c r="R989368" s="25"/>
      <c r="S989368" s="25"/>
    </row>
    <row r="989414" spans="17:19" hidden="1" x14ac:dyDescent="0.2">
      <c r="Q989414" s="25"/>
      <c r="R989414" s="25"/>
      <c r="S989414" s="25"/>
    </row>
    <row r="989460" spans="17:19" hidden="1" x14ac:dyDescent="0.2">
      <c r="Q989460" s="25"/>
      <c r="R989460" s="25"/>
      <c r="S989460" s="25"/>
    </row>
    <row r="989506" spans="17:19" hidden="1" x14ac:dyDescent="0.2">
      <c r="Q989506" s="25"/>
      <c r="R989506" s="25"/>
      <c r="S989506" s="25"/>
    </row>
    <row r="989552" spans="17:19" hidden="1" x14ac:dyDescent="0.2">
      <c r="Q989552" s="25"/>
      <c r="R989552" s="25"/>
      <c r="S989552" s="25"/>
    </row>
    <row r="989598" spans="17:19" hidden="1" x14ac:dyDescent="0.2">
      <c r="Q989598" s="25"/>
      <c r="R989598" s="25"/>
      <c r="S989598" s="25"/>
    </row>
    <row r="989644" spans="17:19" hidden="1" x14ac:dyDescent="0.2">
      <c r="Q989644" s="25"/>
      <c r="R989644" s="25"/>
      <c r="S989644" s="25"/>
    </row>
    <row r="989690" spans="17:19" hidden="1" x14ac:dyDescent="0.2">
      <c r="Q989690" s="25"/>
      <c r="R989690" s="25"/>
      <c r="S989690" s="25"/>
    </row>
    <row r="989736" spans="17:19" hidden="1" x14ac:dyDescent="0.2">
      <c r="Q989736" s="25"/>
      <c r="R989736" s="25"/>
      <c r="S989736" s="25"/>
    </row>
    <row r="989782" spans="17:19" hidden="1" x14ac:dyDescent="0.2">
      <c r="Q989782" s="25"/>
      <c r="R989782" s="25"/>
      <c r="S989782" s="25"/>
    </row>
    <row r="989828" spans="17:19" hidden="1" x14ac:dyDescent="0.2">
      <c r="Q989828" s="25"/>
      <c r="R989828" s="25"/>
      <c r="S989828" s="25"/>
    </row>
    <row r="989874" spans="17:19" hidden="1" x14ac:dyDescent="0.2">
      <c r="Q989874" s="25"/>
      <c r="R989874" s="25"/>
      <c r="S989874" s="25"/>
    </row>
    <row r="989920" spans="17:19" hidden="1" x14ac:dyDescent="0.2">
      <c r="Q989920" s="25"/>
      <c r="R989920" s="25"/>
      <c r="S989920" s="25"/>
    </row>
    <row r="989966" spans="17:19" hidden="1" x14ac:dyDescent="0.2">
      <c r="Q989966" s="25"/>
      <c r="R989966" s="25"/>
      <c r="S989966" s="25"/>
    </row>
    <row r="990012" spans="17:19" hidden="1" x14ac:dyDescent="0.2">
      <c r="Q990012" s="25"/>
      <c r="R990012" s="25"/>
      <c r="S990012" s="25"/>
    </row>
    <row r="990058" spans="17:19" hidden="1" x14ac:dyDescent="0.2">
      <c r="Q990058" s="25"/>
      <c r="R990058" s="25"/>
      <c r="S990058" s="25"/>
    </row>
    <row r="990104" spans="17:19" hidden="1" x14ac:dyDescent="0.2">
      <c r="Q990104" s="25"/>
      <c r="R990104" s="25"/>
      <c r="S990104" s="25"/>
    </row>
    <row r="990150" spans="17:19" hidden="1" x14ac:dyDescent="0.2">
      <c r="Q990150" s="25"/>
      <c r="R990150" s="25"/>
      <c r="S990150" s="25"/>
    </row>
    <row r="990196" spans="17:19" hidden="1" x14ac:dyDescent="0.2">
      <c r="Q990196" s="25"/>
      <c r="R990196" s="25"/>
      <c r="S990196" s="25"/>
    </row>
    <row r="990242" spans="17:19" hidden="1" x14ac:dyDescent="0.2">
      <c r="Q990242" s="25"/>
      <c r="R990242" s="25"/>
      <c r="S990242" s="25"/>
    </row>
    <row r="990288" spans="17:19" hidden="1" x14ac:dyDescent="0.2">
      <c r="Q990288" s="25"/>
      <c r="R990288" s="25"/>
      <c r="S990288" s="25"/>
    </row>
    <row r="990334" spans="17:19" hidden="1" x14ac:dyDescent="0.2">
      <c r="Q990334" s="25"/>
      <c r="R990334" s="25"/>
      <c r="S990334" s="25"/>
    </row>
    <row r="990380" spans="17:19" hidden="1" x14ac:dyDescent="0.2">
      <c r="Q990380" s="25"/>
      <c r="R990380" s="25"/>
      <c r="S990380" s="25"/>
    </row>
    <row r="990426" spans="17:19" hidden="1" x14ac:dyDescent="0.2">
      <c r="Q990426" s="25"/>
      <c r="R990426" s="25"/>
      <c r="S990426" s="25"/>
    </row>
    <row r="990472" spans="17:19" hidden="1" x14ac:dyDescent="0.2">
      <c r="Q990472" s="25"/>
      <c r="R990472" s="25"/>
      <c r="S990472" s="25"/>
    </row>
    <row r="990518" spans="17:19" hidden="1" x14ac:dyDescent="0.2">
      <c r="Q990518" s="25"/>
      <c r="R990518" s="25"/>
      <c r="S990518" s="25"/>
    </row>
    <row r="990564" spans="17:19" hidden="1" x14ac:dyDescent="0.2">
      <c r="Q990564" s="25"/>
      <c r="R990564" s="25"/>
      <c r="S990564" s="25"/>
    </row>
    <row r="990610" spans="17:19" hidden="1" x14ac:dyDescent="0.2">
      <c r="Q990610" s="25"/>
      <c r="R990610" s="25"/>
      <c r="S990610" s="25"/>
    </row>
    <row r="990656" spans="17:19" hidden="1" x14ac:dyDescent="0.2">
      <c r="Q990656" s="25"/>
      <c r="R990656" s="25"/>
      <c r="S990656" s="25"/>
    </row>
    <row r="990702" spans="17:19" hidden="1" x14ac:dyDescent="0.2">
      <c r="Q990702" s="25"/>
      <c r="R990702" s="25"/>
      <c r="S990702" s="25"/>
    </row>
    <row r="990748" spans="17:19" hidden="1" x14ac:dyDescent="0.2">
      <c r="Q990748" s="25"/>
      <c r="R990748" s="25"/>
      <c r="S990748" s="25"/>
    </row>
    <row r="990794" spans="17:19" hidden="1" x14ac:dyDescent="0.2">
      <c r="Q990794" s="25"/>
      <c r="R990794" s="25"/>
      <c r="S990794" s="25"/>
    </row>
    <row r="990840" spans="17:19" hidden="1" x14ac:dyDescent="0.2">
      <c r="Q990840" s="25"/>
      <c r="R990840" s="25"/>
      <c r="S990840" s="25"/>
    </row>
    <row r="990886" spans="17:19" hidden="1" x14ac:dyDescent="0.2">
      <c r="Q990886" s="25"/>
      <c r="R990886" s="25"/>
      <c r="S990886" s="25"/>
    </row>
    <row r="990932" spans="17:19" hidden="1" x14ac:dyDescent="0.2">
      <c r="Q990932" s="25"/>
      <c r="R990932" s="25"/>
      <c r="S990932" s="25"/>
    </row>
    <row r="990978" spans="17:19" hidden="1" x14ac:dyDescent="0.2">
      <c r="Q990978" s="25"/>
      <c r="R990978" s="25"/>
      <c r="S990978" s="25"/>
    </row>
    <row r="991024" spans="17:19" hidden="1" x14ac:dyDescent="0.2">
      <c r="Q991024" s="25"/>
      <c r="R991024" s="25"/>
      <c r="S991024" s="25"/>
    </row>
    <row r="991070" spans="17:19" hidden="1" x14ac:dyDescent="0.2">
      <c r="Q991070" s="25"/>
      <c r="R991070" s="25"/>
      <c r="S991070" s="25"/>
    </row>
    <row r="991116" spans="17:19" hidden="1" x14ac:dyDescent="0.2">
      <c r="Q991116" s="25"/>
      <c r="R991116" s="25"/>
      <c r="S991116" s="25"/>
    </row>
    <row r="991162" spans="17:19" hidden="1" x14ac:dyDescent="0.2">
      <c r="Q991162" s="25"/>
      <c r="R991162" s="25"/>
      <c r="S991162" s="25"/>
    </row>
    <row r="991208" spans="17:19" hidden="1" x14ac:dyDescent="0.2">
      <c r="Q991208" s="25"/>
      <c r="R991208" s="25"/>
      <c r="S991208" s="25"/>
    </row>
    <row r="991254" spans="17:19" hidden="1" x14ac:dyDescent="0.2">
      <c r="Q991254" s="25"/>
      <c r="R991254" s="25"/>
      <c r="S991254" s="25"/>
    </row>
    <row r="991300" spans="17:19" hidden="1" x14ac:dyDescent="0.2">
      <c r="Q991300" s="25"/>
      <c r="R991300" s="25"/>
      <c r="S991300" s="25"/>
    </row>
    <row r="991346" spans="17:19" hidden="1" x14ac:dyDescent="0.2">
      <c r="Q991346" s="25"/>
      <c r="R991346" s="25"/>
      <c r="S991346" s="25"/>
    </row>
    <row r="991392" spans="17:19" hidden="1" x14ac:dyDescent="0.2">
      <c r="Q991392" s="25"/>
      <c r="R991392" s="25"/>
      <c r="S991392" s="25"/>
    </row>
    <row r="991438" spans="17:19" hidden="1" x14ac:dyDescent="0.2">
      <c r="Q991438" s="25"/>
      <c r="R991438" s="25"/>
      <c r="S991438" s="25"/>
    </row>
    <row r="991484" spans="17:19" hidden="1" x14ac:dyDescent="0.2">
      <c r="Q991484" s="25"/>
      <c r="R991484" s="25"/>
      <c r="S991484" s="25"/>
    </row>
    <row r="991530" spans="17:19" hidden="1" x14ac:dyDescent="0.2">
      <c r="Q991530" s="25"/>
      <c r="R991530" s="25"/>
      <c r="S991530" s="25"/>
    </row>
    <row r="991576" spans="17:19" hidden="1" x14ac:dyDescent="0.2">
      <c r="Q991576" s="25"/>
      <c r="R991576" s="25"/>
      <c r="S991576" s="25"/>
    </row>
    <row r="991622" spans="17:19" hidden="1" x14ac:dyDescent="0.2">
      <c r="Q991622" s="25"/>
      <c r="R991622" s="25"/>
      <c r="S991622" s="25"/>
    </row>
    <row r="991668" spans="17:19" hidden="1" x14ac:dyDescent="0.2">
      <c r="Q991668" s="25"/>
      <c r="R991668" s="25"/>
      <c r="S991668" s="25"/>
    </row>
    <row r="991714" spans="17:19" hidden="1" x14ac:dyDescent="0.2">
      <c r="Q991714" s="25"/>
      <c r="R991714" s="25"/>
      <c r="S991714" s="25"/>
    </row>
    <row r="991760" spans="17:19" hidden="1" x14ac:dyDescent="0.2">
      <c r="Q991760" s="25"/>
      <c r="R991760" s="25"/>
      <c r="S991760" s="25"/>
    </row>
    <row r="991806" spans="17:19" hidden="1" x14ac:dyDescent="0.2">
      <c r="Q991806" s="25"/>
      <c r="R991806" s="25"/>
      <c r="S991806" s="25"/>
    </row>
    <row r="991852" spans="17:19" hidden="1" x14ac:dyDescent="0.2">
      <c r="Q991852" s="25"/>
      <c r="R991852" s="25"/>
      <c r="S991852" s="25"/>
    </row>
    <row r="991898" spans="17:19" hidden="1" x14ac:dyDescent="0.2">
      <c r="Q991898" s="25"/>
      <c r="R991898" s="25"/>
      <c r="S991898" s="25"/>
    </row>
    <row r="991944" spans="17:19" hidden="1" x14ac:dyDescent="0.2">
      <c r="Q991944" s="25"/>
      <c r="R991944" s="25"/>
      <c r="S991944" s="25"/>
    </row>
    <row r="991990" spans="17:19" hidden="1" x14ac:dyDescent="0.2">
      <c r="Q991990" s="25"/>
      <c r="R991990" s="25"/>
      <c r="S991990" s="25"/>
    </row>
    <row r="992036" spans="17:19" hidden="1" x14ac:dyDescent="0.2">
      <c r="Q992036" s="25"/>
      <c r="R992036" s="25"/>
      <c r="S992036" s="25"/>
    </row>
    <row r="992082" spans="17:19" hidden="1" x14ac:dyDescent="0.2">
      <c r="Q992082" s="25"/>
      <c r="R992082" s="25"/>
      <c r="S992082" s="25"/>
    </row>
    <row r="992128" spans="17:19" hidden="1" x14ac:dyDescent="0.2">
      <c r="Q992128" s="25"/>
      <c r="R992128" s="25"/>
      <c r="S992128" s="25"/>
    </row>
    <row r="992174" spans="17:19" hidden="1" x14ac:dyDescent="0.2">
      <c r="Q992174" s="25"/>
      <c r="R992174" s="25"/>
      <c r="S992174" s="25"/>
    </row>
    <row r="992220" spans="17:19" hidden="1" x14ac:dyDescent="0.2">
      <c r="Q992220" s="25"/>
      <c r="R992220" s="25"/>
      <c r="S992220" s="25"/>
    </row>
    <row r="992266" spans="17:19" hidden="1" x14ac:dyDescent="0.2">
      <c r="Q992266" s="25"/>
      <c r="R992266" s="25"/>
      <c r="S992266" s="25"/>
    </row>
    <row r="992312" spans="17:19" hidden="1" x14ac:dyDescent="0.2">
      <c r="Q992312" s="25"/>
      <c r="R992312" s="25"/>
      <c r="S992312" s="25"/>
    </row>
    <row r="992358" spans="17:19" hidden="1" x14ac:dyDescent="0.2">
      <c r="Q992358" s="25"/>
      <c r="R992358" s="25"/>
      <c r="S992358" s="25"/>
    </row>
    <row r="992404" spans="17:19" hidden="1" x14ac:dyDescent="0.2">
      <c r="Q992404" s="25"/>
      <c r="R992404" s="25"/>
      <c r="S992404" s="25"/>
    </row>
    <row r="992450" spans="17:19" hidden="1" x14ac:dyDescent="0.2">
      <c r="Q992450" s="25"/>
      <c r="R992450" s="25"/>
      <c r="S992450" s="25"/>
    </row>
    <row r="992496" spans="17:19" hidden="1" x14ac:dyDescent="0.2">
      <c r="Q992496" s="25"/>
      <c r="R992496" s="25"/>
      <c r="S992496" s="25"/>
    </row>
    <row r="992542" spans="17:19" hidden="1" x14ac:dyDescent="0.2">
      <c r="Q992542" s="25"/>
      <c r="R992542" s="25"/>
      <c r="S992542" s="25"/>
    </row>
    <row r="992588" spans="17:19" hidden="1" x14ac:dyDescent="0.2">
      <c r="Q992588" s="25"/>
      <c r="R992588" s="25"/>
      <c r="S992588" s="25"/>
    </row>
    <row r="992634" spans="17:19" hidden="1" x14ac:dyDescent="0.2">
      <c r="Q992634" s="25"/>
      <c r="R992634" s="25"/>
      <c r="S992634" s="25"/>
    </row>
    <row r="992680" spans="17:19" hidden="1" x14ac:dyDescent="0.2">
      <c r="Q992680" s="25"/>
      <c r="R992680" s="25"/>
      <c r="S992680" s="25"/>
    </row>
    <row r="992726" spans="17:19" hidden="1" x14ac:dyDescent="0.2">
      <c r="Q992726" s="25"/>
      <c r="R992726" s="25"/>
      <c r="S992726" s="25"/>
    </row>
    <row r="992772" spans="17:19" hidden="1" x14ac:dyDescent="0.2">
      <c r="Q992772" s="25"/>
      <c r="R992772" s="25"/>
      <c r="S992772" s="25"/>
    </row>
    <row r="992818" spans="17:19" hidden="1" x14ac:dyDescent="0.2">
      <c r="Q992818" s="25"/>
      <c r="R992818" s="25"/>
      <c r="S992818" s="25"/>
    </row>
    <row r="992864" spans="17:19" hidden="1" x14ac:dyDescent="0.2">
      <c r="Q992864" s="25"/>
      <c r="R992864" s="25"/>
      <c r="S992864" s="25"/>
    </row>
    <row r="992910" spans="17:19" hidden="1" x14ac:dyDescent="0.2">
      <c r="Q992910" s="25"/>
      <c r="R992910" s="25"/>
      <c r="S992910" s="25"/>
    </row>
    <row r="992956" spans="17:19" hidden="1" x14ac:dyDescent="0.2">
      <c r="Q992956" s="25"/>
      <c r="R992956" s="25"/>
      <c r="S992956" s="25"/>
    </row>
    <row r="993002" spans="17:19" hidden="1" x14ac:dyDescent="0.2">
      <c r="Q993002" s="25"/>
      <c r="R993002" s="25"/>
      <c r="S993002" s="25"/>
    </row>
    <row r="993048" spans="17:19" hidden="1" x14ac:dyDescent="0.2">
      <c r="Q993048" s="25"/>
      <c r="R993048" s="25"/>
      <c r="S993048" s="25"/>
    </row>
    <row r="993094" spans="17:19" hidden="1" x14ac:dyDescent="0.2">
      <c r="Q993094" s="25"/>
      <c r="R993094" s="25"/>
      <c r="S993094" s="25"/>
    </row>
    <row r="993140" spans="17:19" hidden="1" x14ac:dyDescent="0.2">
      <c r="Q993140" s="25"/>
      <c r="R993140" s="25"/>
      <c r="S993140" s="25"/>
    </row>
    <row r="993186" spans="17:19" hidden="1" x14ac:dyDescent="0.2">
      <c r="Q993186" s="25"/>
      <c r="R993186" s="25"/>
      <c r="S993186" s="25"/>
    </row>
    <row r="993232" spans="17:19" hidden="1" x14ac:dyDescent="0.2">
      <c r="Q993232" s="25"/>
      <c r="R993232" s="25"/>
      <c r="S993232" s="25"/>
    </row>
    <row r="993278" spans="17:19" hidden="1" x14ac:dyDescent="0.2">
      <c r="Q993278" s="25"/>
      <c r="R993278" s="25"/>
      <c r="S993278" s="25"/>
    </row>
    <row r="993324" spans="17:19" hidden="1" x14ac:dyDescent="0.2">
      <c r="Q993324" s="25"/>
      <c r="R993324" s="25"/>
      <c r="S993324" s="25"/>
    </row>
    <row r="993370" spans="17:19" hidden="1" x14ac:dyDescent="0.2">
      <c r="Q993370" s="25"/>
      <c r="R993370" s="25"/>
      <c r="S993370" s="25"/>
    </row>
    <row r="993416" spans="17:19" hidden="1" x14ac:dyDescent="0.2">
      <c r="Q993416" s="25"/>
      <c r="R993416" s="25"/>
      <c r="S993416" s="25"/>
    </row>
    <row r="993462" spans="17:19" hidden="1" x14ac:dyDescent="0.2">
      <c r="Q993462" s="25"/>
      <c r="R993462" s="25"/>
      <c r="S993462" s="25"/>
    </row>
    <row r="993508" spans="17:19" hidden="1" x14ac:dyDescent="0.2">
      <c r="Q993508" s="25"/>
      <c r="R993508" s="25"/>
      <c r="S993508" s="25"/>
    </row>
    <row r="993554" spans="17:19" hidden="1" x14ac:dyDescent="0.2">
      <c r="Q993554" s="25"/>
      <c r="R993554" s="25"/>
      <c r="S993554" s="25"/>
    </row>
    <row r="993600" spans="17:19" hidden="1" x14ac:dyDescent="0.2">
      <c r="Q993600" s="25"/>
      <c r="R993600" s="25"/>
      <c r="S993600" s="25"/>
    </row>
    <row r="993646" spans="17:19" hidden="1" x14ac:dyDescent="0.2">
      <c r="Q993646" s="25"/>
      <c r="R993646" s="25"/>
      <c r="S993646" s="25"/>
    </row>
    <row r="993692" spans="17:19" hidden="1" x14ac:dyDescent="0.2">
      <c r="Q993692" s="25"/>
      <c r="R993692" s="25"/>
      <c r="S993692" s="25"/>
    </row>
    <row r="993738" spans="17:19" hidden="1" x14ac:dyDescent="0.2">
      <c r="Q993738" s="25"/>
      <c r="R993738" s="25"/>
      <c r="S993738" s="25"/>
    </row>
    <row r="993784" spans="17:19" hidden="1" x14ac:dyDescent="0.2">
      <c r="Q993784" s="25"/>
      <c r="R993784" s="25"/>
      <c r="S993784" s="25"/>
    </row>
    <row r="993830" spans="17:19" hidden="1" x14ac:dyDescent="0.2">
      <c r="Q993830" s="25"/>
      <c r="R993830" s="25"/>
      <c r="S993830" s="25"/>
    </row>
    <row r="993876" spans="17:19" hidden="1" x14ac:dyDescent="0.2">
      <c r="Q993876" s="25"/>
      <c r="R993876" s="25"/>
      <c r="S993876" s="25"/>
    </row>
    <row r="993922" spans="17:19" hidden="1" x14ac:dyDescent="0.2">
      <c r="Q993922" s="25"/>
      <c r="R993922" s="25"/>
      <c r="S993922" s="25"/>
    </row>
    <row r="993968" spans="17:19" hidden="1" x14ac:dyDescent="0.2">
      <c r="Q993968" s="25"/>
      <c r="R993968" s="25"/>
      <c r="S993968" s="25"/>
    </row>
    <row r="994014" spans="17:19" hidden="1" x14ac:dyDescent="0.2">
      <c r="Q994014" s="25"/>
      <c r="R994014" s="25"/>
      <c r="S994014" s="25"/>
    </row>
    <row r="994060" spans="17:19" hidden="1" x14ac:dyDescent="0.2">
      <c r="Q994060" s="25"/>
      <c r="R994060" s="25"/>
      <c r="S994060" s="25"/>
    </row>
    <row r="994106" spans="17:19" hidden="1" x14ac:dyDescent="0.2">
      <c r="Q994106" s="25"/>
      <c r="R994106" s="25"/>
      <c r="S994106" s="25"/>
    </row>
    <row r="994152" spans="17:19" hidden="1" x14ac:dyDescent="0.2">
      <c r="Q994152" s="25"/>
      <c r="R994152" s="25"/>
      <c r="S994152" s="25"/>
    </row>
    <row r="994198" spans="17:19" hidden="1" x14ac:dyDescent="0.2">
      <c r="Q994198" s="25"/>
      <c r="R994198" s="25"/>
      <c r="S994198" s="25"/>
    </row>
    <row r="994244" spans="17:19" hidden="1" x14ac:dyDescent="0.2">
      <c r="Q994244" s="25"/>
      <c r="R994244" s="25"/>
      <c r="S994244" s="25"/>
    </row>
    <row r="994290" spans="17:19" hidden="1" x14ac:dyDescent="0.2">
      <c r="Q994290" s="25"/>
      <c r="R994290" s="25"/>
      <c r="S994290" s="25"/>
    </row>
    <row r="994336" spans="17:19" hidden="1" x14ac:dyDescent="0.2">
      <c r="Q994336" s="25"/>
      <c r="R994336" s="25"/>
      <c r="S994336" s="25"/>
    </row>
    <row r="994382" spans="17:19" hidden="1" x14ac:dyDescent="0.2">
      <c r="Q994382" s="25"/>
      <c r="R994382" s="25"/>
      <c r="S994382" s="25"/>
    </row>
    <row r="994428" spans="17:19" hidden="1" x14ac:dyDescent="0.2">
      <c r="Q994428" s="25"/>
      <c r="R994428" s="25"/>
      <c r="S994428" s="25"/>
    </row>
    <row r="994474" spans="17:19" hidden="1" x14ac:dyDescent="0.2">
      <c r="Q994474" s="25"/>
      <c r="R994474" s="25"/>
      <c r="S994474" s="25"/>
    </row>
    <row r="994520" spans="17:19" hidden="1" x14ac:dyDescent="0.2">
      <c r="Q994520" s="25"/>
      <c r="R994520" s="25"/>
      <c r="S994520" s="25"/>
    </row>
    <row r="994566" spans="17:19" hidden="1" x14ac:dyDescent="0.2">
      <c r="Q994566" s="25"/>
      <c r="R994566" s="25"/>
      <c r="S994566" s="25"/>
    </row>
    <row r="994612" spans="17:19" hidden="1" x14ac:dyDescent="0.2">
      <c r="Q994612" s="25"/>
      <c r="R994612" s="25"/>
      <c r="S994612" s="25"/>
    </row>
    <row r="994658" spans="17:19" hidden="1" x14ac:dyDescent="0.2">
      <c r="Q994658" s="25"/>
      <c r="R994658" s="25"/>
      <c r="S994658" s="25"/>
    </row>
    <row r="994704" spans="17:19" hidden="1" x14ac:dyDescent="0.2">
      <c r="Q994704" s="25"/>
      <c r="R994704" s="25"/>
      <c r="S994704" s="25"/>
    </row>
    <row r="994750" spans="17:19" hidden="1" x14ac:dyDescent="0.2">
      <c r="Q994750" s="25"/>
      <c r="R994750" s="25"/>
      <c r="S994750" s="25"/>
    </row>
    <row r="994796" spans="17:19" hidden="1" x14ac:dyDescent="0.2">
      <c r="Q994796" s="25"/>
      <c r="R994796" s="25"/>
      <c r="S994796" s="25"/>
    </row>
    <row r="994842" spans="17:19" hidden="1" x14ac:dyDescent="0.2">
      <c r="Q994842" s="25"/>
      <c r="R994842" s="25"/>
      <c r="S994842" s="25"/>
    </row>
    <row r="994888" spans="17:19" hidden="1" x14ac:dyDescent="0.2">
      <c r="Q994888" s="25"/>
      <c r="R994888" s="25"/>
      <c r="S994888" s="25"/>
    </row>
    <row r="994934" spans="17:19" hidden="1" x14ac:dyDescent="0.2">
      <c r="Q994934" s="25"/>
      <c r="R994934" s="25"/>
      <c r="S994934" s="25"/>
    </row>
    <row r="994980" spans="17:19" hidden="1" x14ac:dyDescent="0.2">
      <c r="Q994980" s="25"/>
      <c r="R994980" s="25"/>
      <c r="S994980" s="25"/>
    </row>
    <row r="995026" spans="17:19" hidden="1" x14ac:dyDescent="0.2">
      <c r="Q995026" s="25"/>
      <c r="R995026" s="25"/>
      <c r="S995026" s="25"/>
    </row>
    <row r="995072" spans="17:19" hidden="1" x14ac:dyDescent="0.2">
      <c r="Q995072" s="25"/>
      <c r="R995072" s="25"/>
      <c r="S995072" s="25"/>
    </row>
    <row r="995118" spans="17:19" hidden="1" x14ac:dyDescent="0.2">
      <c r="Q995118" s="25"/>
      <c r="R995118" s="25"/>
      <c r="S995118" s="25"/>
    </row>
    <row r="995164" spans="17:19" hidden="1" x14ac:dyDescent="0.2">
      <c r="Q995164" s="25"/>
      <c r="R995164" s="25"/>
      <c r="S995164" s="25"/>
    </row>
    <row r="995210" spans="17:19" hidden="1" x14ac:dyDescent="0.2">
      <c r="Q995210" s="25"/>
      <c r="R995210" s="25"/>
      <c r="S995210" s="25"/>
    </row>
    <row r="995256" spans="17:19" hidden="1" x14ac:dyDescent="0.2">
      <c r="Q995256" s="25"/>
      <c r="R995256" s="25"/>
      <c r="S995256" s="25"/>
    </row>
    <row r="995302" spans="17:19" hidden="1" x14ac:dyDescent="0.2">
      <c r="Q995302" s="25"/>
      <c r="R995302" s="25"/>
      <c r="S995302" s="25"/>
    </row>
    <row r="995348" spans="17:19" hidden="1" x14ac:dyDescent="0.2">
      <c r="Q995348" s="25"/>
      <c r="R995348" s="25"/>
      <c r="S995348" s="25"/>
    </row>
    <row r="995394" spans="17:19" hidden="1" x14ac:dyDescent="0.2">
      <c r="Q995394" s="25"/>
      <c r="R995394" s="25"/>
      <c r="S995394" s="25"/>
    </row>
    <row r="995440" spans="17:19" hidden="1" x14ac:dyDescent="0.2">
      <c r="Q995440" s="25"/>
      <c r="R995440" s="25"/>
      <c r="S995440" s="25"/>
    </row>
    <row r="995486" spans="17:19" hidden="1" x14ac:dyDescent="0.2">
      <c r="Q995486" s="25"/>
      <c r="R995486" s="25"/>
      <c r="S995486" s="25"/>
    </row>
    <row r="995532" spans="17:19" hidden="1" x14ac:dyDescent="0.2">
      <c r="Q995532" s="25"/>
      <c r="R995532" s="25"/>
      <c r="S995532" s="25"/>
    </row>
    <row r="995578" spans="17:19" hidden="1" x14ac:dyDescent="0.2">
      <c r="Q995578" s="25"/>
      <c r="R995578" s="25"/>
      <c r="S995578" s="25"/>
    </row>
    <row r="995624" spans="17:19" hidden="1" x14ac:dyDescent="0.2">
      <c r="Q995624" s="25"/>
      <c r="R995624" s="25"/>
      <c r="S995624" s="25"/>
    </row>
    <row r="995670" spans="17:19" hidden="1" x14ac:dyDescent="0.2">
      <c r="Q995670" s="25"/>
      <c r="R995670" s="25"/>
      <c r="S995670" s="25"/>
    </row>
    <row r="995716" spans="17:19" hidden="1" x14ac:dyDescent="0.2">
      <c r="Q995716" s="25"/>
      <c r="R995716" s="25"/>
      <c r="S995716" s="25"/>
    </row>
    <row r="995762" spans="17:19" hidden="1" x14ac:dyDescent="0.2">
      <c r="Q995762" s="25"/>
      <c r="R995762" s="25"/>
      <c r="S995762" s="25"/>
    </row>
    <row r="995808" spans="17:19" hidden="1" x14ac:dyDescent="0.2">
      <c r="Q995808" s="25"/>
      <c r="R995808" s="25"/>
      <c r="S995808" s="25"/>
    </row>
    <row r="995854" spans="17:19" hidden="1" x14ac:dyDescent="0.2">
      <c r="Q995854" s="25"/>
      <c r="R995854" s="25"/>
      <c r="S995854" s="25"/>
    </row>
    <row r="995900" spans="17:19" hidden="1" x14ac:dyDescent="0.2">
      <c r="Q995900" s="25"/>
      <c r="R995900" s="25"/>
      <c r="S995900" s="25"/>
    </row>
    <row r="995946" spans="17:19" hidden="1" x14ac:dyDescent="0.2">
      <c r="Q995946" s="25"/>
      <c r="R995946" s="25"/>
      <c r="S995946" s="25"/>
    </row>
    <row r="995992" spans="17:19" hidden="1" x14ac:dyDescent="0.2">
      <c r="Q995992" s="25"/>
      <c r="R995992" s="25"/>
      <c r="S995992" s="25"/>
    </row>
    <row r="996038" spans="17:19" hidden="1" x14ac:dyDescent="0.2">
      <c r="Q996038" s="25"/>
      <c r="R996038" s="25"/>
      <c r="S996038" s="25"/>
    </row>
    <row r="996084" spans="17:19" hidden="1" x14ac:dyDescent="0.2">
      <c r="Q996084" s="25"/>
      <c r="R996084" s="25"/>
      <c r="S996084" s="25"/>
    </row>
    <row r="996130" spans="17:19" hidden="1" x14ac:dyDescent="0.2">
      <c r="Q996130" s="25"/>
      <c r="R996130" s="25"/>
      <c r="S996130" s="25"/>
    </row>
    <row r="996176" spans="17:19" hidden="1" x14ac:dyDescent="0.2">
      <c r="Q996176" s="25"/>
      <c r="R996176" s="25"/>
      <c r="S996176" s="25"/>
    </row>
    <row r="996222" spans="17:19" hidden="1" x14ac:dyDescent="0.2">
      <c r="Q996222" s="25"/>
      <c r="R996222" s="25"/>
      <c r="S996222" s="25"/>
    </row>
    <row r="996268" spans="17:19" hidden="1" x14ac:dyDescent="0.2">
      <c r="Q996268" s="25"/>
      <c r="R996268" s="25"/>
      <c r="S996268" s="25"/>
    </row>
    <row r="996314" spans="17:19" hidden="1" x14ac:dyDescent="0.2">
      <c r="Q996314" s="25"/>
      <c r="R996314" s="25"/>
      <c r="S996314" s="25"/>
    </row>
    <row r="996360" spans="17:19" hidden="1" x14ac:dyDescent="0.2">
      <c r="Q996360" s="25"/>
      <c r="R996360" s="25"/>
      <c r="S996360" s="25"/>
    </row>
    <row r="996406" spans="17:19" hidden="1" x14ac:dyDescent="0.2">
      <c r="Q996406" s="25"/>
      <c r="R996406" s="25"/>
      <c r="S996406" s="25"/>
    </row>
    <row r="996452" spans="17:19" hidden="1" x14ac:dyDescent="0.2">
      <c r="Q996452" s="25"/>
      <c r="R996452" s="25"/>
      <c r="S996452" s="25"/>
    </row>
    <row r="996498" spans="17:19" hidden="1" x14ac:dyDescent="0.2">
      <c r="Q996498" s="25"/>
      <c r="R996498" s="25"/>
      <c r="S996498" s="25"/>
    </row>
    <row r="996544" spans="17:19" hidden="1" x14ac:dyDescent="0.2">
      <c r="Q996544" s="25"/>
      <c r="R996544" s="25"/>
      <c r="S996544" s="25"/>
    </row>
    <row r="996590" spans="17:19" hidden="1" x14ac:dyDescent="0.2">
      <c r="Q996590" s="25"/>
      <c r="R996590" s="25"/>
      <c r="S996590" s="25"/>
    </row>
    <row r="996636" spans="17:19" hidden="1" x14ac:dyDescent="0.2">
      <c r="Q996636" s="25"/>
      <c r="R996636" s="25"/>
      <c r="S996636" s="25"/>
    </row>
    <row r="996682" spans="17:19" hidden="1" x14ac:dyDescent="0.2">
      <c r="Q996682" s="25"/>
      <c r="R996682" s="25"/>
      <c r="S996682" s="25"/>
    </row>
    <row r="996728" spans="17:19" hidden="1" x14ac:dyDescent="0.2">
      <c r="Q996728" s="25"/>
      <c r="R996728" s="25"/>
      <c r="S996728" s="25"/>
    </row>
    <row r="996774" spans="17:19" hidden="1" x14ac:dyDescent="0.2">
      <c r="Q996774" s="25"/>
      <c r="R996774" s="25"/>
      <c r="S996774" s="25"/>
    </row>
    <row r="996820" spans="17:19" hidden="1" x14ac:dyDescent="0.2">
      <c r="Q996820" s="25"/>
      <c r="R996820" s="25"/>
      <c r="S996820" s="25"/>
    </row>
    <row r="996866" spans="17:19" hidden="1" x14ac:dyDescent="0.2">
      <c r="Q996866" s="25"/>
      <c r="R996866" s="25"/>
      <c r="S996866" s="25"/>
    </row>
    <row r="996912" spans="17:19" hidden="1" x14ac:dyDescent="0.2">
      <c r="Q996912" s="25"/>
      <c r="R996912" s="25"/>
      <c r="S996912" s="25"/>
    </row>
    <row r="996958" spans="17:19" hidden="1" x14ac:dyDescent="0.2">
      <c r="Q996958" s="25"/>
      <c r="R996958" s="25"/>
      <c r="S996958" s="25"/>
    </row>
    <row r="997004" spans="17:19" hidden="1" x14ac:dyDescent="0.2">
      <c r="Q997004" s="25"/>
      <c r="R997004" s="25"/>
      <c r="S997004" s="25"/>
    </row>
    <row r="997050" spans="17:19" hidden="1" x14ac:dyDescent="0.2">
      <c r="Q997050" s="25"/>
      <c r="R997050" s="25"/>
      <c r="S997050" s="25"/>
    </row>
    <row r="997096" spans="17:19" hidden="1" x14ac:dyDescent="0.2">
      <c r="Q997096" s="25"/>
      <c r="R997096" s="25"/>
      <c r="S997096" s="25"/>
    </row>
    <row r="997142" spans="17:19" hidden="1" x14ac:dyDescent="0.2">
      <c r="Q997142" s="25"/>
      <c r="R997142" s="25"/>
      <c r="S997142" s="25"/>
    </row>
    <row r="997188" spans="17:19" hidden="1" x14ac:dyDescent="0.2">
      <c r="Q997188" s="25"/>
      <c r="R997188" s="25"/>
      <c r="S997188" s="25"/>
    </row>
    <row r="997234" spans="17:19" hidden="1" x14ac:dyDescent="0.2">
      <c r="Q997234" s="25"/>
      <c r="R997234" s="25"/>
      <c r="S997234" s="25"/>
    </row>
    <row r="997280" spans="17:19" hidden="1" x14ac:dyDescent="0.2">
      <c r="Q997280" s="25"/>
      <c r="R997280" s="25"/>
      <c r="S997280" s="25"/>
    </row>
    <row r="997326" spans="17:19" hidden="1" x14ac:dyDescent="0.2">
      <c r="Q997326" s="25"/>
      <c r="R997326" s="25"/>
      <c r="S997326" s="25"/>
    </row>
    <row r="997372" spans="17:19" hidden="1" x14ac:dyDescent="0.2">
      <c r="Q997372" s="25"/>
      <c r="R997372" s="25"/>
      <c r="S997372" s="25"/>
    </row>
    <row r="997418" spans="17:19" hidden="1" x14ac:dyDescent="0.2">
      <c r="Q997418" s="25"/>
      <c r="R997418" s="25"/>
      <c r="S997418" s="25"/>
    </row>
    <row r="997464" spans="17:19" hidden="1" x14ac:dyDescent="0.2">
      <c r="Q997464" s="25"/>
      <c r="R997464" s="25"/>
      <c r="S997464" s="25"/>
    </row>
    <row r="997510" spans="17:19" hidden="1" x14ac:dyDescent="0.2">
      <c r="Q997510" s="25"/>
      <c r="R997510" s="25"/>
      <c r="S997510" s="25"/>
    </row>
    <row r="997556" spans="17:19" hidden="1" x14ac:dyDescent="0.2">
      <c r="Q997556" s="25"/>
      <c r="R997556" s="25"/>
      <c r="S997556" s="25"/>
    </row>
    <row r="997602" spans="17:19" hidden="1" x14ac:dyDescent="0.2">
      <c r="Q997602" s="25"/>
      <c r="R997602" s="25"/>
      <c r="S997602" s="25"/>
    </row>
    <row r="997648" spans="17:19" hidden="1" x14ac:dyDescent="0.2">
      <c r="Q997648" s="25"/>
      <c r="R997648" s="25"/>
      <c r="S997648" s="25"/>
    </row>
    <row r="997694" spans="17:19" hidden="1" x14ac:dyDescent="0.2">
      <c r="Q997694" s="25"/>
      <c r="R997694" s="25"/>
      <c r="S997694" s="25"/>
    </row>
    <row r="997740" spans="17:19" hidden="1" x14ac:dyDescent="0.2">
      <c r="Q997740" s="25"/>
      <c r="R997740" s="25"/>
      <c r="S997740" s="25"/>
    </row>
    <row r="997786" spans="17:19" hidden="1" x14ac:dyDescent="0.2">
      <c r="Q997786" s="25"/>
      <c r="R997786" s="25"/>
      <c r="S997786" s="25"/>
    </row>
    <row r="997832" spans="17:19" hidden="1" x14ac:dyDescent="0.2">
      <c r="Q997832" s="25"/>
      <c r="R997832" s="25"/>
      <c r="S997832" s="25"/>
    </row>
    <row r="997878" spans="17:19" hidden="1" x14ac:dyDescent="0.2">
      <c r="Q997878" s="25"/>
      <c r="R997878" s="25"/>
      <c r="S997878" s="25"/>
    </row>
    <row r="997924" spans="17:19" hidden="1" x14ac:dyDescent="0.2">
      <c r="Q997924" s="25"/>
      <c r="R997924" s="25"/>
      <c r="S997924" s="25"/>
    </row>
    <row r="997970" spans="17:19" hidden="1" x14ac:dyDescent="0.2">
      <c r="Q997970" s="25"/>
      <c r="R997970" s="25"/>
      <c r="S997970" s="25"/>
    </row>
    <row r="998016" spans="17:19" hidden="1" x14ac:dyDescent="0.2">
      <c r="Q998016" s="25"/>
      <c r="R998016" s="25"/>
      <c r="S998016" s="25"/>
    </row>
    <row r="998062" spans="17:19" hidden="1" x14ac:dyDescent="0.2">
      <c r="Q998062" s="25"/>
      <c r="R998062" s="25"/>
      <c r="S998062" s="25"/>
    </row>
    <row r="998108" spans="17:19" hidden="1" x14ac:dyDescent="0.2">
      <c r="Q998108" s="25"/>
      <c r="R998108" s="25"/>
      <c r="S998108" s="25"/>
    </row>
    <row r="998154" spans="17:19" hidden="1" x14ac:dyDescent="0.2">
      <c r="Q998154" s="25"/>
      <c r="R998154" s="25"/>
      <c r="S998154" s="25"/>
    </row>
    <row r="998200" spans="17:19" hidden="1" x14ac:dyDescent="0.2">
      <c r="Q998200" s="25"/>
      <c r="R998200" s="25"/>
      <c r="S998200" s="25"/>
    </row>
    <row r="998246" spans="17:19" hidden="1" x14ac:dyDescent="0.2">
      <c r="Q998246" s="25"/>
      <c r="R998246" s="25"/>
      <c r="S998246" s="25"/>
    </row>
    <row r="998292" spans="17:19" hidden="1" x14ac:dyDescent="0.2">
      <c r="Q998292" s="25"/>
      <c r="R998292" s="25"/>
      <c r="S998292" s="25"/>
    </row>
    <row r="998338" spans="17:19" hidden="1" x14ac:dyDescent="0.2">
      <c r="Q998338" s="25"/>
      <c r="R998338" s="25"/>
      <c r="S998338" s="25"/>
    </row>
    <row r="998384" spans="17:19" hidden="1" x14ac:dyDescent="0.2">
      <c r="Q998384" s="25"/>
      <c r="R998384" s="25"/>
      <c r="S998384" s="25"/>
    </row>
    <row r="998430" spans="17:19" hidden="1" x14ac:dyDescent="0.2">
      <c r="Q998430" s="25"/>
      <c r="R998430" s="25"/>
      <c r="S998430" s="25"/>
    </row>
    <row r="998476" spans="17:19" hidden="1" x14ac:dyDescent="0.2">
      <c r="Q998476" s="25"/>
      <c r="R998476" s="25"/>
      <c r="S998476" s="25"/>
    </row>
    <row r="998522" spans="17:19" hidden="1" x14ac:dyDescent="0.2">
      <c r="Q998522" s="25"/>
      <c r="R998522" s="25"/>
      <c r="S998522" s="25"/>
    </row>
    <row r="998568" spans="17:19" hidden="1" x14ac:dyDescent="0.2">
      <c r="Q998568" s="25"/>
      <c r="R998568" s="25"/>
      <c r="S998568" s="25"/>
    </row>
    <row r="998614" spans="17:19" hidden="1" x14ac:dyDescent="0.2">
      <c r="Q998614" s="25"/>
      <c r="R998614" s="25"/>
      <c r="S998614" s="25"/>
    </row>
    <row r="998660" spans="17:19" hidden="1" x14ac:dyDescent="0.2">
      <c r="Q998660" s="25"/>
      <c r="R998660" s="25"/>
      <c r="S998660" s="25"/>
    </row>
    <row r="998706" spans="17:19" hidden="1" x14ac:dyDescent="0.2">
      <c r="Q998706" s="25"/>
      <c r="R998706" s="25"/>
      <c r="S998706" s="25"/>
    </row>
    <row r="998752" spans="17:19" hidden="1" x14ac:dyDescent="0.2">
      <c r="Q998752" s="25"/>
      <c r="R998752" s="25"/>
      <c r="S998752" s="25"/>
    </row>
    <row r="998798" spans="17:19" hidden="1" x14ac:dyDescent="0.2">
      <c r="Q998798" s="25"/>
      <c r="R998798" s="25"/>
      <c r="S998798" s="25"/>
    </row>
    <row r="998844" spans="17:19" hidden="1" x14ac:dyDescent="0.2">
      <c r="Q998844" s="25"/>
      <c r="R998844" s="25"/>
      <c r="S998844" s="25"/>
    </row>
    <row r="998890" spans="17:19" hidden="1" x14ac:dyDescent="0.2">
      <c r="Q998890" s="25"/>
      <c r="R998890" s="25"/>
      <c r="S998890" s="25"/>
    </row>
    <row r="998936" spans="17:19" hidden="1" x14ac:dyDescent="0.2">
      <c r="Q998936" s="25"/>
      <c r="R998936" s="25"/>
      <c r="S998936" s="25"/>
    </row>
    <row r="998982" spans="17:19" hidden="1" x14ac:dyDescent="0.2">
      <c r="Q998982" s="25"/>
      <c r="R998982" s="25"/>
      <c r="S998982" s="25"/>
    </row>
    <row r="999028" spans="17:19" hidden="1" x14ac:dyDescent="0.2">
      <c r="Q999028" s="25"/>
      <c r="R999028" s="25"/>
      <c r="S999028" s="25"/>
    </row>
    <row r="999074" spans="17:19" hidden="1" x14ac:dyDescent="0.2">
      <c r="Q999074" s="25"/>
      <c r="R999074" s="25"/>
      <c r="S999074" s="25"/>
    </row>
    <row r="999120" spans="17:19" hidden="1" x14ac:dyDescent="0.2">
      <c r="Q999120" s="25"/>
      <c r="R999120" s="25"/>
      <c r="S999120" s="25"/>
    </row>
    <row r="999166" spans="17:19" hidden="1" x14ac:dyDescent="0.2">
      <c r="Q999166" s="25"/>
      <c r="R999166" s="25"/>
      <c r="S999166" s="25"/>
    </row>
    <row r="999212" spans="17:19" hidden="1" x14ac:dyDescent="0.2">
      <c r="Q999212" s="25"/>
      <c r="R999212" s="25"/>
      <c r="S999212" s="25"/>
    </row>
    <row r="999258" spans="17:19" hidden="1" x14ac:dyDescent="0.2">
      <c r="Q999258" s="25"/>
      <c r="R999258" s="25"/>
      <c r="S999258" s="25"/>
    </row>
    <row r="999304" spans="17:19" hidden="1" x14ac:dyDescent="0.2">
      <c r="Q999304" s="25"/>
      <c r="R999304" s="25"/>
      <c r="S999304" s="25"/>
    </row>
    <row r="999350" spans="17:19" hidden="1" x14ac:dyDescent="0.2">
      <c r="Q999350" s="25"/>
      <c r="R999350" s="25"/>
      <c r="S999350" s="25"/>
    </row>
    <row r="999396" spans="17:19" hidden="1" x14ac:dyDescent="0.2">
      <c r="Q999396" s="25"/>
      <c r="R999396" s="25"/>
      <c r="S999396" s="25"/>
    </row>
    <row r="999442" spans="17:19" hidden="1" x14ac:dyDescent="0.2">
      <c r="Q999442" s="25"/>
      <c r="R999442" s="25"/>
      <c r="S999442" s="25"/>
    </row>
    <row r="999488" spans="17:19" hidden="1" x14ac:dyDescent="0.2">
      <c r="Q999488" s="25"/>
      <c r="R999488" s="25"/>
      <c r="S999488" s="25"/>
    </row>
    <row r="999534" spans="17:19" hidden="1" x14ac:dyDescent="0.2">
      <c r="Q999534" s="25"/>
      <c r="R999534" s="25"/>
      <c r="S999534" s="25"/>
    </row>
    <row r="999580" spans="17:19" hidden="1" x14ac:dyDescent="0.2">
      <c r="Q999580" s="25"/>
      <c r="R999580" s="25"/>
      <c r="S999580" s="25"/>
    </row>
    <row r="999626" spans="17:19" hidden="1" x14ac:dyDescent="0.2">
      <c r="Q999626" s="25"/>
      <c r="R999626" s="25"/>
      <c r="S999626" s="25"/>
    </row>
    <row r="999672" spans="17:19" hidden="1" x14ac:dyDescent="0.2">
      <c r="Q999672" s="25"/>
      <c r="R999672" s="25"/>
      <c r="S999672" s="25"/>
    </row>
    <row r="999718" spans="17:19" hidden="1" x14ac:dyDescent="0.2">
      <c r="Q999718" s="25"/>
      <c r="R999718" s="25"/>
      <c r="S999718" s="25"/>
    </row>
    <row r="999764" spans="17:19" hidden="1" x14ac:dyDescent="0.2">
      <c r="Q999764" s="25"/>
      <c r="R999764" s="25"/>
      <c r="S999764" s="25"/>
    </row>
    <row r="999810" spans="17:19" hidden="1" x14ac:dyDescent="0.2">
      <c r="Q999810" s="25"/>
      <c r="R999810" s="25"/>
      <c r="S999810" s="25"/>
    </row>
    <row r="999856" spans="17:19" hidden="1" x14ac:dyDescent="0.2">
      <c r="Q999856" s="25"/>
      <c r="R999856" s="25"/>
      <c r="S999856" s="25"/>
    </row>
    <row r="999902" spans="17:19" hidden="1" x14ac:dyDescent="0.2">
      <c r="Q999902" s="25"/>
      <c r="R999902" s="25"/>
      <c r="S999902" s="25"/>
    </row>
    <row r="999948" spans="17:19" hidden="1" x14ac:dyDescent="0.2">
      <c r="Q999948" s="25"/>
      <c r="R999948" s="25"/>
      <c r="S999948" s="25"/>
    </row>
    <row r="999994" spans="17:19" hidden="1" x14ac:dyDescent="0.2">
      <c r="Q999994" s="25"/>
      <c r="R999994" s="25"/>
      <c r="S999994" s="25"/>
    </row>
    <row r="1000040" spans="17:19" hidden="1" x14ac:dyDescent="0.2">
      <c r="Q1000040" s="25"/>
      <c r="R1000040" s="25"/>
      <c r="S1000040" s="25"/>
    </row>
    <row r="1000086" spans="17:19" hidden="1" x14ac:dyDescent="0.2">
      <c r="Q1000086" s="25"/>
      <c r="R1000086" s="25"/>
      <c r="S1000086" s="25"/>
    </row>
    <row r="1000132" spans="17:19" hidden="1" x14ac:dyDescent="0.2">
      <c r="Q1000132" s="25"/>
      <c r="R1000132" s="25"/>
      <c r="S1000132" s="25"/>
    </row>
    <row r="1000178" spans="17:19" hidden="1" x14ac:dyDescent="0.2">
      <c r="Q1000178" s="25"/>
      <c r="R1000178" s="25"/>
      <c r="S1000178" s="25"/>
    </row>
    <row r="1000224" spans="17:19" hidden="1" x14ac:dyDescent="0.2">
      <c r="Q1000224" s="25"/>
      <c r="R1000224" s="25"/>
      <c r="S1000224" s="25"/>
    </row>
    <row r="1000270" spans="17:19" hidden="1" x14ac:dyDescent="0.2">
      <c r="Q1000270" s="25"/>
      <c r="R1000270" s="25"/>
      <c r="S1000270" s="25"/>
    </row>
    <row r="1000316" spans="17:19" hidden="1" x14ac:dyDescent="0.2">
      <c r="Q1000316" s="25"/>
      <c r="R1000316" s="25"/>
      <c r="S1000316" s="25"/>
    </row>
    <row r="1000362" spans="17:19" hidden="1" x14ac:dyDescent="0.2">
      <c r="Q1000362" s="25"/>
      <c r="R1000362" s="25"/>
      <c r="S1000362" s="25"/>
    </row>
    <row r="1000408" spans="17:19" hidden="1" x14ac:dyDescent="0.2">
      <c r="Q1000408" s="25"/>
      <c r="R1000408" s="25"/>
      <c r="S1000408" s="25"/>
    </row>
    <row r="1000454" spans="17:19" hidden="1" x14ac:dyDescent="0.2">
      <c r="Q1000454" s="25"/>
      <c r="R1000454" s="25"/>
      <c r="S1000454" s="25"/>
    </row>
    <row r="1000500" spans="17:19" hidden="1" x14ac:dyDescent="0.2">
      <c r="Q1000500" s="25"/>
      <c r="R1000500" s="25"/>
      <c r="S1000500" s="25"/>
    </row>
    <row r="1000546" spans="17:19" hidden="1" x14ac:dyDescent="0.2">
      <c r="Q1000546" s="25"/>
      <c r="R1000546" s="25"/>
      <c r="S1000546" s="25"/>
    </row>
    <row r="1000592" spans="17:19" hidden="1" x14ac:dyDescent="0.2">
      <c r="Q1000592" s="25"/>
      <c r="R1000592" s="25"/>
      <c r="S1000592" s="25"/>
    </row>
    <row r="1000638" spans="17:19" hidden="1" x14ac:dyDescent="0.2">
      <c r="Q1000638" s="25"/>
      <c r="R1000638" s="25"/>
      <c r="S1000638" s="25"/>
    </row>
    <row r="1000684" spans="17:19" hidden="1" x14ac:dyDescent="0.2">
      <c r="Q1000684" s="25"/>
      <c r="R1000684" s="25"/>
      <c r="S1000684" s="25"/>
    </row>
    <row r="1000730" spans="17:19" hidden="1" x14ac:dyDescent="0.2">
      <c r="Q1000730" s="25"/>
      <c r="R1000730" s="25"/>
      <c r="S1000730" s="25"/>
    </row>
    <row r="1000776" spans="17:19" hidden="1" x14ac:dyDescent="0.2">
      <c r="Q1000776" s="25"/>
      <c r="R1000776" s="25"/>
      <c r="S1000776" s="25"/>
    </row>
    <row r="1000822" spans="17:19" hidden="1" x14ac:dyDescent="0.2">
      <c r="Q1000822" s="25"/>
      <c r="R1000822" s="25"/>
      <c r="S1000822" s="25"/>
    </row>
    <row r="1000868" spans="17:19" hidden="1" x14ac:dyDescent="0.2">
      <c r="Q1000868" s="25"/>
      <c r="R1000868" s="25"/>
      <c r="S1000868" s="25"/>
    </row>
    <row r="1000914" spans="17:19" hidden="1" x14ac:dyDescent="0.2">
      <c r="Q1000914" s="25"/>
      <c r="R1000914" s="25"/>
      <c r="S1000914" s="25"/>
    </row>
    <row r="1000960" spans="17:19" hidden="1" x14ac:dyDescent="0.2">
      <c r="Q1000960" s="25"/>
      <c r="R1000960" s="25"/>
      <c r="S1000960" s="25"/>
    </row>
    <row r="1001006" spans="17:19" hidden="1" x14ac:dyDescent="0.2">
      <c r="Q1001006" s="25"/>
      <c r="R1001006" s="25"/>
      <c r="S1001006" s="25"/>
    </row>
    <row r="1001052" spans="17:19" hidden="1" x14ac:dyDescent="0.2">
      <c r="Q1001052" s="25"/>
      <c r="R1001052" s="25"/>
      <c r="S1001052" s="25"/>
    </row>
    <row r="1001098" spans="17:19" hidden="1" x14ac:dyDescent="0.2">
      <c r="Q1001098" s="25"/>
      <c r="R1001098" s="25"/>
      <c r="S1001098" s="25"/>
    </row>
    <row r="1001144" spans="17:19" hidden="1" x14ac:dyDescent="0.2">
      <c r="Q1001144" s="25"/>
      <c r="R1001144" s="25"/>
      <c r="S1001144" s="25"/>
    </row>
    <row r="1001190" spans="17:19" hidden="1" x14ac:dyDescent="0.2">
      <c r="Q1001190" s="25"/>
      <c r="R1001190" s="25"/>
      <c r="S1001190" s="25"/>
    </row>
    <row r="1001236" spans="17:19" hidden="1" x14ac:dyDescent="0.2">
      <c r="Q1001236" s="25"/>
      <c r="R1001236" s="25"/>
      <c r="S1001236" s="25"/>
    </row>
    <row r="1001282" spans="17:19" hidden="1" x14ac:dyDescent="0.2">
      <c r="Q1001282" s="25"/>
      <c r="R1001282" s="25"/>
      <c r="S1001282" s="25"/>
    </row>
    <row r="1001328" spans="17:19" hidden="1" x14ac:dyDescent="0.2">
      <c r="Q1001328" s="25"/>
      <c r="R1001328" s="25"/>
      <c r="S1001328" s="25"/>
    </row>
    <row r="1001374" spans="17:19" hidden="1" x14ac:dyDescent="0.2">
      <c r="Q1001374" s="25"/>
      <c r="R1001374" s="25"/>
      <c r="S1001374" s="25"/>
    </row>
    <row r="1001420" spans="17:19" hidden="1" x14ac:dyDescent="0.2">
      <c r="Q1001420" s="25"/>
      <c r="R1001420" s="25"/>
      <c r="S1001420" s="25"/>
    </row>
    <row r="1001466" spans="17:19" hidden="1" x14ac:dyDescent="0.2">
      <c r="Q1001466" s="25"/>
      <c r="R1001466" s="25"/>
      <c r="S1001466" s="25"/>
    </row>
    <row r="1001512" spans="17:19" hidden="1" x14ac:dyDescent="0.2">
      <c r="Q1001512" s="25"/>
      <c r="R1001512" s="25"/>
      <c r="S1001512" s="25"/>
    </row>
    <row r="1001558" spans="17:19" hidden="1" x14ac:dyDescent="0.2">
      <c r="Q1001558" s="25"/>
      <c r="R1001558" s="25"/>
      <c r="S1001558" s="25"/>
    </row>
    <row r="1001604" spans="17:19" hidden="1" x14ac:dyDescent="0.2">
      <c r="Q1001604" s="25"/>
      <c r="R1001604" s="25"/>
      <c r="S1001604" s="25"/>
    </row>
    <row r="1001650" spans="17:19" hidden="1" x14ac:dyDescent="0.2">
      <c r="Q1001650" s="25"/>
      <c r="R1001650" s="25"/>
      <c r="S1001650" s="25"/>
    </row>
    <row r="1001696" spans="17:19" hidden="1" x14ac:dyDescent="0.2">
      <c r="Q1001696" s="25"/>
      <c r="R1001696" s="25"/>
      <c r="S1001696" s="25"/>
    </row>
    <row r="1001742" spans="17:19" hidden="1" x14ac:dyDescent="0.2">
      <c r="Q1001742" s="25"/>
      <c r="R1001742" s="25"/>
      <c r="S1001742" s="25"/>
    </row>
    <row r="1001788" spans="17:19" hidden="1" x14ac:dyDescent="0.2">
      <c r="Q1001788" s="25"/>
      <c r="R1001788" s="25"/>
      <c r="S1001788" s="25"/>
    </row>
    <row r="1001834" spans="17:19" hidden="1" x14ac:dyDescent="0.2">
      <c r="Q1001834" s="25"/>
      <c r="R1001834" s="25"/>
      <c r="S1001834" s="25"/>
    </row>
    <row r="1001880" spans="17:19" hidden="1" x14ac:dyDescent="0.2">
      <c r="Q1001880" s="25"/>
      <c r="R1001880" s="25"/>
      <c r="S1001880" s="25"/>
    </row>
    <row r="1001926" spans="17:19" hidden="1" x14ac:dyDescent="0.2">
      <c r="Q1001926" s="25"/>
      <c r="R1001926" s="25"/>
      <c r="S1001926" s="25"/>
    </row>
    <row r="1001972" spans="17:19" hidden="1" x14ac:dyDescent="0.2">
      <c r="Q1001972" s="25"/>
      <c r="R1001972" s="25"/>
      <c r="S1001972" s="25"/>
    </row>
    <row r="1002018" spans="17:19" hidden="1" x14ac:dyDescent="0.2">
      <c r="Q1002018" s="25"/>
      <c r="R1002018" s="25"/>
      <c r="S1002018" s="25"/>
    </row>
    <row r="1002064" spans="17:19" hidden="1" x14ac:dyDescent="0.2">
      <c r="Q1002064" s="25"/>
      <c r="R1002064" s="25"/>
      <c r="S1002064" s="25"/>
    </row>
    <row r="1002110" spans="17:19" hidden="1" x14ac:dyDescent="0.2">
      <c r="Q1002110" s="25"/>
      <c r="R1002110" s="25"/>
      <c r="S1002110" s="25"/>
    </row>
    <row r="1002156" spans="17:19" hidden="1" x14ac:dyDescent="0.2">
      <c r="Q1002156" s="25"/>
      <c r="R1002156" s="25"/>
      <c r="S1002156" s="25"/>
    </row>
    <row r="1002202" spans="17:19" hidden="1" x14ac:dyDescent="0.2">
      <c r="Q1002202" s="25"/>
      <c r="R1002202" s="25"/>
      <c r="S1002202" s="25"/>
    </row>
    <row r="1002248" spans="17:19" hidden="1" x14ac:dyDescent="0.2">
      <c r="Q1002248" s="25"/>
      <c r="R1002248" s="25"/>
      <c r="S1002248" s="25"/>
    </row>
    <row r="1002294" spans="17:19" hidden="1" x14ac:dyDescent="0.2">
      <c r="Q1002294" s="25"/>
      <c r="R1002294" s="25"/>
      <c r="S1002294" s="25"/>
    </row>
    <row r="1002340" spans="17:19" hidden="1" x14ac:dyDescent="0.2">
      <c r="Q1002340" s="25"/>
      <c r="R1002340" s="25"/>
      <c r="S1002340" s="25"/>
    </row>
    <row r="1002386" spans="17:19" hidden="1" x14ac:dyDescent="0.2">
      <c r="Q1002386" s="25"/>
      <c r="R1002386" s="25"/>
      <c r="S1002386" s="25"/>
    </row>
    <row r="1002432" spans="17:19" hidden="1" x14ac:dyDescent="0.2">
      <c r="Q1002432" s="25"/>
      <c r="R1002432" s="25"/>
      <c r="S1002432" s="25"/>
    </row>
    <row r="1002478" spans="17:19" hidden="1" x14ac:dyDescent="0.2">
      <c r="Q1002478" s="25"/>
      <c r="R1002478" s="25"/>
      <c r="S1002478" s="25"/>
    </row>
    <row r="1002524" spans="17:19" hidden="1" x14ac:dyDescent="0.2">
      <c r="Q1002524" s="25"/>
      <c r="R1002524" s="25"/>
      <c r="S1002524" s="25"/>
    </row>
    <row r="1002570" spans="17:19" hidden="1" x14ac:dyDescent="0.2">
      <c r="Q1002570" s="25"/>
      <c r="R1002570" s="25"/>
      <c r="S1002570" s="25"/>
    </row>
    <row r="1002616" spans="17:19" hidden="1" x14ac:dyDescent="0.2">
      <c r="Q1002616" s="25"/>
      <c r="R1002616" s="25"/>
      <c r="S1002616" s="25"/>
    </row>
    <row r="1002662" spans="17:19" hidden="1" x14ac:dyDescent="0.2">
      <c r="Q1002662" s="25"/>
      <c r="R1002662" s="25"/>
      <c r="S1002662" s="25"/>
    </row>
    <row r="1002708" spans="17:19" hidden="1" x14ac:dyDescent="0.2">
      <c r="Q1002708" s="25"/>
      <c r="R1002708" s="25"/>
      <c r="S1002708" s="25"/>
    </row>
    <row r="1002754" spans="17:19" hidden="1" x14ac:dyDescent="0.2">
      <c r="Q1002754" s="25"/>
      <c r="R1002754" s="25"/>
      <c r="S1002754" s="25"/>
    </row>
    <row r="1002800" spans="17:19" hidden="1" x14ac:dyDescent="0.2">
      <c r="Q1002800" s="25"/>
      <c r="R1002800" s="25"/>
      <c r="S1002800" s="25"/>
    </row>
    <row r="1002846" spans="17:19" hidden="1" x14ac:dyDescent="0.2">
      <c r="Q1002846" s="25"/>
      <c r="R1002846" s="25"/>
      <c r="S1002846" s="25"/>
    </row>
    <row r="1002892" spans="17:19" hidden="1" x14ac:dyDescent="0.2">
      <c r="Q1002892" s="25"/>
      <c r="R1002892" s="25"/>
      <c r="S1002892" s="25"/>
    </row>
    <row r="1002938" spans="17:19" hidden="1" x14ac:dyDescent="0.2">
      <c r="Q1002938" s="25"/>
      <c r="R1002938" s="25"/>
      <c r="S1002938" s="25"/>
    </row>
    <row r="1002984" spans="17:19" hidden="1" x14ac:dyDescent="0.2">
      <c r="Q1002984" s="25"/>
      <c r="R1002984" s="25"/>
      <c r="S1002984" s="25"/>
    </row>
    <row r="1003030" spans="17:19" hidden="1" x14ac:dyDescent="0.2">
      <c r="Q1003030" s="25"/>
      <c r="R1003030" s="25"/>
      <c r="S1003030" s="25"/>
    </row>
    <row r="1003076" spans="17:19" hidden="1" x14ac:dyDescent="0.2">
      <c r="Q1003076" s="25"/>
      <c r="R1003076" s="25"/>
      <c r="S1003076" s="25"/>
    </row>
    <row r="1003122" spans="17:19" hidden="1" x14ac:dyDescent="0.2">
      <c r="Q1003122" s="25"/>
      <c r="R1003122" s="25"/>
      <c r="S1003122" s="25"/>
    </row>
    <row r="1003168" spans="17:19" hidden="1" x14ac:dyDescent="0.2">
      <c r="Q1003168" s="25"/>
      <c r="R1003168" s="25"/>
      <c r="S1003168" s="25"/>
    </row>
    <row r="1003214" spans="17:19" hidden="1" x14ac:dyDescent="0.2">
      <c r="Q1003214" s="25"/>
      <c r="R1003214" s="25"/>
      <c r="S1003214" s="25"/>
    </row>
    <row r="1003260" spans="17:19" hidden="1" x14ac:dyDescent="0.2">
      <c r="Q1003260" s="25"/>
      <c r="R1003260" s="25"/>
      <c r="S1003260" s="25"/>
    </row>
    <row r="1003306" spans="17:19" hidden="1" x14ac:dyDescent="0.2">
      <c r="Q1003306" s="25"/>
      <c r="R1003306" s="25"/>
      <c r="S1003306" s="25"/>
    </row>
    <row r="1003352" spans="17:19" hidden="1" x14ac:dyDescent="0.2">
      <c r="Q1003352" s="25"/>
      <c r="R1003352" s="25"/>
      <c r="S1003352" s="25"/>
    </row>
    <row r="1003398" spans="17:19" hidden="1" x14ac:dyDescent="0.2">
      <c r="Q1003398" s="25"/>
      <c r="R1003398" s="25"/>
      <c r="S1003398" s="25"/>
    </row>
    <row r="1003444" spans="17:19" hidden="1" x14ac:dyDescent="0.2">
      <c r="Q1003444" s="25"/>
      <c r="R1003444" s="25"/>
      <c r="S1003444" s="25"/>
    </row>
    <row r="1003490" spans="17:19" hidden="1" x14ac:dyDescent="0.2">
      <c r="Q1003490" s="25"/>
      <c r="R1003490" s="25"/>
      <c r="S1003490" s="25"/>
    </row>
    <row r="1003536" spans="17:19" hidden="1" x14ac:dyDescent="0.2">
      <c r="Q1003536" s="25"/>
      <c r="R1003536" s="25"/>
      <c r="S1003536" s="25"/>
    </row>
    <row r="1003582" spans="17:19" hidden="1" x14ac:dyDescent="0.2">
      <c r="Q1003582" s="25"/>
      <c r="R1003582" s="25"/>
      <c r="S1003582" s="25"/>
    </row>
    <row r="1003628" spans="17:19" hidden="1" x14ac:dyDescent="0.2">
      <c r="Q1003628" s="25"/>
      <c r="R1003628" s="25"/>
      <c r="S1003628" s="25"/>
    </row>
    <row r="1003674" spans="17:19" hidden="1" x14ac:dyDescent="0.2">
      <c r="Q1003674" s="25"/>
      <c r="R1003674" s="25"/>
      <c r="S1003674" s="25"/>
    </row>
    <row r="1003720" spans="17:19" hidden="1" x14ac:dyDescent="0.2">
      <c r="Q1003720" s="25"/>
      <c r="R1003720" s="25"/>
      <c r="S1003720" s="25"/>
    </row>
    <row r="1003766" spans="17:19" hidden="1" x14ac:dyDescent="0.2">
      <c r="Q1003766" s="25"/>
      <c r="R1003766" s="25"/>
      <c r="S1003766" s="25"/>
    </row>
    <row r="1003812" spans="17:19" hidden="1" x14ac:dyDescent="0.2">
      <c r="Q1003812" s="25"/>
      <c r="R1003812" s="25"/>
      <c r="S1003812" s="25"/>
    </row>
    <row r="1003858" spans="17:19" hidden="1" x14ac:dyDescent="0.2">
      <c r="Q1003858" s="25"/>
      <c r="R1003858" s="25"/>
      <c r="S1003858" s="25"/>
    </row>
    <row r="1003904" spans="17:19" hidden="1" x14ac:dyDescent="0.2">
      <c r="Q1003904" s="25"/>
      <c r="R1003904" s="25"/>
      <c r="S1003904" s="25"/>
    </row>
    <row r="1003950" spans="17:19" hidden="1" x14ac:dyDescent="0.2">
      <c r="Q1003950" s="25"/>
      <c r="R1003950" s="25"/>
      <c r="S1003950" s="25"/>
    </row>
    <row r="1003996" spans="17:19" hidden="1" x14ac:dyDescent="0.2">
      <c r="Q1003996" s="25"/>
      <c r="R1003996" s="25"/>
      <c r="S1003996" s="25"/>
    </row>
    <row r="1004042" spans="17:19" hidden="1" x14ac:dyDescent="0.2">
      <c r="Q1004042" s="25"/>
      <c r="R1004042" s="25"/>
      <c r="S1004042" s="25"/>
    </row>
    <row r="1004088" spans="17:19" hidden="1" x14ac:dyDescent="0.2">
      <c r="Q1004088" s="25"/>
      <c r="R1004088" s="25"/>
      <c r="S1004088" s="25"/>
    </row>
    <row r="1004134" spans="17:19" hidden="1" x14ac:dyDescent="0.2">
      <c r="Q1004134" s="25"/>
      <c r="R1004134" s="25"/>
      <c r="S1004134" s="25"/>
    </row>
    <row r="1004180" spans="17:19" hidden="1" x14ac:dyDescent="0.2">
      <c r="Q1004180" s="25"/>
      <c r="R1004180" s="25"/>
      <c r="S1004180" s="25"/>
    </row>
    <row r="1004226" spans="17:19" hidden="1" x14ac:dyDescent="0.2">
      <c r="Q1004226" s="25"/>
      <c r="R1004226" s="25"/>
      <c r="S1004226" s="25"/>
    </row>
    <row r="1004272" spans="17:19" hidden="1" x14ac:dyDescent="0.2">
      <c r="Q1004272" s="25"/>
      <c r="R1004272" s="25"/>
      <c r="S1004272" s="25"/>
    </row>
    <row r="1004318" spans="17:19" hidden="1" x14ac:dyDescent="0.2">
      <c r="Q1004318" s="25"/>
      <c r="R1004318" s="25"/>
      <c r="S1004318" s="25"/>
    </row>
    <row r="1004364" spans="17:19" hidden="1" x14ac:dyDescent="0.2">
      <c r="Q1004364" s="25"/>
      <c r="R1004364" s="25"/>
      <c r="S1004364" s="25"/>
    </row>
    <row r="1004410" spans="17:19" hidden="1" x14ac:dyDescent="0.2">
      <c r="Q1004410" s="25"/>
      <c r="R1004410" s="25"/>
      <c r="S1004410" s="25"/>
    </row>
    <row r="1004456" spans="17:19" hidden="1" x14ac:dyDescent="0.2">
      <c r="Q1004456" s="25"/>
      <c r="R1004456" s="25"/>
      <c r="S1004456" s="25"/>
    </row>
    <row r="1004502" spans="17:19" hidden="1" x14ac:dyDescent="0.2">
      <c r="Q1004502" s="25"/>
      <c r="R1004502" s="25"/>
      <c r="S1004502" s="25"/>
    </row>
    <row r="1004548" spans="17:19" hidden="1" x14ac:dyDescent="0.2">
      <c r="Q1004548" s="25"/>
      <c r="R1004548" s="25"/>
      <c r="S1004548" s="25"/>
    </row>
    <row r="1004594" spans="17:19" hidden="1" x14ac:dyDescent="0.2">
      <c r="Q1004594" s="25"/>
      <c r="R1004594" s="25"/>
      <c r="S1004594" s="25"/>
    </row>
    <row r="1004640" spans="17:19" hidden="1" x14ac:dyDescent="0.2">
      <c r="Q1004640" s="25"/>
      <c r="R1004640" s="25"/>
      <c r="S1004640" s="25"/>
    </row>
    <row r="1004686" spans="17:19" hidden="1" x14ac:dyDescent="0.2">
      <c r="Q1004686" s="25"/>
      <c r="R1004686" s="25"/>
      <c r="S1004686" s="25"/>
    </row>
    <row r="1004732" spans="17:19" hidden="1" x14ac:dyDescent="0.2">
      <c r="Q1004732" s="25"/>
      <c r="R1004732" s="25"/>
      <c r="S1004732" s="25"/>
    </row>
    <row r="1004778" spans="17:19" hidden="1" x14ac:dyDescent="0.2">
      <c r="Q1004778" s="25"/>
      <c r="R1004778" s="25"/>
      <c r="S1004778" s="25"/>
    </row>
    <row r="1004824" spans="17:19" hidden="1" x14ac:dyDescent="0.2">
      <c r="Q1004824" s="25"/>
      <c r="R1004824" s="25"/>
      <c r="S1004824" s="25"/>
    </row>
    <row r="1004870" spans="17:19" hidden="1" x14ac:dyDescent="0.2">
      <c r="Q1004870" s="25"/>
      <c r="R1004870" s="25"/>
      <c r="S1004870" s="25"/>
    </row>
    <row r="1004916" spans="17:19" hidden="1" x14ac:dyDescent="0.2">
      <c r="Q1004916" s="25"/>
      <c r="R1004916" s="25"/>
      <c r="S1004916" s="25"/>
    </row>
    <row r="1004962" spans="17:19" hidden="1" x14ac:dyDescent="0.2">
      <c r="Q1004962" s="25"/>
      <c r="R1004962" s="25"/>
      <c r="S1004962" s="25"/>
    </row>
    <row r="1005008" spans="17:19" hidden="1" x14ac:dyDescent="0.2">
      <c r="Q1005008" s="25"/>
      <c r="R1005008" s="25"/>
      <c r="S1005008" s="25"/>
    </row>
    <row r="1005054" spans="17:19" hidden="1" x14ac:dyDescent="0.2">
      <c r="Q1005054" s="25"/>
      <c r="R1005054" s="25"/>
      <c r="S1005054" s="25"/>
    </row>
    <row r="1005100" spans="17:19" hidden="1" x14ac:dyDescent="0.2">
      <c r="Q1005100" s="25"/>
      <c r="R1005100" s="25"/>
      <c r="S1005100" s="25"/>
    </row>
    <row r="1005146" spans="17:19" hidden="1" x14ac:dyDescent="0.2">
      <c r="Q1005146" s="25"/>
      <c r="R1005146" s="25"/>
      <c r="S1005146" s="25"/>
    </row>
    <row r="1005192" spans="17:19" hidden="1" x14ac:dyDescent="0.2">
      <c r="Q1005192" s="25"/>
      <c r="R1005192" s="25"/>
      <c r="S1005192" s="25"/>
    </row>
    <row r="1005238" spans="17:19" hidden="1" x14ac:dyDescent="0.2">
      <c r="Q1005238" s="25"/>
      <c r="R1005238" s="25"/>
      <c r="S1005238" s="25"/>
    </row>
    <row r="1005284" spans="17:19" hidden="1" x14ac:dyDescent="0.2">
      <c r="Q1005284" s="25"/>
      <c r="R1005284" s="25"/>
      <c r="S1005284" s="25"/>
    </row>
    <row r="1005330" spans="17:19" hidden="1" x14ac:dyDescent="0.2">
      <c r="Q1005330" s="25"/>
      <c r="R1005330" s="25"/>
      <c r="S1005330" s="25"/>
    </row>
    <row r="1005376" spans="17:19" hidden="1" x14ac:dyDescent="0.2">
      <c r="Q1005376" s="25"/>
      <c r="R1005376" s="25"/>
      <c r="S1005376" s="25"/>
    </row>
    <row r="1005422" spans="17:19" hidden="1" x14ac:dyDescent="0.2">
      <c r="Q1005422" s="25"/>
      <c r="R1005422" s="25"/>
      <c r="S1005422" s="25"/>
    </row>
    <row r="1005468" spans="17:19" hidden="1" x14ac:dyDescent="0.2">
      <c r="Q1005468" s="25"/>
      <c r="R1005468" s="25"/>
      <c r="S1005468" s="25"/>
    </row>
    <row r="1005514" spans="17:19" hidden="1" x14ac:dyDescent="0.2">
      <c r="Q1005514" s="25"/>
      <c r="R1005514" s="25"/>
      <c r="S1005514" s="25"/>
    </row>
    <row r="1005560" spans="17:19" hidden="1" x14ac:dyDescent="0.2">
      <c r="Q1005560" s="25"/>
      <c r="R1005560" s="25"/>
      <c r="S1005560" s="25"/>
    </row>
    <row r="1005606" spans="17:19" hidden="1" x14ac:dyDescent="0.2">
      <c r="Q1005606" s="25"/>
      <c r="R1005606" s="25"/>
      <c r="S1005606" s="25"/>
    </row>
    <row r="1005652" spans="17:19" hidden="1" x14ac:dyDescent="0.2">
      <c r="Q1005652" s="25"/>
      <c r="R1005652" s="25"/>
      <c r="S1005652" s="25"/>
    </row>
    <row r="1005698" spans="17:19" hidden="1" x14ac:dyDescent="0.2">
      <c r="Q1005698" s="25"/>
      <c r="R1005698" s="25"/>
      <c r="S1005698" s="25"/>
    </row>
    <row r="1005744" spans="17:19" hidden="1" x14ac:dyDescent="0.2">
      <c r="Q1005744" s="25"/>
      <c r="R1005744" s="25"/>
      <c r="S1005744" s="25"/>
    </row>
    <row r="1005790" spans="17:19" hidden="1" x14ac:dyDescent="0.2">
      <c r="Q1005790" s="25"/>
      <c r="R1005790" s="25"/>
      <c r="S1005790" s="25"/>
    </row>
    <row r="1005836" spans="17:19" hidden="1" x14ac:dyDescent="0.2">
      <c r="Q1005836" s="25"/>
      <c r="R1005836" s="25"/>
      <c r="S1005836" s="25"/>
    </row>
    <row r="1005882" spans="17:19" hidden="1" x14ac:dyDescent="0.2">
      <c r="Q1005882" s="25"/>
      <c r="R1005882" s="25"/>
      <c r="S1005882" s="25"/>
    </row>
    <row r="1005928" spans="17:19" hidden="1" x14ac:dyDescent="0.2">
      <c r="Q1005928" s="25"/>
      <c r="R1005928" s="25"/>
      <c r="S1005928" s="25"/>
    </row>
    <row r="1005974" spans="17:19" hidden="1" x14ac:dyDescent="0.2">
      <c r="Q1005974" s="25"/>
      <c r="R1005974" s="25"/>
      <c r="S1005974" s="25"/>
    </row>
    <row r="1006020" spans="17:19" hidden="1" x14ac:dyDescent="0.2">
      <c r="Q1006020" s="25"/>
      <c r="R1006020" s="25"/>
      <c r="S1006020" s="25"/>
    </row>
    <row r="1006066" spans="17:19" hidden="1" x14ac:dyDescent="0.2">
      <c r="Q1006066" s="25"/>
      <c r="R1006066" s="25"/>
      <c r="S1006066" s="25"/>
    </row>
    <row r="1006112" spans="17:19" hidden="1" x14ac:dyDescent="0.2">
      <c r="Q1006112" s="25"/>
      <c r="R1006112" s="25"/>
      <c r="S1006112" s="25"/>
    </row>
    <row r="1006158" spans="17:19" hidden="1" x14ac:dyDescent="0.2">
      <c r="Q1006158" s="25"/>
      <c r="R1006158" s="25"/>
      <c r="S1006158" s="25"/>
    </row>
    <row r="1006204" spans="17:19" hidden="1" x14ac:dyDescent="0.2">
      <c r="Q1006204" s="25"/>
      <c r="R1006204" s="25"/>
      <c r="S1006204" s="25"/>
    </row>
    <row r="1006250" spans="17:19" hidden="1" x14ac:dyDescent="0.2">
      <c r="Q1006250" s="25"/>
      <c r="R1006250" s="25"/>
      <c r="S1006250" s="25"/>
    </row>
    <row r="1006296" spans="17:19" hidden="1" x14ac:dyDescent="0.2">
      <c r="Q1006296" s="25"/>
      <c r="R1006296" s="25"/>
      <c r="S1006296" s="25"/>
    </row>
    <row r="1006342" spans="17:19" hidden="1" x14ac:dyDescent="0.2">
      <c r="Q1006342" s="25"/>
      <c r="R1006342" s="25"/>
      <c r="S1006342" s="25"/>
    </row>
    <row r="1006388" spans="17:19" hidden="1" x14ac:dyDescent="0.2">
      <c r="Q1006388" s="25"/>
      <c r="R1006388" s="25"/>
      <c r="S1006388" s="25"/>
    </row>
    <row r="1006434" spans="17:19" hidden="1" x14ac:dyDescent="0.2">
      <c r="Q1006434" s="25"/>
      <c r="R1006434" s="25"/>
      <c r="S1006434" s="25"/>
    </row>
    <row r="1006480" spans="17:19" hidden="1" x14ac:dyDescent="0.2">
      <c r="Q1006480" s="25"/>
      <c r="R1006480" s="25"/>
      <c r="S1006480" s="25"/>
    </row>
    <row r="1006526" spans="17:19" hidden="1" x14ac:dyDescent="0.2">
      <c r="Q1006526" s="25"/>
      <c r="R1006526" s="25"/>
      <c r="S1006526" s="25"/>
    </row>
    <row r="1006572" spans="17:19" hidden="1" x14ac:dyDescent="0.2">
      <c r="Q1006572" s="25"/>
      <c r="R1006572" s="25"/>
      <c r="S1006572" s="25"/>
    </row>
    <row r="1006618" spans="17:19" hidden="1" x14ac:dyDescent="0.2">
      <c r="Q1006618" s="25"/>
      <c r="R1006618" s="25"/>
      <c r="S1006618" s="25"/>
    </row>
    <row r="1006664" spans="17:19" hidden="1" x14ac:dyDescent="0.2">
      <c r="Q1006664" s="25"/>
      <c r="R1006664" s="25"/>
      <c r="S1006664" s="25"/>
    </row>
    <row r="1006710" spans="17:19" hidden="1" x14ac:dyDescent="0.2">
      <c r="Q1006710" s="25"/>
      <c r="R1006710" s="25"/>
      <c r="S1006710" s="25"/>
    </row>
    <row r="1006756" spans="17:19" hidden="1" x14ac:dyDescent="0.2">
      <c r="Q1006756" s="25"/>
      <c r="R1006756" s="25"/>
      <c r="S1006756" s="25"/>
    </row>
    <row r="1006802" spans="17:19" hidden="1" x14ac:dyDescent="0.2">
      <c r="Q1006802" s="25"/>
      <c r="R1006802" s="25"/>
      <c r="S1006802" s="25"/>
    </row>
    <row r="1006848" spans="17:19" hidden="1" x14ac:dyDescent="0.2">
      <c r="Q1006848" s="25"/>
      <c r="R1006848" s="25"/>
      <c r="S1006848" s="25"/>
    </row>
    <row r="1006894" spans="17:19" hidden="1" x14ac:dyDescent="0.2">
      <c r="Q1006894" s="25"/>
      <c r="R1006894" s="25"/>
      <c r="S1006894" s="25"/>
    </row>
    <row r="1006940" spans="17:19" hidden="1" x14ac:dyDescent="0.2">
      <c r="Q1006940" s="25"/>
      <c r="R1006940" s="25"/>
      <c r="S1006940" s="25"/>
    </row>
    <row r="1006986" spans="17:19" hidden="1" x14ac:dyDescent="0.2">
      <c r="Q1006986" s="25"/>
      <c r="R1006986" s="25"/>
      <c r="S1006986" s="25"/>
    </row>
    <row r="1007032" spans="17:19" hidden="1" x14ac:dyDescent="0.2">
      <c r="Q1007032" s="25"/>
      <c r="R1007032" s="25"/>
      <c r="S1007032" s="25"/>
    </row>
    <row r="1007078" spans="17:19" hidden="1" x14ac:dyDescent="0.2">
      <c r="Q1007078" s="25"/>
      <c r="R1007078" s="25"/>
      <c r="S1007078" s="25"/>
    </row>
    <row r="1007124" spans="17:19" hidden="1" x14ac:dyDescent="0.2">
      <c r="Q1007124" s="25"/>
      <c r="R1007124" s="25"/>
      <c r="S1007124" s="25"/>
    </row>
    <row r="1007170" spans="17:19" hidden="1" x14ac:dyDescent="0.2">
      <c r="Q1007170" s="25"/>
      <c r="R1007170" s="25"/>
      <c r="S1007170" s="25"/>
    </row>
    <row r="1007216" spans="17:19" hidden="1" x14ac:dyDescent="0.2">
      <c r="Q1007216" s="25"/>
      <c r="R1007216" s="25"/>
      <c r="S1007216" s="25"/>
    </row>
    <row r="1007262" spans="17:19" hidden="1" x14ac:dyDescent="0.2">
      <c r="Q1007262" s="25"/>
      <c r="R1007262" s="25"/>
      <c r="S1007262" s="25"/>
    </row>
    <row r="1007308" spans="17:19" hidden="1" x14ac:dyDescent="0.2">
      <c r="Q1007308" s="25"/>
      <c r="R1007308" s="25"/>
      <c r="S1007308" s="25"/>
    </row>
    <row r="1007354" spans="17:19" hidden="1" x14ac:dyDescent="0.2">
      <c r="Q1007354" s="25"/>
      <c r="R1007354" s="25"/>
      <c r="S1007354" s="25"/>
    </row>
    <row r="1007400" spans="17:19" hidden="1" x14ac:dyDescent="0.2">
      <c r="Q1007400" s="25"/>
      <c r="R1007400" s="25"/>
      <c r="S1007400" s="25"/>
    </row>
    <row r="1007446" spans="17:19" hidden="1" x14ac:dyDescent="0.2">
      <c r="Q1007446" s="25"/>
      <c r="R1007446" s="25"/>
      <c r="S1007446" s="25"/>
    </row>
    <row r="1007492" spans="17:19" hidden="1" x14ac:dyDescent="0.2">
      <c r="Q1007492" s="25"/>
      <c r="R1007492" s="25"/>
      <c r="S1007492" s="25"/>
    </row>
    <row r="1007538" spans="17:19" hidden="1" x14ac:dyDescent="0.2">
      <c r="Q1007538" s="25"/>
      <c r="R1007538" s="25"/>
      <c r="S1007538" s="25"/>
    </row>
    <row r="1007584" spans="17:19" hidden="1" x14ac:dyDescent="0.2">
      <c r="Q1007584" s="25"/>
      <c r="R1007584" s="25"/>
      <c r="S1007584" s="25"/>
    </row>
    <row r="1007630" spans="17:19" hidden="1" x14ac:dyDescent="0.2">
      <c r="Q1007630" s="25"/>
      <c r="R1007630" s="25"/>
      <c r="S1007630" s="25"/>
    </row>
    <row r="1007676" spans="17:19" hidden="1" x14ac:dyDescent="0.2">
      <c r="Q1007676" s="25"/>
      <c r="R1007676" s="25"/>
      <c r="S1007676" s="25"/>
    </row>
    <row r="1007722" spans="17:19" hidden="1" x14ac:dyDescent="0.2">
      <c r="Q1007722" s="25"/>
      <c r="R1007722" s="25"/>
      <c r="S1007722" s="25"/>
    </row>
    <row r="1007768" spans="17:19" hidden="1" x14ac:dyDescent="0.2">
      <c r="Q1007768" s="25"/>
      <c r="R1007768" s="25"/>
      <c r="S1007768" s="25"/>
    </row>
    <row r="1007814" spans="17:19" hidden="1" x14ac:dyDescent="0.2">
      <c r="Q1007814" s="25"/>
      <c r="R1007814" s="25"/>
      <c r="S1007814" s="25"/>
    </row>
    <row r="1007860" spans="17:19" hidden="1" x14ac:dyDescent="0.2">
      <c r="Q1007860" s="25"/>
      <c r="R1007860" s="25"/>
      <c r="S1007860" s="25"/>
    </row>
    <row r="1007906" spans="17:19" hidden="1" x14ac:dyDescent="0.2">
      <c r="Q1007906" s="25"/>
      <c r="R1007906" s="25"/>
      <c r="S1007906" s="25"/>
    </row>
    <row r="1007952" spans="17:19" hidden="1" x14ac:dyDescent="0.2">
      <c r="Q1007952" s="25"/>
      <c r="R1007952" s="25"/>
      <c r="S1007952" s="25"/>
    </row>
    <row r="1007998" spans="17:19" hidden="1" x14ac:dyDescent="0.2">
      <c r="Q1007998" s="25"/>
      <c r="R1007998" s="25"/>
      <c r="S1007998" s="25"/>
    </row>
    <row r="1008044" spans="17:19" hidden="1" x14ac:dyDescent="0.2">
      <c r="Q1008044" s="25"/>
      <c r="R1008044" s="25"/>
      <c r="S1008044" s="25"/>
    </row>
    <row r="1008090" spans="17:19" hidden="1" x14ac:dyDescent="0.2">
      <c r="Q1008090" s="25"/>
      <c r="R1008090" s="25"/>
      <c r="S1008090" s="25"/>
    </row>
    <row r="1008136" spans="17:19" hidden="1" x14ac:dyDescent="0.2">
      <c r="Q1008136" s="25"/>
      <c r="R1008136" s="25"/>
      <c r="S1008136" s="25"/>
    </row>
    <row r="1008182" spans="17:19" hidden="1" x14ac:dyDescent="0.2">
      <c r="Q1008182" s="25"/>
      <c r="R1008182" s="25"/>
      <c r="S1008182" s="25"/>
    </row>
    <row r="1008228" spans="17:19" hidden="1" x14ac:dyDescent="0.2">
      <c r="Q1008228" s="25"/>
      <c r="R1008228" s="25"/>
      <c r="S1008228" s="25"/>
    </row>
    <row r="1008274" spans="17:19" hidden="1" x14ac:dyDescent="0.2">
      <c r="Q1008274" s="25"/>
      <c r="R1008274" s="25"/>
      <c r="S1008274" s="25"/>
    </row>
    <row r="1008320" spans="17:19" hidden="1" x14ac:dyDescent="0.2">
      <c r="Q1008320" s="25"/>
      <c r="R1008320" s="25"/>
      <c r="S1008320" s="25"/>
    </row>
    <row r="1008366" spans="17:19" hidden="1" x14ac:dyDescent="0.2">
      <c r="Q1008366" s="25"/>
      <c r="R1008366" s="25"/>
      <c r="S1008366" s="25"/>
    </row>
    <row r="1008412" spans="17:19" hidden="1" x14ac:dyDescent="0.2">
      <c r="Q1008412" s="25"/>
      <c r="R1008412" s="25"/>
      <c r="S1008412" s="25"/>
    </row>
    <row r="1008458" spans="17:19" hidden="1" x14ac:dyDescent="0.2">
      <c r="Q1008458" s="25"/>
      <c r="R1008458" s="25"/>
      <c r="S1008458" s="25"/>
    </row>
    <row r="1008504" spans="17:19" hidden="1" x14ac:dyDescent="0.2">
      <c r="Q1008504" s="25"/>
      <c r="R1008504" s="25"/>
      <c r="S1008504" s="25"/>
    </row>
    <row r="1008550" spans="17:19" hidden="1" x14ac:dyDescent="0.2">
      <c r="Q1008550" s="25"/>
      <c r="R1008550" s="25"/>
      <c r="S1008550" s="25"/>
    </row>
    <row r="1008596" spans="17:19" hidden="1" x14ac:dyDescent="0.2">
      <c r="Q1008596" s="25"/>
      <c r="R1008596" s="25"/>
      <c r="S1008596" s="25"/>
    </row>
    <row r="1008642" spans="17:19" hidden="1" x14ac:dyDescent="0.2">
      <c r="Q1008642" s="25"/>
      <c r="R1008642" s="25"/>
      <c r="S1008642" s="25"/>
    </row>
    <row r="1008688" spans="17:19" hidden="1" x14ac:dyDescent="0.2">
      <c r="Q1008688" s="25"/>
      <c r="R1008688" s="25"/>
      <c r="S1008688" s="25"/>
    </row>
    <row r="1008734" spans="17:19" hidden="1" x14ac:dyDescent="0.2">
      <c r="Q1008734" s="25"/>
      <c r="R1008734" s="25"/>
      <c r="S1008734" s="25"/>
    </row>
    <row r="1008780" spans="17:19" hidden="1" x14ac:dyDescent="0.2">
      <c r="Q1008780" s="25"/>
      <c r="R1008780" s="25"/>
      <c r="S1008780" s="25"/>
    </row>
    <row r="1008826" spans="17:19" hidden="1" x14ac:dyDescent="0.2">
      <c r="Q1008826" s="25"/>
      <c r="R1008826" s="25"/>
      <c r="S1008826" s="25"/>
    </row>
    <row r="1008872" spans="17:19" hidden="1" x14ac:dyDescent="0.2">
      <c r="Q1008872" s="25"/>
      <c r="R1008872" s="25"/>
      <c r="S1008872" s="25"/>
    </row>
    <row r="1008918" spans="17:19" hidden="1" x14ac:dyDescent="0.2">
      <c r="Q1008918" s="25"/>
      <c r="R1008918" s="25"/>
      <c r="S1008918" s="25"/>
    </row>
    <row r="1008964" spans="17:19" hidden="1" x14ac:dyDescent="0.2">
      <c r="Q1008964" s="25"/>
      <c r="R1008964" s="25"/>
      <c r="S1008964" s="25"/>
    </row>
    <row r="1009010" spans="17:19" hidden="1" x14ac:dyDescent="0.2">
      <c r="Q1009010" s="25"/>
      <c r="R1009010" s="25"/>
      <c r="S1009010" s="25"/>
    </row>
    <row r="1009056" spans="17:19" hidden="1" x14ac:dyDescent="0.2">
      <c r="Q1009056" s="25"/>
      <c r="R1009056" s="25"/>
      <c r="S1009056" s="25"/>
    </row>
    <row r="1009102" spans="17:19" hidden="1" x14ac:dyDescent="0.2">
      <c r="Q1009102" s="25"/>
      <c r="R1009102" s="25"/>
      <c r="S1009102" s="25"/>
    </row>
    <row r="1009148" spans="17:19" hidden="1" x14ac:dyDescent="0.2">
      <c r="Q1009148" s="25"/>
      <c r="R1009148" s="25"/>
      <c r="S1009148" s="25"/>
    </row>
    <row r="1009194" spans="17:19" hidden="1" x14ac:dyDescent="0.2">
      <c r="Q1009194" s="25"/>
      <c r="R1009194" s="25"/>
      <c r="S1009194" s="25"/>
    </row>
    <row r="1009240" spans="17:19" hidden="1" x14ac:dyDescent="0.2">
      <c r="Q1009240" s="25"/>
      <c r="R1009240" s="25"/>
      <c r="S1009240" s="25"/>
    </row>
    <row r="1009286" spans="17:19" hidden="1" x14ac:dyDescent="0.2">
      <c r="Q1009286" s="25"/>
      <c r="R1009286" s="25"/>
      <c r="S1009286" s="25"/>
    </row>
    <row r="1009332" spans="17:19" hidden="1" x14ac:dyDescent="0.2">
      <c r="Q1009332" s="25"/>
      <c r="R1009332" s="25"/>
      <c r="S1009332" s="25"/>
    </row>
    <row r="1009378" spans="17:19" hidden="1" x14ac:dyDescent="0.2">
      <c r="Q1009378" s="25"/>
      <c r="R1009378" s="25"/>
      <c r="S1009378" s="25"/>
    </row>
    <row r="1009424" spans="17:19" hidden="1" x14ac:dyDescent="0.2">
      <c r="Q1009424" s="25"/>
      <c r="R1009424" s="25"/>
      <c r="S1009424" s="25"/>
    </row>
    <row r="1009470" spans="17:19" hidden="1" x14ac:dyDescent="0.2">
      <c r="Q1009470" s="25"/>
      <c r="R1009470" s="25"/>
      <c r="S1009470" s="25"/>
    </row>
    <row r="1009516" spans="17:19" hidden="1" x14ac:dyDescent="0.2">
      <c r="Q1009516" s="25"/>
      <c r="R1009516" s="25"/>
      <c r="S1009516" s="25"/>
    </row>
    <row r="1009562" spans="17:19" hidden="1" x14ac:dyDescent="0.2">
      <c r="Q1009562" s="25"/>
      <c r="R1009562" s="25"/>
      <c r="S1009562" s="25"/>
    </row>
    <row r="1009608" spans="17:19" hidden="1" x14ac:dyDescent="0.2">
      <c r="Q1009608" s="25"/>
      <c r="R1009608" s="25"/>
      <c r="S1009608" s="25"/>
    </row>
    <row r="1009654" spans="17:19" hidden="1" x14ac:dyDescent="0.2">
      <c r="Q1009654" s="25"/>
      <c r="R1009654" s="25"/>
      <c r="S1009654" s="25"/>
    </row>
    <row r="1009700" spans="17:19" hidden="1" x14ac:dyDescent="0.2">
      <c r="Q1009700" s="25"/>
      <c r="R1009700" s="25"/>
      <c r="S1009700" s="25"/>
    </row>
    <row r="1009746" spans="17:19" hidden="1" x14ac:dyDescent="0.2">
      <c r="Q1009746" s="25"/>
      <c r="R1009746" s="25"/>
      <c r="S1009746" s="25"/>
    </row>
    <row r="1009792" spans="17:19" hidden="1" x14ac:dyDescent="0.2">
      <c r="Q1009792" s="25"/>
      <c r="R1009792" s="25"/>
      <c r="S1009792" s="25"/>
    </row>
    <row r="1009838" spans="17:19" hidden="1" x14ac:dyDescent="0.2">
      <c r="Q1009838" s="25"/>
      <c r="R1009838" s="25"/>
      <c r="S1009838" s="25"/>
    </row>
    <row r="1009884" spans="17:19" hidden="1" x14ac:dyDescent="0.2">
      <c r="Q1009884" s="25"/>
      <c r="R1009884" s="25"/>
      <c r="S1009884" s="25"/>
    </row>
    <row r="1009930" spans="17:19" hidden="1" x14ac:dyDescent="0.2">
      <c r="Q1009930" s="25"/>
      <c r="R1009930" s="25"/>
      <c r="S1009930" s="25"/>
    </row>
    <row r="1009976" spans="17:19" hidden="1" x14ac:dyDescent="0.2">
      <c r="Q1009976" s="25"/>
      <c r="R1009976" s="25"/>
      <c r="S1009976" s="25"/>
    </row>
    <row r="1010022" spans="17:19" hidden="1" x14ac:dyDescent="0.2">
      <c r="Q1010022" s="25"/>
      <c r="R1010022" s="25"/>
      <c r="S1010022" s="25"/>
    </row>
    <row r="1010068" spans="17:19" hidden="1" x14ac:dyDescent="0.2">
      <c r="Q1010068" s="25"/>
      <c r="R1010068" s="25"/>
      <c r="S1010068" s="25"/>
    </row>
    <row r="1010114" spans="17:19" hidden="1" x14ac:dyDescent="0.2">
      <c r="Q1010114" s="25"/>
      <c r="R1010114" s="25"/>
      <c r="S1010114" s="25"/>
    </row>
    <row r="1010160" spans="17:19" hidden="1" x14ac:dyDescent="0.2">
      <c r="Q1010160" s="25"/>
      <c r="R1010160" s="25"/>
      <c r="S1010160" s="25"/>
    </row>
    <row r="1010206" spans="17:19" hidden="1" x14ac:dyDescent="0.2">
      <c r="Q1010206" s="25"/>
      <c r="R1010206" s="25"/>
      <c r="S1010206" s="25"/>
    </row>
    <row r="1010252" spans="17:19" hidden="1" x14ac:dyDescent="0.2">
      <c r="Q1010252" s="25"/>
      <c r="R1010252" s="25"/>
      <c r="S1010252" s="25"/>
    </row>
    <row r="1010298" spans="17:19" hidden="1" x14ac:dyDescent="0.2">
      <c r="Q1010298" s="25"/>
      <c r="R1010298" s="25"/>
      <c r="S1010298" s="25"/>
    </row>
    <row r="1010344" spans="17:19" hidden="1" x14ac:dyDescent="0.2">
      <c r="Q1010344" s="25"/>
      <c r="R1010344" s="25"/>
      <c r="S1010344" s="25"/>
    </row>
    <row r="1010390" spans="17:19" hidden="1" x14ac:dyDescent="0.2">
      <c r="Q1010390" s="25"/>
      <c r="R1010390" s="25"/>
      <c r="S1010390" s="25"/>
    </row>
    <row r="1010436" spans="17:19" hidden="1" x14ac:dyDescent="0.2">
      <c r="Q1010436" s="25"/>
      <c r="R1010436" s="25"/>
      <c r="S1010436" s="25"/>
    </row>
    <row r="1010482" spans="17:19" hidden="1" x14ac:dyDescent="0.2">
      <c r="Q1010482" s="25"/>
      <c r="R1010482" s="25"/>
      <c r="S1010482" s="25"/>
    </row>
    <row r="1010528" spans="17:19" hidden="1" x14ac:dyDescent="0.2">
      <c r="Q1010528" s="25"/>
      <c r="R1010528" s="25"/>
      <c r="S1010528" s="25"/>
    </row>
    <row r="1010574" spans="17:19" hidden="1" x14ac:dyDescent="0.2">
      <c r="Q1010574" s="25"/>
      <c r="R1010574" s="25"/>
      <c r="S1010574" s="25"/>
    </row>
    <row r="1010620" spans="17:19" hidden="1" x14ac:dyDescent="0.2">
      <c r="Q1010620" s="25"/>
      <c r="R1010620" s="25"/>
      <c r="S1010620" s="25"/>
    </row>
    <row r="1010666" spans="17:19" hidden="1" x14ac:dyDescent="0.2">
      <c r="Q1010666" s="25"/>
      <c r="R1010666" s="25"/>
      <c r="S1010666" s="25"/>
    </row>
    <row r="1010712" spans="17:19" hidden="1" x14ac:dyDescent="0.2">
      <c r="Q1010712" s="25"/>
      <c r="R1010712" s="25"/>
      <c r="S1010712" s="25"/>
    </row>
    <row r="1010758" spans="17:19" hidden="1" x14ac:dyDescent="0.2">
      <c r="Q1010758" s="25"/>
      <c r="R1010758" s="25"/>
      <c r="S1010758" s="25"/>
    </row>
    <row r="1010804" spans="17:19" hidden="1" x14ac:dyDescent="0.2">
      <c r="Q1010804" s="25"/>
      <c r="R1010804" s="25"/>
      <c r="S1010804" s="25"/>
    </row>
    <row r="1010850" spans="17:19" hidden="1" x14ac:dyDescent="0.2">
      <c r="Q1010850" s="25"/>
      <c r="R1010850" s="25"/>
      <c r="S1010850" s="25"/>
    </row>
    <row r="1010896" spans="17:19" hidden="1" x14ac:dyDescent="0.2">
      <c r="Q1010896" s="25"/>
      <c r="R1010896" s="25"/>
      <c r="S1010896" s="25"/>
    </row>
    <row r="1010942" spans="17:19" hidden="1" x14ac:dyDescent="0.2">
      <c r="Q1010942" s="25"/>
      <c r="R1010942" s="25"/>
      <c r="S1010942" s="25"/>
    </row>
    <row r="1010988" spans="17:19" hidden="1" x14ac:dyDescent="0.2">
      <c r="Q1010988" s="25"/>
      <c r="R1010988" s="25"/>
      <c r="S1010988" s="25"/>
    </row>
    <row r="1011034" spans="17:19" hidden="1" x14ac:dyDescent="0.2">
      <c r="Q1011034" s="25"/>
      <c r="R1011034" s="25"/>
      <c r="S1011034" s="25"/>
    </row>
    <row r="1011080" spans="17:19" hidden="1" x14ac:dyDescent="0.2">
      <c r="Q1011080" s="25"/>
      <c r="R1011080" s="25"/>
      <c r="S1011080" s="25"/>
    </row>
    <row r="1011126" spans="17:19" hidden="1" x14ac:dyDescent="0.2">
      <c r="Q1011126" s="25"/>
      <c r="R1011126" s="25"/>
      <c r="S1011126" s="25"/>
    </row>
    <row r="1011172" spans="17:19" hidden="1" x14ac:dyDescent="0.2">
      <c r="Q1011172" s="25"/>
      <c r="R1011172" s="25"/>
      <c r="S1011172" s="25"/>
    </row>
    <row r="1011218" spans="17:19" hidden="1" x14ac:dyDescent="0.2">
      <c r="Q1011218" s="25"/>
      <c r="R1011218" s="25"/>
      <c r="S1011218" s="25"/>
    </row>
    <row r="1011264" spans="17:19" hidden="1" x14ac:dyDescent="0.2">
      <c r="Q1011264" s="25"/>
      <c r="R1011264" s="25"/>
      <c r="S1011264" s="25"/>
    </row>
    <row r="1011310" spans="17:19" hidden="1" x14ac:dyDescent="0.2">
      <c r="Q1011310" s="25"/>
      <c r="R1011310" s="25"/>
      <c r="S1011310" s="25"/>
    </row>
    <row r="1011356" spans="17:19" hidden="1" x14ac:dyDescent="0.2">
      <c r="Q1011356" s="25"/>
      <c r="R1011356" s="25"/>
      <c r="S1011356" s="25"/>
    </row>
    <row r="1011402" spans="17:19" hidden="1" x14ac:dyDescent="0.2">
      <c r="Q1011402" s="25"/>
      <c r="R1011402" s="25"/>
      <c r="S1011402" s="25"/>
    </row>
    <row r="1011448" spans="17:19" hidden="1" x14ac:dyDescent="0.2">
      <c r="Q1011448" s="25"/>
      <c r="R1011448" s="25"/>
      <c r="S1011448" s="25"/>
    </row>
    <row r="1011494" spans="17:19" hidden="1" x14ac:dyDescent="0.2">
      <c r="Q1011494" s="25"/>
      <c r="R1011494" s="25"/>
      <c r="S1011494" s="25"/>
    </row>
    <row r="1011540" spans="17:19" hidden="1" x14ac:dyDescent="0.2">
      <c r="Q1011540" s="25"/>
      <c r="R1011540" s="25"/>
      <c r="S1011540" s="25"/>
    </row>
    <row r="1011586" spans="17:19" hidden="1" x14ac:dyDescent="0.2">
      <c r="Q1011586" s="25"/>
      <c r="R1011586" s="25"/>
      <c r="S1011586" s="25"/>
    </row>
    <row r="1011632" spans="17:19" hidden="1" x14ac:dyDescent="0.2">
      <c r="Q1011632" s="25"/>
      <c r="R1011632" s="25"/>
      <c r="S1011632" s="25"/>
    </row>
    <row r="1011678" spans="17:19" hidden="1" x14ac:dyDescent="0.2">
      <c r="Q1011678" s="25"/>
      <c r="R1011678" s="25"/>
      <c r="S1011678" s="25"/>
    </row>
    <row r="1011724" spans="17:19" hidden="1" x14ac:dyDescent="0.2">
      <c r="Q1011724" s="25"/>
      <c r="R1011724" s="25"/>
      <c r="S1011724" s="25"/>
    </row>
    <row r="1011770" spans="17:19" hidden="1" x14ac:dyDescent="0.2">
      <c r="Q1011770" s="25"/>
      <c r="R1011770" s="25"/>
      <c r="S1011770" s="25"/>
    </row>
    <row r="1011816" spans="17:19" hidden="1" x14ac:dyDescent="0.2">
      <c r="Q1011816" s="25"/>
      <c r="R1011816" s="25"/>
      <c r="S1011816" s="25"/>
    </row>
    <row r="1011862" spans="17:19" hidden="1" x14ac:dyDescent="0.2">
      <c r="Q1011862" s="25"/>
      <c r="R1011862" s="25"/>
      <c r="S1011862" s="25"/>
    </row>
    <row r="1011908" spans="17:19" hidden="1" x14ac:dyDescent="0.2">
      <c r="Q1011908" s="25"/>
      <c r="R1011908" s="25"/>
      <c r="S1011908" s="25"/>
    </row>
    <row r="1011954" spans="17:19" hidden="1" x14ac:dyDescent="0.2">
      <c r="Q1011954" s="25"/>
      <c r="R1011954" s="25"/>
      <c r="S1011954" s="25"/>
    </row>
    <row r="1012000" spans="17:19" hidden="1" x14ac:dyDescent="0.2">
      <c r="Q1012000" s="25"/>
      <c r="R1012000" s="25"/>
      <c r="S1012000" s="25"/>
    </row>
    <row r="1012046" spans="17:19" hidden="1" x14ac:dyDescent="0.2">
      <c r="Q1012046" s="25"/>
      <c r="R1012046" s="25"/>
      <c r="S1012046" s="25"/>
    </row>
    <row r="1012092" spans="17:19" hidden="1" x14ac:dyDescent="0.2">
      <c r="Q1012092" s="25"/>
      <c r="R1012092" s="25"/>
      <c r="S1012092" s="25"/>
    </row>
    <row r="1012138" spans="17:19" hidden="1" x14ac:dyDescent="0.2">
      <c r="Q1012138" s="25"/>
      <c r="R1012138" s="25"/>
      <c r="S1012138" s="25"/>
    </row>
    <row r="1012184" spans="17:19" hidden="1" x14ac:dyDescent="0.2">
      <c r="Q1012184" s="25"/>
      <c r="R1012184" s="25"/>
      <c r="S1012184" s="25"/>
    </row>
    <row r="1012230" spans="17:19" hidden="1" x14ac:dyDescent="0.2">
      <c r="Q1012230" s="25"/>
      <c r="R1012230" s="25"/>
      <c r="S1012230" s="25"/>
    </row>
    <row r="1012276" spans="17:19" hidden="1" x14ac:dyDescent="0.2">
      <c r="Q1012276" s="25"/>
      <c r="R1012276" s="25"/>
      <c r="S1012276" s="25"/>
    </row>
    <row r="1012322" spans="17:19" hidden="1" x14ac:dyDescent="0.2">
      <c r="Q1012322" s="25"/>
      <c r="R1012322" s="25"/>
      <c r="S1012322" s="25"/>
    </row>
    <row r="1012368" spans="17:19" hidden="1" x14ac:dyDescent="0.2">
      <c r="Q1012368" s="25"/>
      <c r="R1012368" s="25"/>
      <c r="S1012368" s="25"/>
    </row>
    <row r="1012414" spans="17:19" hidden="1" x14ac:dyDescent="0.2">
      <c r="Q1012414" s="25"/>
      <c r="R1012414" s="25"/>
      <c r="S1012414" s="25"/>
    </row>
    <row r="1012460" spans="17:19" hidden="1" x14ac:dyDescent="0.2">
      <c r="Q1012460" s="25"/>
      <c r="R1012460" s="25"/>
      <c r="S1012460" s="25"/>
    </row>
    <row r="1012506" spans="17:19" hidden="1" x14ac:dyDescent="0.2">
      <c r="Q1012506" s="25"/>
      <c r="R1012506" s="25"/>
      <c r="S1012506" s="25"/>
    </row>
    <row r="1012552" spans="17:19" hidden="1" x14ac:dyDescent="0.2">
      <c r="Q1012552" s="25"/>
      <c r="R1012552" s="25"/>
      <c r="S1012552" s="25"/>
    </row>
    <row r="1012598" spans="17:19" hidden="1" x14ac:dyDescent="0.2">
      <c r="Q1012598" s="25"/>
      <c r="R1012598" s="25"/>
      <c r="S1012598" s="25"/>
    </row>
    <row r="1012644" spans="17:19" hidden="1" x14ac:dyDescent="0.2">
      <c r="Q1012644" s="25"/>
      <c r="R1012644" s="25"/>
      <c r="S1012644" s="25"/>
    </row>
    <row r="1012690" spans="17:19" hidden="1" x14ac:dyDescent="0.2">
      <c r="Q1012690" s="25"/>
      <c r="R1012690" s="25"/>
      <c r="S1012690" s="25"/>
    </row>
    <row r="1012736" spans="17:19" hidden="1" x14ac:dyDescent="0.2">
      <c r="Q1012736" s="25"/>
      <c r="R1012736" s="25"/>
      <c r="S1012736" s="25"/>
    </row>
    <row r="1012782" spans="17:19" hidden="1" x14ac:dyDescent="0.2">
      <c r="Q1012782" s="25"/>
      <c r="R1012782" s="25"/>
      <c r="S1012782" s="25"/>
    </row>
    <row r="1012828" spans="17:19" hidden="1" x14ac:dyDescent="0.2">
      <c r="Q1012828" s="25"/>
      <c r="R1012828" s="25"/>
      <c r="S1012828" s="25"/>
    </row>
    <row r="1012874" spans="17:19" hidden="1" x14ac:dyDescent="0.2">
      <c r="Q1012874" s="25"/>
      <c r="R1012874" s="25"/>
      <c r="S1012874" s="25"/>
    </row>
    <row r="1012920" spans="17:19" hidden="1" x14ac:dyDescent="0.2">
      <c r="Q1012920" s="25"/>
      <c r="R1012920" s="25"/>
      <c r="S1012920" s="25"/>
    </row>
    <row r="1012966" spans="17:19" hidden="1" x14ac:dyDescent="0.2">
      <c r="Q1012966" s="25"/>
      <c r="R1012966" s="25"/>
      <c r="S1012966" s="25"/>
    </row>
    <row r="1013012" spans="17:19" hidden="1" x14ac:dyDescent="0.2">
      <c r="Q1013012" s="25"/>
      <c r="R1013012" s="25"/>
      <c r="S1013012" s="25"/>
    </row>
    <row r="1013058" spans="17:19" hidden="1" x14ac:dyDescent="0.2">
      <c r="Q1013058" s="25"/>
      <c r="R1013058" s="25"/>
      <c r="S1013058" s="25"/>
    </row>
    <row r="1013104" spans="17:19" hidden="1" x14ac:dyDescent="0.2">
      <c r="Q1013104" s="25"/>
      <c r="R1013104" s="25"/>
      <c r="S1013104" s="25"/>
    </row>
    <row r="1013150" spans="17:19" hidden="1" x14ac:dyDescent="0.2">
      <c r="Q1013150" s="25"/>
      <c r="R1013150" s="25"/>
      <c r="S1013150" s="25"/>
    </row>
    <row r="1013196" spans="17:19" hidden="1" x14ac:dyDescent="0.2">
      <c r="Q1013196" s="25"/>
      <c r="R1013196" s="25"/>
      <c r="S1013196" s="25"/>
    </row>
    <row r="1013242" spans="17:19" hidden="1" x14ac:dyDescent="0.2">
      <c r="Q1013242" s="25"/>
      <c r="R1013242" s="25"/>
      <c r="S1013242" s="25"/>
    </row>
    <row r="1013288" spans="17:19" hidden="1" x14ac:dyDescent="0.2">
      <c r="Q1013288" s="25"/>
      <c r="R1013288" s="25"/>
      <c r="S1013288" s="25"/>
    </row>
    <row r="1013334" spans="17:19" hidden="1" x14ac:dyDescent="0.2">
      <c r="Q1013334" s="25"/>
      <c r="R1013334" s="25"/>
      <c r="S1013334" s="25"/>
    </row>
    <row r="1013380" spans="17:19" hidden="1" x14ac:dyDescent="0.2">
      <c r="Q1013380" s="25"/>
      <c r="R1013380" s="25"/>
      <c r="S1013380" s="25"/>
    </row>
    <row r="1013426" spans="17:19" hidden="1" x14ac:dyDescent="0.2">
      <c r="Q1013426" s="25"/>
      <c r="R1013426" s="25"/>
      <c r="S1013426" s="25"/>
    </row>
    <row r="1013472" spans="17:19" hidden="1" x14ac:dyDescent="0.2">
      <c r="Q1013472" s="25"/>
      <c r="R1013472" s="25"/>
      <c r="S1013472" s="25"/>
    </row>
    <row r="1013518" spans="17:19" hidden="1" x14ac:dyDescent="0.2">
      <c r="Q1013518" s="25"/>
      <c r="R1013518" s="25"/>
      <c r="S1013518" s="25"/>
    </row>
    <row r="1013564" spans="17:19" hidden="1" x14ac:dyDescent="0.2">
      <c r="Q1013564" s="25"/>
      <c r="R1013564" s="25"/>
      <c r="S1013564" s="25"/>
    </row>
    <row r="1013610" spans="17:19" hidden="1" x14ac:dyDescent="0.2">
      <c r="Q1013610" s="25"/>
      <c r="R1013610" s="25"/>
      <c r="S1013610" s="25"/>
    </row>
    <row r="1013656" spans="17:19" hidden="1" x14ac:dyDescent="0.2">
      <c r="Q1013656" s="25"/>
      <c r="R1013656" s="25"/>
      <c r="S1013656" s="25"/>
    </row>
    <row r="1013702" spans="17:19" hidden="1" x14ac:dyDescent="0.2">
      <c r="Q1013702" s="25"/>
      <c r="R1013702" s="25"/>
      <c r="S1013702" s="25"/>
    </row>
    <row r="1013748" spans="17:19" hidden="1" x14ac:dyDescent="0.2">
      <c r="Q1013748" s="25"/>
      <c r="R1013748" s="25"/>
      <c r="S1013748" s="25"/>
    </row>
    <row r="1013794" spans="17:19" hidden="1" x14ac:dyDescent="0.2">
      <c r="Q1013794" s="25"/>
      <c r="R1013794" s="25"/>
      <c r="S1013794" s="25"/>
    </row>
    <row r="1013840" spans="17:19" hidden="1" x14ac:dyDescent="0.2">
      <c r="Q1013840" s="25"/>
      <c r="R1013840" s="25"/>
      <c r="S1013840" s="25"/>
    </row>
    <row r="1013886" spans="17:19" hidden="1" x14ac:dyDescent="0.2">
      <c r="Q1013886" s="25"/>
      <c r="R1013886" s="25"/>
      <c r="S1013886" s="25"/>
    </row>
    <row r="1013932" spans="17:19" hidden="1" x14ac:dyDescent="0.2">
      <c r="Q1013932" s="25"/>
      <c r="R1013932" s="25"/>
      <c r="S1013932" s="25"/>
    </row>
    <row r="1013978" spans="17:19" hidden="1" x14ac:dyDescent="0.2">
      <c r="Q1013978" s="25"/>
      <c r="R1013978" s="25"/>
      <c r="S1013978" s="25"/>
    </row>
    <row r="1014024" spans="17:19" hidden="1" x14ac:dyDescent="0.2">
      <c r="Q1014024" s="25"/>
      <c r="R1014024" s="25"/>
      <c r="S1014024" s="25"/>
    </row>
    <row r="1014070" spans="17:19" hidden="1" x14ac:dyDescent="0.2">
      <c r="Q1014070" s="25"/>
      <c r="R1014070" s="25"/>
      <c r="S1014070" s="25"/>
    </row>
    <row r="1014116" spans="17:19" hidden="1" x14ac:dyDescent="0.2">
      <c r="Q1014116" s="25"/>
      <c r="R1014116" s="25"/>
      <c r="S1014116" s="25"/>
    </row>
    <row r="1014162" spans="17:19" hidden="1" x14ac:dyDescent="0.2">
      <c r="Q1014162" s="25"/>
      <c r="R1014162" s="25"/>
      <c r="S1014162" s="25"/>
    </row>
    <row r="1014208" spans="17:19" hidden="1" x14ac:dyDescent="0.2">
      <c r="Q1014208" s="25"/>
      <c r="R1014208" s="25"/>
      <c r="S1014208" s="25"/>
    </row>
    <row r="1014254" spans="17:19" hidden="1" x14ac:dyDescent="0.2">
      <c r="Q1014254" s="25"/>
      <c r="R1014254" s="25"/>
      <c r="S1014254" s="25"/>
    </row>
    <row r="1014300" spans="17:19" hidden="1" x14ac:dyDescent="0.2">
      <c r="Q1014300" s="25"/>
      <c r="R1014300" s="25"/>
      <c r="S1014300" s="25"/>
    </row>
    <row r="1014346" spans="17:19" hidden="1" x14ac:dyDescent="0.2">
      <c r="Q1014346" s="25"/>
      <c r="R1014346" s="25"/>
      <c r="S1014346" s="25"/>
    </row>
    <row r="1014392" spans="17:19" hidden="1" x14ac:dyDescent="0.2">
      <c r="Q1014392" s="25"/>
      <c r="R1014392" s="25"/>
      <c r="S1014392" s="25"/>
    </row>
    <row r="1014438" spans="17:19" hidden="1" x14ac:dyDescent="0.2">
      <c r="Q1014438" s="25"/>
      <c r="R1014438" s="25"/>
      <c r="S1014438" s="25"/>
    </row>
    <row r="1014484" spans="17:19" hidden="1" x14ac:dyDescent="0.2">
      <c r="Q1014484" s="25"/>
      <c r="R1014484" s="25"/>
      <c r="S1014484" s="25"/>
    </row>
    <row r="1014530" spans="17:19" hidden="1" x14ac:dyDescent="0.2">
      <c r="Q1014530" s="25"/>
      <c r="R1014530" s="25"/>
      <c r="S1014530" s="25"/>
    </row>
    <row r="1014576" spans="17:19" hidden="1" x14ac:dyDescent="0.2">
      <c r="Q1014576" s="25"/>
      <c r="R1014576" s="25"/>
      <c r="S1014576" s="25"/>
    </row>
    <row r="1014622" spans="17:19" hidden="1" x14ac:dyDescent="0.2">
      <c r="Q1014622" s="25"/>
      <c r="R1014622" s="25"/>
      <c r="S1014622" s="25"/>
    </row>
    <row r="1014668" spans="17:19" hidden="1" x14ac:dyDescent="0.2">
      <c r="Q1014668" s="25"/>
      <c r="R1014668" s="25"/>
      <c r="S1014668" s="25"/>
    </row>
    <row r="1014714" spans="17:19" hidden="1" x14ac:dyDescent="0.2">
      <c r="Q1014714" s="25"/>
      <c r="R1014714" s="25"/>
      <c r="S1014714" s="25"/>
    </row>
    <row r="1014760" spans="17:19" hidden="1" x14ac:dyDescent="0.2">
      <c r="Q1014760" s="25"/>
      <c r="R1014760" s="25"/>
      <c r="S1014760" s="25"/>
    </row>
    <row r="1014806" spans="17:19" hidden="1" x14ac:dyDescent="0.2">
      <c r="Q1014806" s="25"/>
      <c r="R1014806" s="25"/>
      <c r="S1014806" s="25"/>
    </row>
    <row r="1014852" spans="17:19" hidden="1" x14ac:dyDescent="0.2">
      <c r="Q1014852" s="25"/>
      <c r="R1014852" s="25"/>
      <c r="S1014852" s="25"/>
    </row>
    <row r="1014898" spans="17:19" hidden="1" x14ac:dyDescent="0.2">
      <c r="Q1014898" s="25"/>
      <c r="R1014898" s="25"/>
      <c r="S1014898" s="25"/>
    </row>
    <row r="1014944" spans="17:19" hidden="1" x14ac:dyDescent="0.2">
      <c r="Q1014944" s="25"/>
      <c r="R1014944" s="25"/>
      <c r="S1014944" s="25"/>
    </row>
    <row r="1014990" spans="17:19" hidden="1" x14ac:dyDescent="0.2">
      <c r="Q1014990" s="25"/>
      <c r="R1014990" s="25"/>
      <c r="S1014990" s="25"/>
    </row>
    <row r="1015036" spans="17:19" hidden="1" x14ac:dyDescent="0.2">
      <c r="Q1015036" s="25"/>
      <c r="R1015036" s="25"/>
      <c r="S1015036" s="25"/>
    </row>
    <row r="1015082" spans="17:19" hidden="1" x14ac:dyDescent="0.2">
      <c r="Q1015082" s="25"/>
      <c r="R1015082" s="25"/>
      <c r="S1015082" s="25"/>
    </row>
    <row r="1015128" spans="17:19" hidden="1" x14ac:dyDescent="0.2">
      <c r="Q1015128" s="25"/>
      <c r="R1015128" s="25"/>
      <c r="S1015128" s="25"/>
    </row>
    <row r="1015174" spans="17:19" hidden="1" x14ac:dyDescent="0.2">
      <c r="Q1015174" s="25"/>
      <c r="R1015174" s="25"/>
      <c r="S1015174" s="25"/>
    </row>
    <row r="1015220" spans="17:19" hidden="1" x14ac:dyDescent="0.2">
      <c r="Q1015220" s="25"/>
      <c r="R1015220" s="25"/>
      <c r="S1015220" s="25"/>
    </row>
    <row r="1015266" spans="17:19" hidden="1" x14ac:dyDescent="0.2">
      <c r="Q1015266" s="25"/>
      <c r="R1015266" s="25"/>
      <c r="S1015266" s="25"/>
    </row>
    <row r="1015312" spans="17:19" hidden="1" x14ac:dyDescent="0.2">
      <c r="Q1015312" s="25"/>
      <c r="R1015312" s="25"/>
      <c r="S1015312" s="25"/>
    </row>
    <row r="1015358" spans="17:19" hidden="1" x14ac:dyDescent="0.2">
      <c r="Q1015358" s="25"/>
      <c r="R1015358" s="25"/>
      <c r="S1015358" s="25"/>
    </row>
    <row r="1015404" spans="17:19" hidden="1" x14ac:dyDescent="0.2">
      <c r="Q1015404" s="25"/>
      <c r="R1015404" s="25"/>
      <c r="S1015404" s="25"/>
    </row>
    <row r="1015450" spans="17:19" hidden="1" x14ac:dyDescent="0.2">
      <c r="Q1015450" s="25"/>
      <c r="R1015450" s="25"/>
      <c r="S1015450" s="25"/>
    </row>
    <row r="1015496" spans="17:19" hidden="1" x14ac:dyDescent="0.2">
      <c r="Q1015496" s="25"/>
      <c r="R1015496" s="25"/>
      <c r="S1015496" s="25"/>
    </row>
    <row r="1015542" spans="17:19" hidden="1" x14ac:dyDescent="0.2">
      <c r="Q1015542" s="25"/>
      <c r="R1015542" s="25"/>
      <c r="S1015542" s="25"/>
    </row>
    <row r="1015588" spans="17:19" hidden="1" x14ac:dyDescent="0.2">
      <c r="Q1015588" s="25"/>
      <c r="R1015588" s="25"/>
      <c r="S1015588" s="25"/>
    </row>
    <row r="1015634" spans="17:19" hidden="1" x14ac:dyDescent="0.2">
      <c r="Q1015634" s="25"/>
      <c r="R1015634" s="25"/>
      <c r="S1015634" s="25"/>
    </row>
    <row r="1015680" spans="17:19" hidden="1" x14ac:dyDescent="0.2">
      <c r="Q1015680" s="25"/>
      <c r="R1015680" s="25"/>
      <c r="S1015680" s="25"/>
    </row>
    <row r="1015726" spans="17:19" hidden="1" x14ac:dyDescent="0.2">
      <c r="Q1015726" s="25"/>
      <c r="R1015726" s="25"/>
      <c r="S1015726" s="25"/>
    </row>
    <row r="1015772" spans="17:19" hidden="1" x14ac:dyDescent="0.2">
      <c r="Q1015772" s="25"/>
      <c r="R1015772" s="25"/>
      <c r="S1015772" s="25"/>
    </row>
    <row r="1015818" spans="17:19" hidden="1" x14ac:dyDescent="0.2">
      <c r="Q1015818" s="25"/>
      <c r="R1015818" s="25"/>
      <c r="S1015818" s="25"/>
    </row>
    <row r="1015864" spans="17:19" hidden="1" x14ac:dyDescent="0.2">
      <c r="Q1015864" s="25"/>
      <c r="R1015864" s="25"/>
      <c r="S1015864" s="25"/>
    </row>
    <row r="1015910" spans="17:19" hidden="1" x14ac:dyDescent="0.2">
      <c r="Q1015910" s="25"/>
      <c r="R1015910" s="25"/>
      <c r="S1015910" s="25"/>
    </row>
    <row r="1015956" spans="17:19" hidden="1" x14ac:dyDescent="0.2">
      <c r="Q1015956" s="25"/>
      <c r="R1015956" s="25"/>
      <c r="S1015956" s="25"/>
    </row>
    <row r="1016002" spans="17:19" hidden="1" x14ac:dyDescent="0.2">
      <c r="Q1016002" s="25"/>
      <c r="R1016002" s="25"/>
      <c r="S1016002" s="25"/>
    </row>
    <row r="1016048" spans="17:19" hidden="1" x14ac:dyDescent="0.2">
      <c r="Q1016048" s="25"/>
      <c r="R1016048" s="25"/>
      <c r="S1016048" s="25"/>
    </row>
    <row r="1016094" spans="17:19" hidden="1" x14ac:dyDescent="0.2">
      <c r="Q1016094" s="25"/>
      <c r="R1016094" s="25"/>
      <c r="S1016094" s="25"/>
    </row>
    <row r="1016140" spans="17:19" hidden="1" x14ac:dyDescent="0.2">
      <c r="Q1016140" s="25"/>
      <c r="R1016140" s="25"/>
      <c r="S1016140" s="25"/>
    </row>
    <row r="1016186" spans="17:19" hidden="1" x14ac:dyDescent="0.2">
      <c r="Q1016186" s="25"/>
      <c r="R1016186" s="25"/>
      <c r="S1016186" s="25"/>
    </row>
    <row r="1016232" spans="17:19" hidden="1" x14ac:dyDescent="0.2">
      <c r="Q1016232" s="25"/>
      <c r="R1016232" s="25"/>
      <c r="S1016232" s="25"/>
    </row>
    <row r="1016278" spans="17:19" hidden="1" x14ac:dyDescent="0.2">
      <c r="Q1016278" s="25"/>
      <c r="R1016278" s="25"/>
      <c r="S1016278" s="25"/>
    </row>
    <row r="1016324" spans="17:19" hidden="1" x14ac:dyDescent="0.2">
      <c r="Q1016324" s="25"/>
      <c r="R1016324" s="25"/>
      <c r="S1016324" s="25"/>
    </row>
    <row r="1016370" spans="17:19" hidden="1" x14ac:dyDescent="0.2">
      <c r="Q1016370" s="25"/>
      <c r="R1016370" s="25"/>
      <c r="S1016370" s="25"/>
    </row>
    <row r="1016416" spans="17:19" hidden="1" x14ac:dyDescent="0.2">
      <c r="Q1016416" s="25"/>
      <c r="R1016416" s="25"/>
      <c r="S1016416" s="25"/>
    </row>
    <row r="1016462" spans="17:19" hidden="1" x14ac:dyDescent="0.2">
      <c r="Q1016462" s="25"/>
      <c r="R1016462" s="25"/>
      <c r="S1016462" s="25"/>
    </row>
    <row r="1016508" spans="17:19" hidden="1" x14ac:dyDescent="0.2">
      <c r="Q1016508" s="25"/>
      <c r="R1016508" s="25"/>
      <c r="S1016508" s="25"/>
    </row>
    <row r="1016554" spans="17:19" hidden="1" x14ac:dyDescent="0.2">
      <c r="Q1016554" s="25"/>
      <c r="R1016554" s="25"/>
      <c r="S1016554" s="25"/>
    </row>
    <row r="1016600" spans="17:19" hidden="1" x14ac:dyDescent="0.2">
      <c r="Q1016600" s="25"/>
      <c r="R1016600" s="25"/>
      <c r="S1016600" s="25"/>
    </row>
    <row r="1016646" spans="17:19" hidden="1" x14ac:dyDescent="0.2">
      <c r="Q1016646" s="25"/>
      <c r="R1016646" s="25"/>
      <c r="S1016646" s="25"/>
    </row>
    <row r="1016692" spans="17:19" hidden="1" x14ac:dyDescent="0.2">
      <c r="Q1016692" s="25"/>
      <c r="R1016692" s="25"/>
      <c r="S1016692" s="25"/>
    </row>
    <row r="1016738" spans="17:19" hidden="1" x14ac:dyDescent="0.2">
      <c r="Q1016738" s="25"/>
      <c r="R1016738" s="25"/>
      <c r="S1016738" s="25"/>
    </row>
    <row r="1016784" spans="17:19" hidden="1" x14ac:dyDescent="0.2">
      <c r="Q1016784" s="25"/>
      <c r="R1016784" s="25"/>
      <c r="S1016784" s="25"/>
    </row>
    <row r="1016830" spans="17:19" hidden="1" x14ac:dyDescent="0.2">
      <c r="Q1016830" s="25"/>
      <c r="R1016830" s="25"/>
      <c r="S1016830" s="25"/>
    </row>
    <row r="1016876" spans="17:19" hidden="1" x14ac:dyDescent="0.2">
      <c r="Q1016876" s="25"/>
      <c r="R1016876" s="25"/>
      <c r="S1016876" s="25"/>
    </row>
    <row r="1016922" spans="17:19" hidden="1" x14ac:dyDescent="0.2">
      <c r="Q1016922" s="25"/>
      <c r="R1016922" s="25"/>
      <c r="S1016922" s="25"/>
    </row>
    <row r="1016968" spans="17:19" hidden="1" x14ac:dyDescent="0.2">
      <c r="Q1016968" s="25"/>
      <c r="R1016968" s="25"/>
      <c r="S1016968" s="25"/>
    </row>
    <row r="1017014" spans="17:19" hidden="1" x14ac:dyDescent="0.2">
      <c r="Q1017014" s="25"/>
      <c r="R1017014" s="25"/>
      <c r="S1017014" s="25"/>
    </row>
    <row r="1017060" spans="17:19" hidden="1" x14ac:dyDescent="0.2">
      <c r="Q1017060" s="25"/>
      <c r="R1017060" s="25"/>
      <c r="S1017060" s="25"/>
    </row>
    <row r="1017106" spans="17:19" hidden="1" x14ac:dyDescent="0.2">
      <c r="Q1017106" s="25"/>
      <c r="R1017106" s="25"/>
      <c r="S1017106" s="25"/>
    </row>
    <row r="1017152" spans="17:19" hidden="1" x14ac:dyDescent="0.2">
      <c r="Q1017152" s="25"/>
      <c r="R1017152" s="25"/>
      <c r="S1017152" s="25"/>
    </row>
    <row r="1017198" spans="17:19" hidden="1" x14ac:dyDescent="0.2">
      <c r="Q1017198" s="25"/>
      <c r="R1017198" s="25"/>
      <c r="S1017198" s="25"/>
    </row>
    <row r="1017244" spans="17:19" hidden="1" x14ac:dyDescent="0.2">
      <c r="Q1017244" s="25"/>
      <c r="R1017244" s="25"/>
      <c r="S1017244" s="25"/>
    </row>
    <row r="1017290" spans="17:19" hidden="1" x14ac:dyDescent="0.2">
      <c r="Q1017290" s="25"/>
      <c r="R1017290" s="25"/>
      <c r="S1017290" s="25"/>
    </row>
    <row r="1017336" spans="17:19" hidden="1" x14ac:dyDescent="0.2">
      <c r="Q1017336" s="25"/>
      <c r="R1017336" s="25"/>
      <c r="S1017336" s="25"/>
    </row>
    <row r="1017382" spans="17:19" hidden="1" x14ac:dyDescent="0.2">
      <c r="Q1017382" s="25"/>
      <c r="R1017382" s="25"/>
      <c r="S1017382" s="25"/>
    </row>
    <row r="1017428" spans="17:19" hidden="1" x14ac:dyDescent="0.2">
      <c r="Q1017428" s="25"/>
      <c r="R1017428" s="25"/>
      <c r="S1017428" s="25"/>
    </row>
    <row r="1017474" spans="17:19" hidden="1" x14ac:dyDescent="0.2">
      <c r="Q1017474" s="25"/>
      <c r="R1017474" s="25"/>
      <c r="S1017474" s="25"/>
    </row>
    <row r="1017520" spans="17:19" hidden="1" x14ac:dyDescent="0.2">
      <c r="Q1017520" s="25"/>
      <c r="R1017520" s="25"/>
      <c r="S1017520" s="25"/>
    </row>
    <row r="1017566" spans="17:19" hidden="1" x14ac:dyDescent="0.2">
      <c r="Q1017566" s="25"/>
      <c r="R1017566" s="25"/>
      <c r="S1017566" s="25"/>
    </row>
    <row r="1017612" spans="17:19" hidden="1" x14ac:dyDescent="0.2">
      <c r="Q1017612" s="25"/>
      <c r="R1017612" s="25"/>
      <c r="S1017612" s="25"/>
    </row>
    <row r="1017658" spans="17:19" hidden="1" x14ac:dyDescent="0.2">
      <c r="Q1017658" s="25"/>
      <c r="R1017658" s="25"/>
      <c r="S1017658" s="25"/>
    </row>
    <row r="1017704" spans="17:19" hidden="1" x14ac:dyDescent="0.2">
      <c r="Q1017704" s="25"/>
      <c r="R1017704" s="25"/>
      <c r="S1017704" s="25"/>
    </row>
    <row r="1017750" spans="17:19" hidden="1" x14ac:dyDescent="0.2">
      <c r="Q1017750" s="25"/>
      <c r="R1017750" s="25"/>
      <c r="S1017750" s="25"/>
    </row>
    <row r="1017796" spans="17:19" hidden="1" x14ac:dyDescent="0.2">
      <c r="Q1017796" s="25"/>
      <c r="R1017796" s="25"/>
      <c r="S1017796" s="25"/>
    </row>
    <row r="1017842" spans="17:19" hidden="1" x14ac:dyDescent="0.2">
      <c r="Q1017842" s="25"/>
      <c r="R1017842" s="25"/>
      <c r="S1017842" s="25"/>
    </row>
    <row r="1017888" spans="17:19" hidden="1" x14ac:dyDescent="0.2">
      <c r="Q1017888" s="25"/>
      <c r="R1017888" s="25"/>
      <c r="S1017888" s="25"/>
    </row>
    <row r="1017934" spans="17:19" hidden="1" x14ac:dyDescent="0.2">
      <c r="Q1017934" s="25"/>
      <c r="R1017934" s="25"/>
      <c r="S1017934" s="25"/>
    </row>
    <row r="1017980" spans="17:19" hidden="1" x14ac:dyDescent="0.2">
      <c r="Q1017980" s="25"/>
      <c r="R1017980" s="25"/>
      <c r="S1017980" s="25"/>
    </row>
    <row r="1018026" spans="17:19" hidden="1" x14ac:dyDescent="0.2">
      <c r="Q1018026" s="25"/>
      <c r="R1018026" s="25"/>
      <c r="S1018026" s="25"/>
    </row>
    <row r="1018072" spans="17:19" hidden="1" x14ac:dyDescent="0.2">
      <c r="Q1018072" s="25"/>
      <c r="R1018072" s="25"/>
      <c r="S1018072" s="25"/>
    </row>
    <row r="1018118" spans="17:19" hidden="1" x14ac:dyDescent="0.2">
      <c r="Q1018118" s="25"/>
      <c r="R1018118" s="25"/>
      <c r="S1018118" s="25"/>
    </row>
    <row r="1018164" spans="17:19" hidden="1" x14ac:dyDescent="0.2">
      <c r="Q1018164" s="25"/>
      <c r="R1018164" s="25"/>
      <c r="S1018164" s="25"/>
    </row>
    <row r="1018210" spans="17:19" hidden="1" x14ac:dyDescent="0.2">
      <c r="Q1018210" s="25"/>
      <c r="R1018210" s="25"/>
      <c r="S1018210" s="25"/>
    </row>
    <row r="1018256" spans="17:19" hidden="1" x14ac:dyDescent="0.2">
      <c r="Q1018256" s="25"/>
      <c r="R1018256" s="25"/>
      <c r="S1018256" s="25"/>
    </row>
    <row r="1018302" spans="17:19" hidden="1" x14ac:dyDescent="0.2">
      <c r="Q1018302" s="25"/>
      <c r="R1018302" s="25"/>
      <c r="S1018302" s="25"/>
    </row>
    <row r="1018348" spans="17:19" hidden="1" x14ac:dyDescent="0.2">
      <c r="Q1018348" s="25"/>
      <c r="R1018348" s="25"/>
      <c r="S1018348" s="25"/>
    </row>
    <row r="1018394" spans="17:19" hidden="1" x14ac:dyDescent="0.2">
      <c r="Q1018394" s="25"/>
      <c r="R1018394" s="25"/>
      <c r="S1018394" s="25"/>
    </row>
    <row r="1018440" spans="17:19" hidden="1" x14ac:dyDescent="0.2">
      <c r="Q1018440" s="25"/>
      <c r="R1018440" s="25"/>
      <c r="S1018440" s="25"/>
    </row>
    <row r="1018486" spans="17:19" hidden="1" x14ac:dyDescent="0.2">
      <c r="Q1018486" s="25"/>
      <c r="R1018486" s="25"/>
      <c r="S1018486" s="25"/>
    </row>
    <row r="1018532" spans="17:19" hidden="1" x14ac:dyDescent="0.2">
      <c r="Q1018532" s="25"/>
      <c r="R1018532" s="25"/>
      <c r="S1018532" s="25"/>
    </row>
    <row r="1018578" spans="17:19" hidden="1" x14ac:dyDescent="0.2">
      <c r="Q1018578" s="25"/>
      <c r="R1018578" s="25"/>
      <c r="S1018578" s="25"/>
    </row>
    <row r="1018624" spans="17:19" hidden="1" x14ac:dyDescent="0.2">
      <c r="Q1018624" s="25"/>
      <c r="R1018624" s="25"/>
      <c r="S1018624" s="25"/>
    </row>
    <row r="1018670" spans="17:19" hidden="1" x14ac:dyDescent="0.2">
      <c r="Q1018670" s="25"/>
      <c r="R1018670" s="25"/>
      <c r="S1018670" s="25"/>
    </row>
    <row r="1018716" spans="17:19" hidden="1" x14ac:dyDescent="0.2">
      <c r="Q1018716" s="25"/>
      <c r="R1018716" s="25"/>
      <c r="S1018716" s="25"/>
    </row>
    <row r="1018762" spans="17:19" hidden="1" x14ac:dyDescent="0.2">
      <c r="Q1018762" s="25"/>
      <c r="R1018762" s="25"/>
      <c r="S1018762" s="25"/>
    </row>
    <row r="1018808" spans="17:19" hidden="1" x14ac:dyDescent="0.2">
      <c r="Q1018808" s="25"/>
      <c r="R1018808" s="25"/>
      <c r="S1018808" s="25"/>
    </row>
    <row r="1018854" spans="17:19" hidden="1" x14ac:dyDescent="0.2">
      <c r="Q1018854" s="25"/>
      <c r="R1018854" s="25"/>
      <c r="S1018854" s="25"/>
    </row>
    <row r="1018900" spans="17:19" hidden="1" x14ac:dyDescent="0.2">
      <c r="Q1018900" s="25"/>
      <c r="R1018900" s="25"/>
      <c r="S1018900" s="25"/>
    </row>
    <row r="1018946" spans="17:19" hidden="1" x14ac:dyDescent="0.2">
      <c r="Q1018946" s="25"/>
      <c r="R1018946" s="25"/>
      <c r="S1018946" s="25"/>
    </row>
    <row r="1018992" spans="17:19" hidden="1" x14ac:dyDescent="0.2">
      <c r="Q1018992" s="25"/>
      <c r="R1018992" s="25"/>
      <c r="S1018992" s="25"/>
    </row>
    <row r="1019038" spans="17:19" hidden="1" x14ac:dyDescent="0.2">
      <c r="Q1019038" s="25"/>
      <c r="R1019038" s="25"/>
      <c r="S1019038" s="25"/>
    </row>
    <row r="1019084" spans="17:19" hidden="1" x14ac:dyDescent="0.2">
      <c r="Q1019084" s="25"/>
      <c r="R1019084" s="25"/>
      <c r="S1019084" s="25"/>
    </row>
    <row r="1019130" spans="17:19" hidden="1" x14ac:dyDescent="0.2">
      <c r="Q1019130" s="25"/>
      <c r="R1019130" s="25"/>
      <c r="S1019130" s="25"/>
    </row>
    <row r="1019176" spans="17:19" hidden="1" x14ac:dyDescent="0.2">
      <c r="Q1019176" s="25"/>
      <c r="R1019176" s="25"/>
      <c r="S1019176" s="25"/>
    </row>
    <row r="1019222" spans="17:19" hidden="1" x14ac:dyDescent="0.2">
      <c r="Q1019222" s="25"/>
      <c r="R1019222" s="25"/>
      <c r="S1019222" s="25"/>
    </row>
    <row r="1019268" spans="17:19" hidden="1" x14ac:dyDescent="0.2">
      <c r="Q1019268" s="25"/>
      <c r="R1019268" s="25"/>
      <c r="S1019268" s="25"/>
    </row>
    <row r="1019314" spans="17:19" hidden="1" x14ac:dyDescent="0.2">
      <c r="Q1019314" s="25"/>
      <c r="R1019314" s="25"/>
      <c r="S1019314" s="25"/>
    </row>
    <row r="1019360" spans="17:19" hidden="1" x14ac:dyDescent="0.2">
      <c r="Q1019360" s="25"/>
      <c r="R1019360" s="25"/>
      <c r="S1019360" s="25"/>
    </row>
    <row r="1019406" spans="17:19" hidden="1" x14ac:dyDescent="0.2">
      <c r="Q1019406" s="25"/>
      <c r="R1019406" s="25"/>
      <c r="S1019406" s="25"/>
    </row>
    <row r="1019452" spans="17:19" hidden="1" x14ac:dyDescent="0.2">
      <c r="Q1019452" s="25"/>
      <c r="R1019452" s="25"/>
      <c r="S1019452" s="25"/>
    </row>
    <row r="1019498" spans="17:19" hidden="1" x14ac:dyDescent="0.2">
      <c r="Q1019498" s="25"/>
      <c r="R1019498" s="25"/>
      <c r="S1019498" s="25"/>
    </row>
    <row r="1019544" spans="17:19" hidden="1" x14ac:dyDescent="0.2">
      <c r="Q1019544" s="25"/>
      <c r="R1019544" s="25"/>
      <c r="S1019544" s="25"/>
    </row>
    <row r="1019590" spans="17:19" hidden="1" x14ac:dyDescent="0.2">
      <c r="Q1019590" s="25"/>
      <c r="R1019590" s="25"/>
      <c r="S1019590" s="25"/>
    </row>
    <row r="1019636" spans="17:19" hidden="1" x14ac:dyDescent="0.2">
      <c r="Q1019636" s="25"/>
      <c r="R1019636" s="25"/>
      <c r="S1019636" s="25"/>
    </row>
    <row r="1019682" spans="17:19" hidden="1" x14ac:dyDescent="0.2">
      <c r="Q1019682" s="25"/>
      <c r="R1019682" s="25"/>
      <c r="S1019682" s="25"/>
    </row>
    <row r="1019728" spans="17:19" hidden="1" x14ac:dyDescent="0.2">
      <c r="Q1019728" s="25"/>
      <c r="R1019728" s="25"/>
      <c r="S1019728" s="25"/>
    </row>
    <row r="1019774" spans="17:19" hidden="1" x14ac:dyDescent="0.2">
      <c r="Q1019774" s="25"/>
      <c r="R1019774" s="25"/>
      <c r="S1019774" s="25"/>
    </row>
    <row r="1019820" spans="17:19" hidden="1" x14ac:dyDescent="0.2">
      <c r="Q1019820" s="25"/>
      <c r="R1019820" s="25"/>
      <c r="S1019820" s="25"/>
    </row>
    <row r="1019866" spans="17:19" hidden="1" x14ac:dyDescent="0.2">
      <c r="Q1019866" s="25"/>
      <c r="R1019866" s="25"/>
      <c r="S1019866" s="25"/>
    </row>
    <row r="1019912" spans="17:19" hidden="1" x14ac:dyDescent="0.2">
      <c r="Q1019912" s="25"/>
      <c r="R1019912" s="25"/>
      <c r="S1019912" s="25"/>
    </row>
    <row r="1019958" spans="17:19" hidden="1" x14ac:dyDescent="0.2">
      <c r="Q1019958" s="25"/>
      <c r="R1019958" s="25"/>
      <c r="S1019958" s="25"/>
    </row>
    <row r="1020004" spans="17:19" hidden="1" x14ac:dyDescent="0.2">
      <c r="Q1020004" s="25"/>
      <c r="R1020004" s="25"/>
      <c r="S1020004" s="25"/>
    </row>
    <row r="1020050" spans="17:19" hidden="1" x14ac:dyDescent="0.2">
      <c r="Q1020050" s="25"/>
      <c r="R1020050" s="25"/>
      <c r="S1020050" s="25"/>
    </row>
    <row r="1020096" spans="17:19" hidden="1" x14ac:dyDescent="0.2">
      <c r="Q1020096" s="25"/>
      <c r="R1020096" s="25"/>
      <c r="S1020096" s="25"/>
    </row>
    <row r="1020142" spans="17:19" hidden="1" x14ac:dyDescent="0.2">
      <c r="Q1020142" s="25"/>
      <c r="R1020142" s="25"/>
      <c r="S1020142" s="25"/>
    </row>
    <row r="1020188" spans="17:19" hidden="1" x14ac:dyDescent="0.2">
      <c r="Q1020188" s="25"/>
      <c r="R1020188" s="25"/>
      <c r="S1020188" s="25"/>
    </row>
    <row r="1020234" spans="17:19" hidden="1" x14ac:dyDescent="0.2">
      <c r="Q1020234" s="25"/>
      <c r="R1020234" s="25"/>
      <c r="S1020234" s="25"/>
    </row>
    <row r="1020280" spans="17:19" hidden="1" x14ac:dyDescent="0.2">
      <c r="Q1020280" s="25"/>
      <c r="R1020280" s="25"/>
      <c r="S1020280" s="25"/>
    </row>
    <row r="1020326" spans="17:19" hidden="1" x14ac:dyDescent="0.2">
      <c r="Q1020326" s="25"/>
      <c r="R1020326" s="25"/>
      <c r="S1020326" s="25"/>
    </row>
    <row r="1020372" spans="17:19" hidden="1" x14ac:dyDescent="0.2">
      <c r="Q1020372" s="25"/>
      <c r="R1020372" s="25"/>
      <c r="S1020372" s="25"/>
    </row>
    <row r="1020418" spans="17:19" hidden="1" x14ac:dyDescent="0.2">
      <c r="Q1020418" s="25"/>
      <c r="R1020418" s="25"/>
      <c r="S1020418" s="25"/>
    </row>
    <row r="1020464" spans="17:19" hidden="1" x14ac:dyDescent="0.2">
      <c r="Q1020464" s="25"/>
      <c r="R1020464" s="25"/>
      <c r="S1020464" s="25"/>
    </row>
    <row r="1020510" spans="17:19" hidden="1" x14ac:dyDescent="0.2">
      <c r="Q1020510" s="25"/>
      <c r="R1020510" s="25"/>
      <c r="S1020510" s="25"/>
    </row>
    <row r="1020556" spans="17:19" hidden="1" x14ac:dyDescent="0.2">
      <c r="Q1020556" s="25"/>
      <c r="R1020556" s="25"/>
      <c r="S1020556" s="25"/>
    </row>
    <row r="1020602" spans="17:19" hidden="1" x14ac:dyDescent="0.2">
      <c r="Q1020602" s="25"/>
      <c r="R1020602" s="25"/>
      <c r="S1020602" s="25"/>
    </row>
    <row r="1020648" spans="17:19" hidden="1" x14ac:dyDescent="0.2">
      <c r="Q1020648" s="25"/>
      <c r="R1020648" s="25"/>
      <c r="S1020648" s="25"/>
    </row>
    <row r="1020694" spans="17:19" hidden="1" x14ac:dyDescent="0.2">
      <c r="Q1020694" s="25"/>
      <c r="R1020694" s="25"/>
      <c r="S1020694" s="25"/>
    </row>
    <row r="1020740" spans="17:19" hidden="1" x14ac:dyDescent="0.2">
      <c r="Q1020740" s="25"/>
      <c r="R1020740" s="25"/>
      <c r="S1020740" s="25"/>
    </row>
    <row r="1020786" spans="17:19" hidden="1" x14ac:dyDescent="0.2">
      <c r="Q1020786" s="25"/>
      <c r="R1020786" s="25"/>
      <c r="S1020786" s="25"/>
    </row>
    <row r="1020832" spans="17:19" hidden="1" x14ac:dyDescent="0.2">
      <c r="Q1020832" s="25"/>
      <c r="R1020832" s="25"/>
      <c r="S1020832" s="25"/>
    </row>
    <row r="1020878" spans="17:19" hidden="1" x14ac:dyDescent="0.2">
      <c r="Q1020878" s="25"/>
      <c r="R1020878" s="25"/>
      <c r="S1020878" s="25"/>
    </row>
    <row r="1020924" spans="17:19" hidden="1" x14ac:dyDescent="0.2">
      <c r="Q1020924" s="25"/>
      <c r="R1020924" s="25"/>
      <c r="S1020924" s="25"/>
    </row>
    <row r="1020970" spans="17:19" hidden="1" x14ac:dyDescent="0.2">
      <c r="Q1020970" s="25"/>
      <c r="R1020970" s="25"/>
      <c r="S1020970" s="25"/>
    </row>
    <row r="1021016" spans="17:19" hidden="1" x14ac:dyDescent="0.2">
      <c r="Q1021016" s="25"/>
      <c r="R1021016" s="25"/>
      <c r="S1021016" s="25"/>
    </row>
    <row r="1021062" spans="17:19" hidden="1" x14ac:dyDescent="0.2">
      <c r="Q1021062" s="25"/>
      <c r="R1021062" s="25"/>
      <c r="S1021062" s="25"/>
    </row>
    <row r="1021108" spans="17:19" hidden="1" x14ac:dyDescent="0.2">
      <c r="Q1021108" s="25"/>
      <c r="R1021108" s="25"/>
      <c r="S1021108" s="25"/>
    </row>
    <row r="1021154" spans="17:19" hidden="1" x14ac:dyDescent="0.2">
      <c r="Q1021154" s="25"/>
      <c r="R1021154" s="25"/>
      <c r="S1021154" s="25"/>
    </row>
    <row r="1021200" spans="17:19" hidden="1" x14ac:dyDescent="0.2">
      <c r="Q1021200" s="25"/>
      <c r="R1021200" s="25"/>
      <c r="S1021200" s="25"/>
    </row>
    <row r="1021246" spans="17:19" hidden="1" x14ac:dyDescent="0.2">
      <c r="Q1021246" s="25"/>
      <c r="R1021246" s="25"/>
      <c r="S1021246" s="25"/>
    </row>
    <row r="1021292" spans="17:19" hidden="1" x14ac:dyDescent="0.2">
      <c r="Q1021292" s="25"/>
      <c r="R1021292" s="25"/>
      <c r="S1021292" s="25"/>
    </row>
    <row r="1021338" spans="17:19" hidden="1" x14ac:dyDescent="0.2">
      <c r="Q1021338" s="25"/>
      <c r="R1021338" s="25"/>
      <c r="S1021338" s="25"/>
    </row>
    <row r="1021384" spans="17:19" hidden="1" x14ac:dyDescent="0.2">
      <c r="Q1021384" s="25"/>
      <c r="R1021384" s="25"/>
      <c r="S1021384" s="25"/>
    </row>
    <row r="1021430" spans="17:19" hidden="1" x14ac:dyDescent="0.2">
      <c r="Q1021430" s="25"/>
      <c r="R1021430" s="25"/>
      <c r="S1021430" s="25"/>
    </row>
    <row r="1021476" spans="17:19" hidden="1" x14ac:dyDescent="0.2">
      <c r="Q1021476" s="25"/>
      <c r="R1021476" s="25"/>
      <c r="S1021476" s="25"/>
    </row>
    <row r="1021522" spans="17:19" hidden="1" x14ac:dyDescent="0.2">
      <c r="Q1021522" s="25"/>
      <c r="R1021522" s="25"/>
      <c r="S1021522" s="25"/>
    </row>
    <row r="1021568" spans="17:19" hidden="1" x14ac:dyDescent="0.2">
      <c r="Q1021568" s="25"/>
      <c r="R1021568" s="25"/>
      <c r="S1021568" s="25"/>
    </row>
    <row r="1021614" spans="17:19" hidden="1" x14ac:dyDescent="0.2">
      <c r="Q1021614" s="25"/>
      <c r="R1021614" s="25"/>
      <c r="S1021614" s="25"/>
    </row>
    <row r="1021660" spans="17:19" hidden="1" x14ac:dyDescent="0.2">
      <c r="Q1021660" s="25"/>
      <c r="R1021660" s="25"/>
      <c r="S1021660" s="25"/>
    </row>
    <row r="1021706" spans="17:19" hidden="1" x14ac:dyDescent="0.2">
      <c r="Q1021706" s="25"/>
      <c r="R1021706" s="25"/>
      <c r="S1021706" s="25"/>
    </row>
    <row r="1021752" spans="17:19" hidden="1" x14ac:dyDescent="0.2">
      <c r="Q1021752" s="25"/>
      <c r="R1021752" s="25"/>
      <c r="S1021752" s="25"/>
    </row>
    <row r="1021798" spans="17:19" hidden="1" x14ac:dyDescent="0.2">
      <c r="Q1021798" s="25"/>
      <c r="R1021798" s="25"/>
      <c r="S1021798" s="25"/>
    </row>
    <row r="1021844" spans="17:19" hidden="1" x14ac:dyDescent="0.2">
      <c r="Q1021844" s="25"/>
      <c r="R1021844" s="25"/>
      <c r="S1021844" s="25"/>
    </row>
    <row r="1021890" spans="17:19" hidden="1" x14ac:dyDescent="0.2">
      <c r="Q1021890" s="25"/>
      <c r="R1021890" s="25"/>
      <c r="S1021890" s="25"/>
    </row>
    <row r="1021936" spans="17:19" hidden="1" x14ac:dyDescent="0.2">
      <c r="Q1021936" s="25"/>
      <c r="R1021936" s="25"/>
      <c r="S1021936" s="25"/>
    </row>
    <row r="1021982" spans="17:19" hidden="1" x14ac:dyDescent="0.2">
      <c r="Q1021982" s="25"/>
      <c r="R1021982" s="25"/>
      <c r="S1021982" s="25"/>
    </row>
    <row r="1022028" spans="17:19" hidden="1" x14ac:dyDescent="0.2">
      <c r="Q1022028" s="25"/>
      <c r="R1022028" s="25"/>
      <c r="S1022028" s="25"/>
    </row>
    <row r="1022074" spans="17:19" hidden="1" x14ac:dyDescent="0.2">
      <c r="Q1022074" s="25"/>
      <c r="R1022074" s="25"/>
      <c r="S1022074" s="25"/>
    </row>
    <row r="1022120" spans="17:19" hidden="1" x14ac:dyDescent="0.2">
      <c r="Q1022120" s="25"/>
      <c r="R1022120" s="25"/>
      <c r="S1022120" s="25"/>
    </row>
    <row r="1022166" spans="17:19" hidden="1" x14ac:dyDescent="0.2">
      <c r="Q1022166" s="25"/>
      <c r="R1022166" s="25"/>
      <c r="S1022166" s="25"/>
    </row>
    <row r="1022212" spans="17:19" hidden="1" x14ac:dyDescent="0.2">
      <c r="Q1022212" s="25"/>
      <c r="R1022212" s="25"/>
      <c r="S1022212" s="25"/>
    </row>
    <row r="1022258" spans="17:19" hidden="1" x14ac:dyDescent="0.2">
      <c r="Q1022258" s="25"/>
      <c r="R1022258" s="25"/>
      <c r="S1022258" s="25"/>
    </row>
    <row r="1022304" spans="17:19" hidden="1" x14ac:dyDescent="0.2">
      <c r="Q1022304" s="25"/>
      <c r="R1022304" s="25"/>
      <c r="S1022304" s="25"/>
    </row>
    <row r="1022350" spans="17:19" hidden="1" x14ac:dyDescent="0.2">
      <c r="Q1022350" s="25"/>
      <c r="R1022350" s="25"/>
      <c r="S1022350" s="25"/>
    </row>
    <row r="1022396" spans="17:19" hidden="1" x14ac:dyDescent="0.2">
      <c r="Q1022396" s="25"/>
      <c r="R1022396" s="25"/>
      <c r="S1022396" s="25"/>
    </row>
    <row r="1022442" spans="17:19" hidden="1" x14ac:dyDescent="0.2">
      <c r="Q1022442" s="25"/>
      <c r="R1022442" s="25"/>
      <c r="S1022442" s="25"/>
    </row>
    <row r="1022488" spans="17:19" hidden="1" x14ac:dyDescent="0.2">
      <c r="Q1022488" s="25"/>
      <c r="R1022488" s="25"/>
      <c r="S1022488" s="25"/>
    </row>
    <row r="1022534" spans="17:19" hidden="1" x14ac:dyDescent="0.2">
      <c r="Q1022534" s="25"/>
      <c r="R1022534" s="25"/>
      <c r="S1022534" s="25"/>
    </row>
    <row r="1022580" spans="17:19" hidden="1" x14ac:dyDescent="0.2">
      <c r="Q1022580" s="25"/>
      <c r="R1022580" s="25"/>
      <c r="S1022580" s="25"/>
    </row>
    <row r="1022626" spans="17:19" hidden="1" x14ac:dyDescent="0.2">
      <c r="Q1022626" s="25"/>
      <c r="R1022626" s="25"/>
      <c r="S1022626" s="25"/>
    </row>
    <row r="1022672" spans="17:19" hidden="1" x14ac:dyDescent="0.2">
      <c r="Q1022672" s="25"/>
      <c r="R1022672" s="25"/>
      <c r="S1022672" s="25"/>
    </row>
    <row r="1022718" spans="17:19" hidden="1" x14ac:dyDescent="0.2">
      <c r="Q1022718" s="25"/>
      <c r="R1022718" s="25"/>
      <c r="S1022718" s="25"/>
    </row>
    <row r="1022764" spans="17:19" hidden="1" x14ac:dyDescent="0.2">
      <c r="Q1022764" s="25"/>
      <c r="R1022764" s="25"/>
      <c r="S1022764" s="25"/>
    </row>
    <row r="1022810" spans="17:19" hidden="1" x14ac:dyDescent="0.2">
      <c r="Q1022810" s="25"/>
      <c r="R1022810" s="25"/>
      <c r="S1022810" s="25"/>
    </row>
    <row r="1022856" spans="17:19" hidden="1" x14ac:dyDescent="0.2">
      <c r="Q1022856" s="25"/>
      <c r="R1022856" s="25"/>
      <c r="S1022856" s="25"/>
    </row>
    <row r="1022902" spans="17:19" hidden="1" x14ac:dyDescent="0.2">
      <c r="Q1022902" s="25"/>
      <c r="R1022902" s="25"/>
      <c r="S1022902" s="25"/>
    </row>
    <row r="1022948" spans="17:19" hidden="1" x14ac:dyDescent="0.2">
      <c r="Q1022948" s="25"/>
      <c r="R1022948" s="25"/>
      <c r="S1022948" s="25"/>
    </row>
    <row r="1022994" spans="17:19" hidden="1" x14ac:dyDescent="0.2">
      <c r="Q1022994" s="25"/>
      <c r="R1022994" s="25"/>
      <c r="S1022994" s="25"/>
    </row>
    <row r="1023040" spans="17:19" hidden="1" x14ac:dyDescent="0.2">
      <c r="Q1023040" s="25"/>
      <c r="R1023040" s="25"/>
      <c r="S1023040" s="25"/>
    </row>
    <row r="1023086" spans="17:19" hidden="1" x14ac:dyDescent="0.2">
      <c r="Q1023086" s="25"/>
      <c r="R1023086" s="25"/>
      <c r="S1023086" s="25"/>
    </row>
    <row r="1023132" spans="17:19" hidden="1" x14ac:dyDescent="0.2">
      <c r="Q1023132" s="25"/>
      <c r="R1023132" s="25"/>
      <c r="S1023132" s="25"/>
    </row>
    <row r="1023178" spans="17:19" hidden="1" x14ac:dyDescent="0.2">
      <c r="Q1023178" s="25"/>
      <c r="R1023178" s="25"/>
      <c r="S1023178" s="25"/>
    </row>
    <row r="1023224" spans="17:19" hidden="1" x14ac:dyDescent="0.2">
      <c r="Q1023224" s="25"/>
      <c r="R1023224" s="25"/>
      <c r="S1023224" s="25"/>
    </row>
    <row r="1023270" spans="17:19" hidden="1" x14ac:dyDescent="0.2">
      <c r="Q1023270" s="25"/>
      <c r="R1023270" s="25"/>
      <c r="S1023270" s="25"/>
    </row>
    <row r="1023316" spans="17:19" hidden="1" x14ac:dyDescent="0.2">
      <c r="Q1023316" s="25"/>
      <c r="R1023316" s="25"/>
      <c r="S1023316" s="25"/>
    </row>
    <row r="1023362" spans="17:19" hidden="1" x14ac:dyDescent="0.2">
      <c r="Q1023362" s="25"/>
      <c r="R1023362" s="25"/>
      <c r="S1023362" s="25"/>
    </row>
    <row r="1023408" spans="17:19" hidden="1" x14ac:dyDescent="0.2">
      <c r="Q1023408" s="25"/>
      <c r="R1023408" s="25"/>
      <c r="S1023408" s="25"/>
    </row>
    <row r="1023454" spans="17:19" hidden="1" x14ac:dyDescent="0.2">
      <c r="Q1023454" s="25"/>
      <c r="R1023454" s="25"/>
      <c r="S1023454" s="25"/>
    </row>
    <row r="1023500" spans="17:19" hidden="1" x14ac:dyDescent="0.2">
      <c r="Q1023500" s="25"/>
      <c r="R1023500" s="25"/>
      <c r="S1023500" s="25"/>
    </row>
    <row r="1023546" spans="17:19" hidden="1" x14ac:dyDescent="0.2">
      <c r="Q1023546" s="25"/>
      <c r="R1023546" s="25"/>
      <c r="S1023546" s="25"/>
    </row>
    <row r="1023592" spans="17:19" hidden="1" x14ac:dyDescent="0.2">
      <c r="Q1023592" s="25"/>
      <c r="R1023592" s="25"/>
      <c r="S1023592" s="25"/>
    </row>
    <row r="1023638" spans="17:19" hidden="1" x14ac:dyDescent="0.2">
      <c r="Q1023638" s="25"/>
      <c r="R1023638" s="25"/>
      <c r="S1023638" s="25"/>
    </row>
    <row r="1023684" spans="17:19" hidden="1" x14ac:dyDescent="0.2">
      <c r="Q1023684" s="25"/>
      <c r="R1023684" s="25"/>
      <c r="S1023684" s="25"/>
    </row>
    <row r="1023730" spans="17:19" hidden="1" x14ac:dyDescent="0.2">
      <c r="Q1023730" s="25"/>
      <c r="R1023730" s="25"/>
      <c r="S1023730" s="25"/>
    </row>
    <row r="1023776" spans="17:19" hidden="1" x14ac:dyDescent="0.2">
      <c r="Q1023776" s="25"/>
      <c r="R1023776" s="25"/>
      <c r="S1023776" s="25"/>
    </row>
    <row r="1023822" spans="17:19" hidden="1" x14ac:dyDescent="0.2">
      <c r="Q1023822" s="25"/>
      <c r="R1023822" s="25"/>
      <c r="S1023822" s="25"/>
    </row>
    <row r="1023868" spans="17:19" hidden="1" x14ac:dyDescent="0.2">
      <c r="Q1023868" s="25"/>
      <c r="R1023868" s="25"/>
      <c r="S1023868" s="25"/>
    </row>
    <row r="1023914" spans="17:19" hidden="1" x14ac:dyDescent="0.2">
      <c r="Q1023914" s="25"/>
      <c r="R1023914" s="25"/>
      <c r="S1023914" s="25"/>
    </row>
    <row r="1023960" spans="17:19" hidden="1" x14ac:dyDescent="0.2">
      <c r="Q1023960" s="25"/>
      <c r="R1023960" s="25"/>
      <c r="S1023960" s="25"/>
    </row>
    <row r="1024006" spans="17:19" hidden="1" x14ac:dyDescent="0.2">
      <c r="Q1024006" s="25"/>
      <c r="R1024006" s="25"/>
      <c r="S1024006" s="25"/>
    </row>
    <row r="1024052" spans="17:19" hidden="1" x14ac:dyDescent="0.2">
      <c r="Q1024052" s="25"/>
      <c r="R1024052" s="25"/>
      <c r="S1024052" s="25"/>
    </row>
    <row r="1024098" spans="17:19" hidden="1" x14ac:dyDescent="0.2">
      <c r="Q1024098" s="25"/>
      <c r="R1024098" s="25"/>
      <c r="S1024098" s="25"/>
    </row>
    <row r="1024144" spans="17:19" hidden="1" x14ac:dyDescent="0.2">
      <c r="Q1024144" s="25"/>
      <c r="R1024144" s="25"/>
      <c r="S1024144" s="25"/>
    </row>
    <row r="1024190" spans="17:19" hidden="1" x14ac:dyDescent="0.2">
      <c r="Q1024190" s="25"/>
      <c r="R1024190" s="25"/>
      <c r="S1024190" s="25"/>
    </row>
    <row r="1024236" spans="17:19" hidden="1" x14ac:dyDescent="0.2">
      <c r="Q1024236" s="25"/>
      <c r="R1024236" s="25"/>
      <c r="S1024236" s="25"/>
    </row>
    <row r="1024282" spans="17:19" hidden="1" x14ac:dyDescent="0.2">
      <c r="Q1024282" s="25"/>
      <c r="R1024282" s="25"/>
      <c r="S1024282" s="25"/>
    </row>
    <row r="1024328" spans="17:19" hidden="1" x14ac:dyDescent="0.2">
      <c r="Q1024328" s="25"/>
      <c r="R1024328" s="25"/>
      <c r="S1024328" s="25"/>
    </row>
    <row r="1024374" spans="17:19" hidden="1" x14ac:dyDescent="0.2">
      <c r="Q1024374" s="25"/>
      <c r="R1024374" s="25"/>
      <c r="S1024374" s="25"/>
    </row>
    <row r="1024420" spans="17:19" hidden="1" x14ac:dyDescent="0.2">
      <c r="Q1024420" s="25"/>
      <c r="R1024420" s="25"/>
      <c r="S1024420" s="25"/>
    </row>
    <row r="1024466" spans="17:19" hidden="1" x14ac:dyDescent="0.2">
      <c r="Q1024466" s="25"/>
      <c r="R1024466" s="25"/>
      <c r="S1024466" s="25"/>
    </row>
    <row r="1024512" spans="17:19" hidden="1" x14ac:dyDescent="0.2">
      <c r="Q1024512" s="25"/>
      <c r="R1024512" s="25"/>
      <c r="S1024512" s="25"/>
    </row>
    <row r="1024558" spans="17:19" hidden="1" x14ac:dyDescent="0.2">
      <c r="Q1024558" s="25"/>
      <c r="R1024558" s="25"/>
      <c r="S1024558" s="25"/>
    </row>
    <row r="1024604" spans="17:19" hidden="1" x14ac:dyDescent="0.2">
      <c r="Q1024604" s="25"/>
      <c r="R1024604" s="25"/>
      <c r="S1024604" s="25"/>
    </row>
    <row r="1024650" spans="17:19" hidden="1" x14ac:dyDescent="0.2">
      <c r="Q1024650" s="25"/>
      <c r="R1024650" s="25"/>
      <c r="S1024650" s="25"/>
    </row>
    <row r="1024696" spans="17:19" hidden="1" x14ac:dyDescent="0.2">
      <c r="Q1024696" s="25"/>
      <c r="R1024696" s="25"/>
      <c r="S1024696" s="25"/>
    </row>
    <row r="1024742" spans="17:19" hidden="1" x14ac:dyDescent="0.2">
      <c r="Q1024742" s="25"/>
      <c r="R1024742" s="25"/>
      <c r="S1024742" s="25"/>
    </row>
    <row r="1024788" spans="17:19" hidden="1" x14ac:dyDescent="0.2">
      <c r="Q1024788" s="25"/>
      <c r="R1024788" s="25"/>
      <c r="S1024788" s="25"/>
    </row>
    <row r="1024834" spans="17:19" hidden="1" x14ac:dyDescent="0.2">
      <c r="Q1024834" s="25"/>
      <c r="R1024834" s="25"/>
      <c r="S1024834" s="25"/>
    </row>
    <row r="1024880" spans="17:19" hidden="1" x14ac:dyDescent="0.2">
      <c r="Q1024880" s="25"/>
      <c r="R1024880" s="25"/>
      <c r="S1024880" s="25"/>
    </row>
    <row r="1024926" spans="17:19" hidden="1" x14ac:dyDescent="0.2">
      <c r="Q1024926" s="25"/>
      <c r="R1024926" s="25"/>
      <c r="S1024926" s="25"/>
    </row>
    <row r="1024972" spans="17:19" hidden="1" x14ac:dyDescent="0.2">
      <c r="Q1024972" s="25"/>
      <c r="R1024972" s="25"/>
      <c r="S1024972" s="25"/>
    </row>
    <row r="1025018" spans="17:19" hidden="1" x14ac:dyDescent="0.2">
      <c r="Q1025018" s="25"/>
      <c r="R1025018" s="25"/>
      <c r="S1025018" s="25"/>
    </row>
    <row r="1025064" spans="17:19" hidden="1" x14ac:dyDescent="0.2">
      <c r="Q1025064" s="25"/>
      <c r="R1025064" s="25"/>
      <c r="S1025064" s="25"/>
    </row>
    <row r="1025110" spans="17:19" hidden="1" x14ac:dyDescent="0.2">
      <c r="Q1025110" s="25"/>
      <c r="R1025110" s="25"/>
      <c r="S1025110" s="25"/>
    </row>
    <row r="1025156" spans="17:19" hidden="1" x14ac:dyDescent="0.2">
      <c r="Q1025156" s="25"/>
      <c r="R1025156" s="25"/>
      <c r="S1025156" s="25"/>
    </row>
    <row r="1025202" spans="17:19" hidden="1" x14ac:dyDescent="0.2">
      <c r="Q1025202" s="25"/>
      <c r="R1025202" s="25"/>
      <c r="S1025202" s="25"/>
    </row>
    <row r="1025248" spans="17:19" hidden="1" x14ac:dyDescent="0.2">
      <c r="Q1025248" s="25"/>
      <c r="R1025248" s="25"/>
      <c r="S1025248" s="25"/>
    </row>
    <row r="1025294" spans="17:19" hidden="1" x14ac:dyDescent="0.2">
      <c r="Q1025294" s="25"/>
      <c r="R1025294" s="25"/>
      <c r="S1025294" s="25"/>
    </row>
    <row r="1025340" spans="17:19" hidden="1" x14ac:dyDescent="0.2">
      <c r="Q1025340" s="25"/>
      <c r="R1025340" s="25"/>
      <c r="S1025340" s="25"/>
    </row>
    <row r="1025386" spans="17:19" hidden="1" x14ac:dyDescent="0.2">
      <c r="Q1025386" s="25"/>
      <c r="R1025386" s="25"/>
      <c r="S1025386" s="25"/>
    </row>
    <row r="1025432" spans="17:19" hidden="1" x14ac:dyDescent="0.2">
      <c r="Q1025432" s="25"/>
      <c r="R1025432" s="25"/>
      <c r="S1025432" s="25"/>
    </row>
    <row r="1025478" spans="17:19" hidden="1" x14ac:dyDescent="0.2">
      <c r="Q1025478" s="25"/>
      <c r="R1025478" s="25"/>
      <c r="S1025478" s="25"/>
    </row>
    <row r="1025524" spans="17:19" hidden="1" x14ac:dyDescent="0.2">
      <c r="Q1025524" s="25"/>
      <c r="R1025524" s="25"/>
      <c r="S1025524" s="25"/>
    </row>
    <row r="1025570" spans="17:19" hidden="1" x14ac:dyDescent="0.2">
      <c r="Q1025570" s="25"/>
      <c r="R1025570" s="25"/>
      <c r="S1025570" s="25"/>
    </row>
    <row r="1025616" spans="17:19" hidden="1" x14ac:dyDescent="0.2">
      <c r="Q1025616" s="25"/>
      <c r="R1025616" s="25"/>
      <c r="S1025616" s="25"/>
    </row>
    <row r="1025662" spans="17:19" hidden="1" x14ac:dyDescent="0.2">
      <c r="Q1025662" s="25"/>
      <c r="R1025662" s="25"/>
      <c r="S1025662" s="25"/>
    </row>
    <row r="1025708" spans="17:19" hidden="1" x14ac:dyDescent="0.2">
      <c r="Q1025708" s="25"/>
      <c r="R1025708" s="25"/>
      <c r="S1025708" s="25"/>
    </row>
    <row r="1025754" spans="17:19" hidden="1" x14ac:dyDescent="0.2">
      <c r="Q1025754" s="25"/>
      <c r="R1025754" s="25"/>
      <c r="S1025754" s="25"/>
    </row>
    <row r="1025800" spans="17:19" hidden="1" x14ac:dyDescent="0.2">
      <c r="Q1025800" s="25"/>
      <c r="R1025800" s="25"/>
      <c r="S1025800" s="25"/>
    </row>
    <row r="1025846" spans="17:19" hidden="1" x14ac:dyDescent="0.2">
      <c r="Q1025846" s="25"/>
      <c r="R1025846" s="25"/>
      <c r="S1025846" s="25"/>
    </row>
    <row r="1025892" spans="17:19" hidden="1" x14ac:dyDescent="0.2">
      <c r="Q1025892" s="25"/>
      <c r="R1025892" s="25"/>
      <c r="S1025892" s="25"/>
    </row>
    <row r="1025938" spans="17:19" hidden="1" x14ac:dyDescent="0.2">
      <c r="Q1025938" s="25"/>
      <c r="R1025938" s="25"/>
      <c r="S1025938" s="25"/>
    </row>
    <row r="1025984" spans="17:19" hidden="1" x14ac:dyDescent="0.2">
      <c r="Q1025984" s="25"/>
      <c r="R1025984" s="25"/>
      <c r="S1025984" s="25"/>
    </row>
    <row r="1026030" spans="17:19" hidden="1" x14ac:dyDescent="0.2">
      <c r="Q1026030" s="25"/>
      <c r="R1026030" s="25"/>
      <c r="S1026030" s="25"/>
    </row>
    <row r="1026076" spans="17:19" hidden="1" x14ac:dyDescent="0.2">
      <c r="Q1026076" s="25"/>
      <c r="R1026076" s="25"/>
      <c r="S1026076" s="25"/>
    </row>
    <row r="1026122" spans="17:19" hidden="1" x14ac:dyDescent="0.2">
      <c r="Q1026122" s="25"/>
      <c r="R1026122" s="25"/>
      <c r="S1026122" s="25"/>
    </row>
    <row r="1026168" spans="17:19" hidden="1" x14ac:dyDescent="0.2">
      <c r="Q1026168" s="25"/>
      <c r="R1026168" s="25"/>
      <c r="S1026168" s="25"/>
    </row>
    <row r="1026214" spans="17:19" hidden="1" x14ac:dyDescent="0.2">
      <c r="Q1026214" s="25"/>
      <c r="R1026214" s="25"/>
      <c r="S1026214" s="25"/>
    </row>
    <row r="1026260" spans="17:19" hidden="1" x14ac:dyDescent="0.2">
      <c r="Q1026260" s="25"/>
      <c r="R1026260" s="25"/>
      <c r="S1026260" s="25"/>
    </row>
    <row r="1026306" spans="17:19" hidden="1" x14ac:dyDescent="0.2">
      <c r="Q1026306" s="25"/>
      <c r="R1026306" s="25"/>
      <c r="S1026306" s="25"/>
    </row>
    <row r="1026352" spans="17:19" hidden="1" x14ac:dyDescent="0.2">
      <c r="Q1026352" s="25"/>
      <c r="R1026352" s="25"/>
      <c r="S1026352" s="25"/>
    </row>
    <row r="1026398" spans="17:19" hidden="1" x14ac:dyDescent="0.2">
      <c r="Q1026398" s="25"/>
      <c r="R1026398" s="25"/>
      <c r="S1026398" s="25"/>
    </row>
    <row r="1026444" spans="17:19" hidden="1" x14ac:dyDescent="0.2">
      <c r="Q1026444" s="25"/>
      <c r="R1026444" s="25"/>
      <c r="S1026444" s="25"/>
    </row>
    <row r="1026490" spans="17:19" hidden="1" x14ac:dyDescent="0.2">
      <c r="Q1026490" s="25"/>
      <c r="R1026490" s="25"/>
      <c r="S1026490" s="25"/>
    </row>
    <row r="1026536" spans="17:19" hidden="1" x14ac:dyDescent="0.2">
      <c r="Q1026536" s="25"/>
      <c r="R1026536" s="25"/>
      <c r="S1026536" s="25"/>
    </row>
    <row r="1026582" spans="17:19" hidden="1" x14ac:dyDescent="0.2">
      <c r="Q1026582" s="25"/>
      <c r="R1026582" s="25"/>
      <c r="S1026582" s="25"/>
    </row>
    <row r="1026628" spans="17:19" hidden="1" x14ac:dyDescent="0.2">
      <c r="Q1026628" s="25"/>
      <c r="R1026628" s="25"/>
      <c r="S1026628" s="25"/>
    </row>
    <row r="1026674" spans="17:19" hidden="1" x14ac:dyDescent="0.2">
      <c r="Q1026674" s="25"/>
      <c r="R1026674" s="25"/>
      <c r="S1026674" s="25"/>
    </row>
    <row r="1026720" spans="17:19" hidden="1" x14ac:dyDescent="0.2">
      <c r="Q1026720" s="25"/>
      <c r="R1026720" s="25"/>
      <c r="S1026720" s="25"/>
    </row>
    <row r="1026766" spans="17:19" hidden="1" x14ac:dyDescent="0.2">
      <c r="Q1026766" s="25"/>
      <c r="R1026766" s="25"/>
      <c r="S1026766" s="25"/>
    </row>
    <row r="1026812" spans="17:19" hidden="1" x14ac:dyDescent="0.2">
      <c r="Q1026812" s="25"/>
      <c r="R1026812" s="25"/>
      <c r="S1026812" s="25"/>
    </row>
    <row r="1026858" spans="17:19" hidden="1" x14ac:dyDescent="0.2">
      <c r="Q1026858" s="25"/>
      <c r="R1026858" s="25"/>
      <c r="S1026858" s="25"/>
    </row>
    <row r="1026904" spans="17:19" hidden="1" x14ac:dyDescent="0.2">
      <c r="Q1026904" s="25"/>
      <c r="R1026904" s="25"/>
      <c r="S1026904" s="25"/>
    </row>
    <row r="1026950" spans="17:19" hidden="1" x14ac:dyDescent="0.2">
      <c r="Q1026950" s="25"/>
      <c r="R1026950" s="25"/>
      <c r="S1026950" s="25"/>
    </row>
    <row r="1026996" spans="17:19" hidden="1" x14ac:dyDescent="0.2">
      <c r="Q1026996" s="25"/>
      <c r="R1026996" s="25"/>
      <c r="S1026996" s="25"/>
    </row>
    <row r="1027042" spans="17:19" hidden="1" x14ac:dyDescent="0.2">
      <c r="Q1027042" s="25"/>
      <c r="R1027042" s="25"/>
      <c r="S1027042" s="25"/>
    </row>
    <row r="1027088" spans="17:19" hidden="1" x14ac:dyDescent="0.2">
      <c r="Q1027088" s="25"/>
      <c r="R1027088" s="25"/>
      <c r="S1027088" s="25"/>
    </row>
    <row r="1027134" spans="17:19" hidden="1" x14ac:dyDescent="0.2">
      <c r="Q1027134" s="25"/>
      <c r="R1027134" s="25"/>
      <c r="S1027134" s="25"/>
    </row>
    <row r="1027180" spans="17:19" hidden="1" x14ac:dyDescent="0.2">
      <c r="Q1027180" s="25"/>
      <c r="R1027180" s="25"/>
      <c r="S1027180" s="25"/>
    </row>
    <row r="1027226" spans="17:19" hidden="1" x14ac:dyDescent="0.2">
      <c r="Q1027226" s="25"/>
      <c r="R1027226" s="25"/>
      <c r="S1027226" s="25"/>
    </row>
    <row r="1027272" spans="17:19" hidden="1" x14ac:dyDescent="0.2">
      <c r="Q1027272" s="25"/>
      <c r="R1027272" s="25"/>
      <c r="S1027272" s="25"/>
    </row>
    <row r="1027318" spans="17:19" hidden="1" x14ac:dyDescent="0.2">
      <c r="Q1027318" s="25"/>
      <c r="R1027318" s="25"/>
      <c r="S1027318" s="25"/>
    </row>
    <row r="1027364" spans="17:19" hidden="1" x14ac:dyDescent="0.2">
      <c r="Q1027364" s="25"/>
      <c r="R1027364" s="25"/>
      <c r="S1027364" s="25"/>
    </row>
    <row r="1027410" spans="17:19" hidden="1" x14ac:dyDescent="0.2">
      <c r="Q1027410" s="25"/>
      <c r="R1027410" s="25"/>
      <c r="S1027410" s="25"/>
    </row>
    <row r="1027456" spans="17:19" hidden="1" x14ac:dyDescent="0.2">
      <c r="Q1027456" s="25"/>
      <c r="R1027456" s="25"/>
      <c r="S1027456" s="25"/>
    </row>
    <row r="1027502" spans="17:19" hidden="1" x14ac:dyDescent="0.2">
      <c r="Q1027502" s="25"/>
      <c r="R1027502" s="25"/>
      <c r="S1027502" s="25"/>
    </row>
    <row r="1027548" spans="17:19" hidden="1" x14ac:dyDescent="0.2">
      <c r="Q1027548" s="25"/>
      <c r="R1027548" s="25"/>
      <c r="S1027548" s="25"/>
    </row>
    <row r="1027594" spans="17:19" hidden="1" x14ac:dyDescent="0.2">
      <c r="Q1027594" s="25"/>
      <c r="R1027594" s="25"/>
      <c r="S1027594" s="25"/>
    </row>
    <row r="1027640" spans="17:19" hidden="1" x14ac:dyDescent="0.2">
      <c r="Q1027640" s="25"/>
      <c r="R1027640" s="25"/>
      <c r="S1027640" s="25"/>
    </row>
    <row r="1027686" spans="17:19" hidden="1" x14ac:dyDescent="0.2">
      <c r="Q1027686" s="25"/>
      <c r="R1027686" s="25"/>
      <c r="S1027686" s="25"/>
    </row>
    <row r="1027732" spans="17:19" hidden="1" x14ac:dyDescent="0.2">
      <c r="Q1027732" s="25"/>
      <c r="R1027732" s="25"/>
      <c r="S1027732" s="25"/>
    </row>
    <row r="1027778" spans="17:19" hidden="1" x14ac:dyDescent="0.2">
      <c r="Q1027778" s="25"/>
      <c r="R1027778" s="25"/>
      <c r="S1027778" s="25"/>
    </row>
    <row r="1027824" spans="17:19" hidden="1" x14ac:dyDescent="0.2">
      <c r="Q1027824" s="25"/>
      <c r="R1027824" s="25"/>
      <c r="S1027824" s="25"/>
    </row>
    <row r="1027870" spans="17:19" hidden="1" x14ac:dyDescent="0.2">
      <c r="Q1027870" s="25"/>
      <c r="R1027870" s="25"/>
      <c r="S1027870" s="25"/>
    </row>
    <row r="1027916" spans="17:19" hidden="1" x14ac:dyDescent="0.2">
      <c r="Q1027916" s="25"/>
      <c r="R1027916" s="25"/>
      <c r="S1027916" s="25"/>
    </row>
    <row r="1027962" spans="17:19" hidden="1" x14ac:dyDescent="0.2">
      <c r="Q1027962" s="25"/>
      <c r="R1027962" s="25"/>
      <c r="S1027962" s="25"/>
    </row>
    <row r="1028008" spans="17:19" hidden="1" x14ac:dyDescent="0.2">
      <c r="Q1028008" s="25"/>
      <c r="R1028008" s="25"/>
      <c r="S1028008" s="25"/>
    </row>
    <row r="1028054" spans="17:19" hidden="1" x14ac:dyDescent="0.2">
      <c r="Q1028054" s="25"/>
      <c r="R1028054" s="25"/>
      <c r="S1028054" s="25"/>
    </row>
    <row r="1028100" spans="17:19" hidden="1" x14ac:dyDescent="0.2">
      <c r="Q1028100" s="25"/>
      <c r="R1028100" s="25"/>
      <c r="S1028100" s="25"/>
    </row>
    <row r="1028146" spans="17:19" hidden="1" x14ac:dyDescent="0.2">
      <c r="Q1028146" s="25"/>
      <c r="R1028146" s="25"/>
      <c r="S1028146" s="25"/>
    </row>
    <row r="1028192" spans="17:19" hidden="1" x14ac:dyDescent="0.2">
      <c r="Q1028192" s="25"/>
      <c r="R1028192" s="25"/>
      <c r="S1028192" s="25"/>
    </row>
    <row r="1028238" spans="17:19" hidden="1" x14ac:dyDescent="0.2">
      <c r="Q1028238" s="25"/>
      <c r="R1028238" s="25"/>
      <c r="S1028238" s="25"/>
    </row>
    <row r="1028284" spans="17:19" hidden="1" x14ac:dyDescent="0.2">
      <c r="Q1028284" s="25"/>
      <c r="R1028284" s="25"/>
      <c r="S1028284" s="25"/>
    </row>
    <row r="1028330" spans="17:19" hidden="1" x14ac:dyDescent="0.2">
      <c r="Q1028330" s="25"/>
      <c r="R1028330" s="25"/>
      <c r="S1028330" s="25"/>
    </row>
    <row r="1028376" spans="17:19" hidden="1" x14ac:dyDescent="0.2">
      <c r="Q1028376" s="25"/>
      <c r="R1028376" s="25"/>
      <c r="S1028376" s="25"/>
    </row>
    <row r="1028422" spans="17:19" hidden="1" x14ac:dyDescent="0.2">
      <c r="Q1028422" s="25"/>
      <c r="R1028422" s="25"/>
      <c r="S1028422" s="25"/>
    </row>
    <row r="1028468" spans="17:19" hidden="1" x14ac:dyDescent="0.2">
      <c r="Q1028468" s="25"/>
      <c r="R1028468" s="25"/>
      <c r="S1028468" s="25"/>
    </row>
    <row r="1028514" spans="17:19" hidden="1" x14ac:dyDescent="0.2">
      <c r="Q1028514" s="25"/>
      <c r="R1028514" s="25"/>
      <c r="S1028514" s="25"/>
    </row>
    <row r="1028560" spans="17:19" hidden="1" x14ac:dyDescent="0.2">
      <c r="Q1028560" s="25"/>
      <c r="R1028560" s="25"/>
      <c r="S1028560" s="25"/>
    </row>
    <row r="1028606" spans="17:19" hidden="1" x14ac:dyDescent="0.2">
      <c r="Q1028606" s="25"/>
      <c r="R1028606" s="25"/>
      <c r="S1028606" s="25"/>
    </row>
    <row r="1028652" spans="17:19" hidden="1" x14ac:dyDescent="0.2">
      <c r="Q1028652" s="25"/>
      <c r="R1028652" s="25"/>
      <c r="S1028652" s="25"/>
    </row>
    <row r="1028698" spans="17:19" hidden="1" x14ac:dyDescent="0.2">
      <c r="Q1028698" s="25"/>
      <c r="R1028698" s="25"/>
      <c r="S1028698" s="25"/>
    </row>
    <row r="1028744" spans="17:19" hidden="1" x14ac:dyDescent="0.2">
      <c r="Q1028744" s="25"/>
      <c r="R1028744" s="25"/>
      <c r="S1028744" s="25"/>
    </row>
    <row r="1028790" spans="17:19" hidden="1" x14ac:dyDescent="0.2">
      <c r="Q1028790" s="25"/>
      <c r="R1028790" s="25"/>
      <c r="S1028790" s="25"/>
    </row>
    <row r="1028836" spans="17:19" hidden="1" x14ac:dyDescent="0.2">
      <c r="Q1028836" s="25"/>
      <c r="R1028836" s="25"/>
      <c r="S1028836" s="25"/>
    </row>
    <row r="1028882" spans="17:19" hidden="1" x14ac:dyDescent="0.2">
      <c r="Q1028882" s="25"/>
      <c r="R1028882" s="25"/>
      <c r="S1028882" s="25"/>
    </row>
    <row r="1028928" spans="17:19" hidden="1" x14ac:dyDescent="0.2">
      <c r="Q1028928" s="25"/>
      <c r="R1028928" s="25"/>
      <c r="S1028928" s="25"/>
    </row>
    <row r="1028974" spans="17:19" hidden="1" x14ac:dyDescent="0.2">
      <c r="Q1028974" s="25"/>
      <c r="R1028974" s="25"/>
      <c r="S1028974" s="25"/>
    </row>
    <row r="1029020" spans="17:19" hidden="1" x14ac:dyDescent="0.2">
      <c r="Q1029020" s="25"/>
      <c r="R1029020" s="25"/>
      <c r="S1029020" s="25"/>
    </row>
    <row r="1029066" spans="17:19" hidden="1" x14ac:dyDescent="0.2">
      <c r="Q1029066" s="25"/>
      <c r="R1029066" s="25"/>
      <c r="S1029066" s="25"/>
    </row>
    <row r="1029112" spans="17:19" hidden="1" x14ac:dyDescent="0.2">
      <c r="Q1029112" s="25"/>
      <c r="R1029112" s="25"/>
      <c r="S1029112" s="25"/>
    </row>
    <row r="1029158" spans="17:19" hidden="1" x14ac:dyDescent="0.2">
      <c r="Q1029158" s="25"/>
      <c r="R1029158" s="25"/>
      <c r="S1029158" s="25"/>
    </row>
    <row r="1029204" spans="17:19" hidden="1" x14ac:dyDescent="0.2">
      <c r="Q1029204" s="25"/>
      <c r="R1029204" s="25"/>
      <c r="S1029204" s="25"/>
    </row>
    <row r="1029250" spans="17:19" hidden="1" x14ac:dyDescent="0.2">
      <c r="Q1029250" s="25"/>
      <c r="R1029250" s="25"/>
      <c r="S1029250" s="25"/>
    </row>
    <row r="1029296" spans="17:19" hidden="1" x14ac:dyDescent="0.2">
      <c r="Q1029296" s="25"/>
      <c r="R1029296" s="25"/>
      <c r="S1029296" s="25"/>
    </row>
    <row r="1029342" spans="17:19" hidden="1" x14ac:dyDescent="0.2">
      <c r="Q1029342" s="25"/>
      <c r="R1029342" s="25"/>
      <c r="S1029342" s="25"/>
    </row>
    <row r="1029388" spans="17:19" hidden="1" x14ac:dyDescent="0.2">
      <c r="Q1029388" s="25"/>
      <c r="R1029388" s="25"/>
      <c r="S1029388" s="25"/>
    </row>
    <row r="1029434" spans="17:19" hidden="1" x14ac:dyDescent="0.2">
      <c r="Q1029434" s="25"/>
      <c r="R1029434" s="25"/>
      <c r="S1029434" s="25"/>
    </row>
    <row r="1029480" spans="17:19" hidden="1" x14ac:dyDescent="0.2">
      <c r="Q1029480" s="25"/>
      <c r="R1029480" s="25"/>
      <c r="S1029480" s="25"/>
    </row>
    <row r="1029526" spans="17:19" hidden="1" x14ac:dyDescent="0.2">
      <c r="Q1029526" s="25"/>
      <c r="R1029526" s="25"/>
      <c r="S1029526" s="25"/>
    </row>
    <row r="1029572" spans="17:19" hidden="1" x14ac:dyDescent="0.2">
      <c r="Q1029572" s="25"/>
      <c r="R1029572" s="25"/>
      <c r="S1029572" s="25"/>
    </row>
    <row r="1029618" spans="17:19" hidden="1" x14ac:dyDescent="0.2">
      <c r="Q1029618" s="25"/>
      <c r="R1029618" s="25"/>
      <c r="S1029618" s="25"/>
    </row>
    <row r="1029664" spans="17:19" hidden="1" x14ac:dyDescent="0.2">
      <c r="Q1029664" s="25"/>
      <c r="R1029664" s="25"/>
      <c r="S1029664" s="25"/>
    </row>
    <row r="1029710" spans="17:19" hidden="1" x14ac:dyDescent="0.2">
      <c r="Q1029710" s="25"/>
      <c r="R1029710" s="25"/>
      <c r="S1029710" s="25"/>
    </row>
    <row r="1029756" spans="17:19" hidden="1" x14ac:dyDescent="0.2">
      <c r="Q1029756" s="25"/>
      <c r="R1029756" s="25"/>
      <c r="S1029756" s="25"/>
    </row>
    <row r="1029802" spans="17:19" hidden="1" x14ac:dyDescent="0.2">
      <c r="Q1029802" s="25"/>
      <c r="R1029802" s="25"/>
      <c r="S1029802" s="25"/>
    </row>
    <row r="1029848" spans="17:19" hidden="1" x14ac:dyDescent="0.2">
      <c r="Q1029848" s="25"/>
      <c r="R1029848" s="25"/>
      <c r="S1029848" s="25"/>
    </row>
    <row r="1029894" spans="17:19" hidden="1" x14ac:dyDescent="0.2">
      <c r="Q1029894" s="25"/>
      <c r="R1029894" s="25"/>
      <c r="S1029894" s="25"/>
    </row>
    <row r="1029940" spans="17:19" hidden="1" x14ac:dyDescent="0.2">
      <c r="Q1029940" s="25"/>
      <c r="R1029940" s="25"/>
      <c r="S1029940" s="25"/>
    </row>
    <row r="1029986" spans="17:19" hidden="1" x14ac:dyDescent="0.2">
      <c r="Q1029986" s="25"/>
      <c r="R1029986" s="25"/>
      <c r="S1029986" s="25"/>
    </row>
    <row r="1030032" spans="17:19" hidden="1" x14ac:dyDescent="0.2">
      <c r="Q1030032" s="25"/>
      <c r="R1030032" s="25"/>
      <c r="S1030032" s="25"/>
    </row>
    <row r="1030078" spans="17:19" hidden="1" x14ac:dyDescent="0.2">
      <c r="Q1030078" s="25"/>
      <c r="R1030078" s="25"/>
      <c r="S1030078" s="25"/>
    </row>
    <row r="1030124" spans="17:19" hidden="1" x14ac:dyDescent="0.2">
      <c r="Q1030124" s="25"/>
      <c r="R1030124" s="25"/>
      <c r="S1030124" s="25"/>
    </row>
    <row r="1030170" spans="17:19" hidden="1" x14ac:dyDescent="0.2">
      <c r="Q1030170" s="25"/>
      <c r="R1030170" s="25"/>
      <c r="S1030170" s="25"/>
    </row>
    <row r="1030216" spans="17:19" hidden="1" x14ac:dyDescent="0.2">
      <c r="Q1030216" s="25"/>
      <c r="R1030216" s="25"/>
      <c r="S1030216" s="25"/>
    </row>
    <row r="1030262" spans="17:19" hidden="1" x14ac:dyDescent="0.2">
      <c r="Q1030262" s="25"/>
      <c r="R1030262" s="25"/>
      <c r="S1030262" s="25"/>
    </row>
    <row r="1030308" spans="17:19" hidden="1" x14ac:dyDescent="0.2">
      <c r="Q1030308" s="25"/>
      <c r="R1030308" s="25"/>
      <c r="S1030308" s="25"/>
    </row>
    <row r="1030354" spans="17:19" hidden="1" x14ac:dyDescent="0.2">
      <c r="Q1030354" s="25"/>
      <c r="R1030354" s="25"/>
      <c r="S1030354" s="25"/>
    </row>
    <row r="1030400" spans="17:19" hidden="1" x14ac:dyDescent="0.2">
      <c r="Q1030400" s="25"/>
      <c r="R1030400" s="25"/>
      <c r="S1030400" s="25"/>
    </row>
    <row r="1030446" spans="17:19" hidden="1" x14ac:dyDescent="0.2">
      <c r="Q1030446" s="25"/>
      <c r="R1030446" s="25"/>
      <c r="S1030446" s="25"/>
    </row>
    <row r="1030492" spans="17:19" hidden="1" x14ac:dyDescent="0.2">
      <c r="Q1030492" s="25"/>
      <c r="R1030492" s="25"/>
      <c r="S1030492" s="25"/>
    </row>
    <row r="1030538" spans="17:19" hidden="1" x14ac:dyDescent="0.2">
      <c r="Q1030538" s="25"/>
      <c r="R1030538" s="25"/>
      <c r="S1030538" s="25"/>
    </row>
    <row r="1030584" spans="17:19" hidden="1" x14ac:dyDescent="0.2">
      <c r="Q1030584" s="25"/>
      <c r="R1030584" s="25"/>
      <c r="S1030584" s="25"/>
    </row>
    <row r="1030630" spans="17:19" hidden="1" x14ac:dyDescent="0.2">
      <c r="Q1030630" s="25"/>
      <c r="R1030630" s="25"/>
      <c r="S1030630" s="25"/>
    </row>
    <row r="1030676" spans="17:19" hidden="1" x14ac:dyDescent="0.2">
      <c r="Q1030676" s="25"/>
      <c r="R1030676" s="25"/>
      <c r="S1030676" s="25"/>
    </row>
    <row r="1030722" spans="17:19" hidden="1" x14ac:dyDescent="0.2">
      <c r="Q1030722" s="25"/>
      <c r="R1030722" s="25"/>
      <c r="S1030722" s="25"/>
    </row>
    <row r="1030768" spans="17:19" hidden="1" x14ac:dyDescent="0.2">
      <c r="Q1030768" s="25"/>
      <c r="R1030768" s="25"/>
      <c r="S1030768" s="25"/>
    </row>
    <row r="1030814" spans="17:19" hidden="1" x14ac:dyDescent="0.2">
      <c r="Q1030814" s="25"/>
      <c r="R1030814" s="25"/>
      <c r="S1030814" s="25"/>
    </row>
    <row r="1030860" spans="17:19" hidden="1" x14ac:dyDescent="0.2">
      <c r="Q1030860" s="25"/>
      <c r="R1030860" s="25"/>
      <c r="S1030860" s="25"/>
    </row>
    <row r="1030906" spans="17:19" hidden="1" x14ac:dyDescent="0.2">
      <c r="Q1030906" s="25"/>
      <c r="R1030906" s="25"/>
      <c r="S1030906" s="25"/>
    </row>
    <row r="1030952" spans="17:19" hidden="1" x14ac:dyDescent="0.2">
      <c r="Q1030952" s="25"/>
      <c r="R1030952" s="25"/>
      <c r="S1030952" s="25"/>
    </row>
    <row r="1030998" spans="17:19" hidden="1" x14ac:dyDescent="0.2">
      <c r="Q1030998" s="25"/>
      <c r="R1030998" s="25"/>
      <c r="S1030998" s="25"/>
    </row>
    <row r="1031044" spans="17:19" hidden="1" x14ac:dyDescent="0.2">
      <c r="Q1031044" s="25"/>
      <c r="R1031044" s="25"/>
      <c r="S1031044" s="25"/>
    </row>
    <row r="1031090" spans="17:19" hidden="1" x14ac:dyDescent="0.2">
      <c r="Q1031090" s="25"/>
      <c r="R1031090" s="25"/>
      <c r="S1031090" s="25"/>
    </row>
    <row r="1031136" spans="17:19" hidden="1" x14ac:dyDescent="0.2">
      <c r="Q1031136" s="25"/>
      <c r="R1031136" s="25"/>
      <c r="S1031136" s="25"/>
    </row>
    <row r="1031182" spans="17:19" hidden="1" x14ac:dyDescent="0.2">
      <c r="Q1031182" s="25"/>
      <c r="R1031182" s="25"/>
      <c r="S1031182" s="25"/>
    </row>
    <row r="1031228" spans="17:19" hidden="1" x14ac:dyDescent="0.2">
      <c r="Q1031228" s="25"/>
      <c r="R1031228" s="25"/>
      <c r="S1031228" s="25"/>
    </row>
    <row r="1031274" spans="17:19" hidden="1" x14ac:dyDescent="0.2">
      <c r="Q1031274" s="25"/>
      <c r="R1031274" s="25"/>
      <c r="S1031274" s="25"/>
    </row>
    <row r="1031320" spans="17:19" hidden="1" x14ac:dyDescent="0.2">
      <c r="Q1031320" s="25"/>
      <c r="R1031320" s="25"/>
      <c r="S1031320" s="25"/>
    </row>
    <row r="1031366" spans="17:19" hidden="1" x14ac:dyDescent="0.2">
      <c r="Q1031366" s="25"/>
      <c r="R1031366" s="25"/>
      <c r="S1031366" s="25"/>
    </row>
    <row r="1031412" spans="17:19" hidden="1" x14ac:dyDescent="0.2">
      <c r="Q1031412" s="25"/>
      <c r="R1031412" s="25"/>
      <c r="S1031412" s="25"/>
    </row>
    <row r="1031458" spans="17:19" hidden="1" x14ac:dyDescent="0.2">
      <c r="Q1031458" s="25"/>
      <c r="R1031458" s="25"/>
      <c r="S1031458" s="25"/>
    </row>
    <row r="1031504" spans="17:19" hidden="1" x14ac:dyDescent="0.2">
      <c r="Q1031504" s="25"/>
      <c r="R1031504" s="25"/>
      <c r="S1031504" s="25"/>
    </row>
    <row r="1031550" spans="17:19" hidden="1" x14ac:dyDescent="0.2">
      <c r="Q1031550" s="25"/>
      <c r="R1031550" s="25"/>
      <c r="S1031550" s="25"/>
    </row>
    <row r="1031596" spans="17:19" hidden="1" x14ac:dyDescent="0.2">
      <c r="Q1031596" s="25"/>
      <c r="R1031596" s="25"/>
      <c r="S1031596" s="25"/>
    </row>
    <row r="1031642" spans="17:19" hidden="1" x14ac:dyDescent="0.2">
      <c r="Q1031642" s="25"/>
      <c r="R1031642" s="25"/>
      <c r="S1031642" s="25"/>
    </row>
    <row r="1031688" spans="17:19" hidden="1" x14ac:dyDescent="0.2">
      <c r="Q1031688" s="25"/>
      <c r="R1031688" s="25"/>
      <c r="S1031688" s="25"/>
    </row>
    <row r="1031734" spans="17:19" hidden="1" x14ac:dyDescent="0.2">
      <c r="Q1031734" s="25"/>
      <c r="R1031734" s="25"/>
      <c r="S1031734" s="25"/>
    </row>
    <row r="1031780" spans="17:19" hidden="1" x14ac:dyDescent="0.2">
      <c r="Q1031780" s="25"/>
      <c r="R1031780" s="25"/>
      <c r="S1031780" s="25"/>
    </row>
    <row r="1031826" spans="17:19" hidden="1" x14ac:dyDescent="0.2">
      <c r="Q1031826" s="25"/>
      <c r="R1031826" s="25"/>
      <c r="S1031826" s="25"/>
    </row>
    <row r="1031872" spans="17:19" hidden="1" x14ac:dyDescent="0.2">
      <c r="Q1031872" s="25"/>
      <c r="R1031872" s="25"/>
      <c r="S1031872" s="25"/>
    </row>
    <row r="1031918" spans="17:19" hidden="1" x14ac:dyDescent="0.2">
      <c r="Q1031918" s="25"/>
      <c r="R1031918" s="25"/>
      <c r="S1031918" s="25"/>
    </row>
    <row r="1031964" spans="17:19" hidden="1" x14ac:dyDescent="0.2">
      <c r="Q1031964" s="25"/>
      <c r="R1031964" s="25"/>
      <c r="S1031964" s="25"/>
    </row>
    <row r="1032010" spans="17:19" hidden="1" x14ac:dyDescent="0.2">
      <c r="Q1032010" s="25"/>
      <c r="R1032010" s="25"/>
      <c r="S1032010" s="25"/>
    </row>
    <row r="1032056" spans="17:19" hidden="1" x14ac:dyDescent="0.2">
      <c r="Q1032056" s="25"/>
      <c r="R1032056" s="25"/>
      <c r="S1032056" s="25"/>
    </row>
    <row r="1032102" spans="17:19" hidden="1" x14ac:dyDescent="0.2">
      <c r="Q1032102" s="25"/>
      <c r="R1032102" s="25"/>
      <c r="S1032102" s="25"/>
    </row>
    <row r="1032148" spans="17:19" hidden="1" x14ac:dyDescent="0.2">
      <c r="Q1032148" s="25"/>
      <c r="R1032148" s="25"/>
      <c r="S1032148" s="25"/>
    </row>
    <row r="1032194" spans="17:19" hidden="1" x14ac:dyDescent="0.2">
      <c r="Q1032194" s="25"/>
      <c r="R1032194" s="25"/>
      <c r="S1032194" s="25"/>
    </row>
    <row r="1032240" spans="17:19" hidden="1" x14ac:dyDescent="0.2">
      <c r="Q1032240" s="25"/>
      <c r="R1032240" s="25"/>
      <c r="S1032240" s="25"/>
    </row>
    <row r="1032286" spans="17:19" hidden="1" x14ac:dyDescent="0.2">
      <c r="Q1032286" s="25"/>
      <c r="R1032286" s="25"/>
      <c r="S1032286" s="25"/>
    </row>
    <row r="1032332" spans="17:19" hidden="1" x14ac:dyDescent="0.2">
      <c r="Q1032332" s="25"/>
      <c r="R1032332" s="25"/>
      <c r="S1032332" s="25"/>
    </row>
    <row r="1032378" spans="17:19" hidden="1" x14ac:dyDescent="0.2">
      <c r="Q1032378" s="25"/>
      <c r="R1032378" s="25"/>
      <c r="S1032378" s="25"/>
    </row>
    <row r="1032424" spans="17:19" hidden="1" x14ac:dyDescent="0.2">
      <c r="Q1032424" s="25"/>
      <c r="R1032424" s="25"/>
      <c r="S1032424" s="25"/>
    </row>
    <row r="1032470" spans="17:19" hidden="1" x14ac:dyDescent="0.2">
      <c r="Q1032470" s="25"/>
      <c r="R1032470" s="25"/>
      <c r="S1032470" s="25"/>
    </row>
    <row r="1032516" spans="17:19" hidden="1" x14ac:dyDescent="0.2">
      <c r="Q1032516" s="25"/>
      <c r="R1032516" s="25"/>
      <c r="S1032516" s="25"/>
    </row>
    <row r="1032562" spans="17:19" hidden="1" x14ac:dyDescent="0.2">
      <c r="Q1032562" s="25"/>
      <c r="R1032562" s="25"/>
      <c r="S1032562" s="25"/>
    </row>
    <row r="1032608" spans="17:19" hidden="1" x14ac:dyDescent="0.2">
      <c r="Q1032608" s="25"/>
      <c r="R1032608" s="25"/>
      <c r="S1032608" s="25"/>
    </row>
    <row r="1032654" spans="17:19" hidden="1" x14ac:dyDescent="0.2">
      <c r="Q1032654" s="25"/>
      <c r="R1032654" s="25"/>
      <c r="S1032654" s="25"/>
    </row>
    <row r="1032700" spans="17:19" hidden="1" x14ac:dyDescent="0.2">
      <c r="Q1032700" s="25"/>
      <c r="R1032700" s="25"/>
      <c r="S1032700" s="25"/>
    </row>
    <row r="1032746" spans="17:19" hidden="1" x14ac:dyDescent="0.2">
      <c r="Q1032746" s="25"/>
      <c r="R1032746" s="25"/>
      <c r="S1032746" s="25"/>
    </row>
    <row r="1032792" spans="17:19" hidden="1" x14ac:dyDescent="0.2">
      <c r="Q1032792" s="25"/>
      <c r="R1032792" s="25"/>
      <c r="S1032792" s="25"/>
    </row>
    <row r="1032838" spans="17:19" hidden="1" x14ac:dyDescent="0.2">
      <c r="Q1032838" s="25"/>
      <c r="R1032838" s="25"/>
      <c r="S1032838" s="25"/>
    </row>
    <row r="1032884" spans="17:19" hidden="1" x14ac:dyDescent="0.2">
      <c r="Q1032884" s="25"/>
      <c r="R1032884" s="25"/>
      <c r="S1032884" s="25"/>
    </row>
    <row r="1032930" spans="17:19" hidden="1" x14ac:dyDescent="0.2">
      <c r="Q1032930" s="25"/>
      <c r="R1032930" s="25"/>
      <c r="S1032930" s="25"/>
    </row>
    <row r="1032976" spans="17:19" hidden="1" x14ac:dyDescent="0.2">
      <c r="Q1032976" s="25"/>
      <c r="R1032976" s="25"/>
      <c r="S1032976" s="25"/>
    </row>
    <row r="1033022" spans="17:19" hidden="1" x14ac:dyDescent="0.2">
      <c r="Q1033022" s="25"/>
      <c r="R1033022" s="25"/>
      <c r="S1033022" s="25"/>
    </row>
    <row r="1033068" spans="17:19" hidden="1" x14ac:dyDescent="0.2">
      <c r="Q1033068" s="25"/>
      <c r="R1033068" s="25"/>
      <c r="S1033068" s="25"/>
    </row>
    <row r="1033114" spans="17:19" hidden="1" x14ac:dyDescent="0.2">
      <c r="Q1033114" s="25"/>
      <c r="R1033114" s="25"/>
      <c r="S1033114" s="25"/>
    </row>
    <row r="1033160" spans="17:19" hidden="1" x14ac:dyDescent="0.2">
      <c r="Q1033160" s="25"/>
      <c r="R1033160" s="25"/>
      <c r="S1033160" s="25"/>
    </row>
    <row r="1033206" spans="17:19" hidden="1" x14ac:dyDescent="0.2">
      <c r="Q1033206" s="25"/>
      <c r="R1033206" s="25"/>
      <c r="S1033206" s="25"/>
    </row>
    <row r="1033252" spans="17:19" hidden="1" x14ac:dyDescent="0.2">
      <c r="Q1033252" s="25"/>
      <c r="R1033252" s="25"/>
      <c r="S1033252" s="25"/>
    </row>
    <row r="1033298" spans="17:19" hidden="1" x14ac:dyDescent="0.2">
      <c r="Q1033298" s="25"/>
      <c r="R1033298" s="25"/>
      <c r="S1033298" s="25"/>
    </row>
    <row r="1033344" spans="17:19" hidden="1" x14ac:dyDescent="0.2">
      <c r="Q1033344" s="25"/>
      <c r="R1033344" s="25"/>
      <c r="S1033344" s="25"/>
    </row>
    <row r="1033390" spans="17:19" hidden="1" x14ac:dyDescent="0.2">
      <c r="Q1033390" s="25"/>
      <c r="R1033390" s="25"/>
      <c r="S1033390" s="25"/>
    </row>
    <row r="1033436" spans="17:19" hidden="1" x14ac:dyDescent="0.2">
      <c r="Q1033436" s="25"/>
      <c r="R1033436" s="25"/>
      <c r="S1033436" s="25"/>
    </row>
    <row r="1033482" spans="17:19" hidden="1" x14ac:dyDescent="0.2">
      <c r="Q1033482" s="25"/>
      <c r="R1033482" s="25"/>
      <c r="S1033482" s="25"/>
    </row>
    <row r="1033528" spans="17:19" hidden="1" x14ac:dyDescent="0.2">
      <c r="Q1033528" s="25"/>
      <c r="R1033528" s="25"/>
      <c r="S1033528" s="25"/>
    </row>
    <row r="1033574" spans="17:19" hidden="1" x14ac:dyDescent="0.2">
      <c r="Q1033574" s="25"/>
      <c r="R1033574" s="25"/>
      <c r="S1033574" s="25"/>
    </row>
    <row r="1033620" spans="17:19" hidden="1" x14ac:dyDescent="0.2">
      <c r="Q1033620" s="25"/>
      <c r="R1033620" s="25"/>
      <c r="S1033620" s="25"/>
    </row>
    <row r="1033666" spans="17:19" hidden="1" x14ac:dyDescent="0.2">
      <c r="Q1033666" s="25"/>
      <c r="R1033666" s="25"/>
      <c r="S1033666" s="25"/>
    </row>
    <row r="1033712" spans="17:19" hidden="1" x14ac:dyDescent="0.2">
      <c r="Q1033712" s="25"/>
      <c r="R1033712" s="25"/>
      <c r="S1033712" s="25"/>
    </row>
    <row r="1033758" spans="17:19" hidden="1" x14ac:dyDescent="0.2">
      <c r="Q1033758" s="25"/>
      <c r="R1033758" s="25"/>
      <c r="S1033758" s="25"/>
    </row>
    <row r="1033804" spans="17:19" hidden="1" x14ac:dyDescent="0.2">
      <c r="Q1033804" s="25"/>
      <c r="R1033804" s="25"/>
      <c r="S1033804" s="25"/>
    </row>
    <row r="1033850" spans="17:19" hidden="1" x14ac:dyDescent="0.2">
      <c r="Q1033850" s="25"/>
      <c r="R1033850" s="25"/>
      <c r="S1033850" s="25"/>
    </row>
    <row r="1033896" spans="17:19" hidden="1" x14ac:dyDescent="0.2">
      <c r="Q1033896" s="25"/>
      <c r="R1033896" s="25"/>
      <c r="S1033896" s="25"/>
    </row>
    <row r="1033942" spans="17:19" hidden="1" x14ac:dyDescent="0.2">
      <c r="Q1033942" s="25"/>
      <c r="R1033942" s="25"/>
      <c r="S1033942" s="25"/>
    </row>
    <row r="1033988" spans="17:19" hidden="1" x14ac:dyDescent="0.2">
      <c r="Q1033988" s="25"/>
      <c r="R1033988" s="25"/>
      <c r="S1033988" s="25"/>
    </row>
    <row r="1034034" spans="17:19" hidden="1" x14ac:dyDescent="0.2">
      <c r="Q1034034" s="25"/>
      <c r="R1034034" s="25"/>
      <c r="S1034034" s="25"/>
    </row>
    <row r="1034080" spans="17:19" hidden="1" x14ac:dyDescent="0.2">
      <c r="Q1034080" s="25"/>
      <c r="R1034080" s="25"/>
      <c r="S1034080" s="25"/>
    </row>
    <row r="1034126" spans="17:19" hidden="1" x14ac:dyDescent="0.2">
      <c r="Q1034126" s="25"/>
      <c r="R1034126" s="25"/>
      <c r="S1034126" s="25"/>
    </row>
    <row r="1034172" spans="17:19" hidden="1" x14ac:dyDescent="0.2">
      <c r="Q1034172" s="25"/>
      <c r="R1034172" s="25"/>
      <c r="S1034172" s="25"/>
    </row>
    <row r="1034218" spans="17:19" hidden="1" x14ac:dyDescent="0.2">
      <c r="Q1034218" s="25"/>
      <c r="R1034218" s="25"/>
      <c r="S1034218" s="25"/>
    </row>
    <row r="1034264" spans="17:19" hidden="1" x14ac:dyDescent="0.2">
      <c r="Q1034264" s="25"/>
      <c r="R1034264" s="25"/>
      <c r="S1034264" s="25"/>
    </row>
    <row r="1034310" spans="17:19" hidden="1" x14ac:dyDescent="0.2">
      <c r="Q1034310" s="25"/>
      <c r="R1034310" s="25"/>
      <c r="S1034310" s="25"/>
    </row>
    <row r="1034356" spans="17:19" hidden="1" x14ac:dyDescent="0.2">
      <c r="Q1034356" s="25"/>
      <c r="R1034356" s="25"/>
      <c r="S1034356" s="25"/>
    </row>
    <row r="1034402" spans="17:19" hidden="1" x14ac:dyDescent="0.2">
      <c r="Q1034402" s="25"/>
      <c r="R1034402" s="25"/>
      <c r="S1034402" s="25"/>
    </row>
    <row r="1034448" spans="17:19" hidden="1" x14ac:dyDescent="0.2">
      <c r="Q1034448" s="25"/>
      <c r="R1034448" s="25"/>
      <c r="S1034448" s="25"/>
    </row>
    <row r="1034494" spans="17:19" hidden="1" x14ac:dyDescent="0.2">
      <c r="Q1034494" s="25"/>
      <c r="R1034494" s="25"/>
      <c r="S1034494" s="25"/>
    </row>
    <row r="1034540" spans="17:19" hidden="1" x14ac:dyDescent="0.2">
      <c r="Q1034540" s="25"/>
      <c r="R1034540" s="25"/>
      <c r="S1034540" s="25"/>
    </row>
    <row r="1034586" spans="17:19" hidden="1" x14ac:dyDescent="0.2">
      <c r="Q1034586" s="25"/>
      <c r="R1034586" s="25"/>
      <c r="S1034586" s="25"/>
    </row>
    <row r="1034632" spans="17:19" hidden="1" x14ac:dyDescent="0.2">
      <c r="Q1034632" s="25"/>
      <c r="R1034632" s="25"/>
      <c r="S1034632" s="25"/>
    </row>
    <row r="1034678" spans="17:19" hidden="1" x14ac:dyDescent="0.2">
      <c r="Q1034678" s="25"/>
      <c r="R1034678" s="25"/>
      <c r="S1034678" s="25"/>
    </row>
    <row r="1034724" spans="17:19" hidden="1" x14ac:dyDescent="0.2">
      <c r="Q1034724" s="25"/>
      <c r="R1034724" s="25"/>
      <c r="S1034724" s="25"/>
    </row>
    <row r="1034770" spans="17:19" hidden="1" x14ac:dyDescent="0.2">
      <c r="Q1034770" s="25"/>
      <c r="R1034770" s="25"/>
      <c r="S1034770" s="25"/>
    </row>
    <row r="1034816" spans="17:19" hidden="1" x14ac:dyDescent="0.2">
      <c r="Q1034816" s="25"/>
      <c r="R1034816" s="25"/>
      <c r="S1034816" s="25"/>
    </row>
    <row r="1034862" spans="17:19" hidden="1" x14ac:dyDescent="0.2">
      <c r="Q1034862" s="25"/>
      <c r="R1034862" s="25"/>
      <c r="S1034862" s="25"/>
    </row>
    <row r="1034908" spans="17:19" hidden="1" x14ac:dyDescent="0.2">
      <c r="Q1034908" s="25"/>
      <c r="R1034908" s="25"/>
      <c r="S1034908" s="25"/>
    </row>
    <row r="1034954" spans="17:19" hidden="1" x14ac:dyDescent="0.2">
      <c r="Q1034954" s="25"/>
      <c r="R1034954" s="25"/>
      <c r="S1034954" s="25"/>
    </row>
    <row r="1035000" spans="17:19" hidden="1" x14ac:dyDescent="0.2">
      <c r="Q1035000" s="25"/>
      <c r="R1035000" s="25"/>
      <c r="S1035000" s="25"/>
    </row>
    <row r="1035046" spans="17:19" hidden="1" x14ac:dyDescent="0.2">
      <c r="Q1035046" s="25"/>
      <c r="R1035046" s="25"/>
      <c r="S1035046" s="25"/>
    </row>
    <row r="1035092" spans="17:19" hidden="1" x14ac:dyDescent="0.2">
      <c r="Q1035092" s="25"/>
      <c r="R1035092" s="25"/>
      <c r="S1035092" s="25"/>
    </row>
    <row r="1035138" spans="17:19" hidden="1" x14ac:dyDescent="0.2">
      <c r="Q1035138" s="25"/>
      <c r="R1035138" s="25"/>
      <c r="S1035138" s="25"/>
    </row>
    <row r="1035184" spans="17:19" hidden="1" x14ac:dyDescent="0.2">
      <c r="Q1035184" s="25"/>
      <c r="R1035184" s="25"/>
      <c r="S1035184" s="25"/>
    </row>
    <row r="1035230" spans="17:19" hidden="1" x14ac:dyDescent="0.2">
      <c r="Q1035230" s="25"/>
      <c r="R1035230" s="25"/>
      <c r="S1035230" s="25"/>
    </row>
    <row r="1035276" spans="17:19" hidden="1" x14ac:dyDescent="0.2">
      <c r="Q1035276" s="25"/>
      <c r="R1035276" s="25"/>
      <c r="S1035276" s="25"/>
    </row>
    <row r="1035322" spans="17:19" hidden="1" x14ac:dyDescent="0.2">
      <c r="Q1035322" s="25"/>
      <c r="R1035322" s="25"/>
      <c r="S1035322" s="25"/>
    </row>
    <row r="1035368" spans="17:19" hidden="1" x14ac:dyDescent="0.2">
      <c r="Q1035368" s="25"/>
      <c r="R1035368" s="25"/>
      <c r="S1035368" s="25"/>
    </row>
    <row r="1035414" spans="17:19" hidden="1" x14ac:dyDescent="0.2">
      <c r="Q1035414" s="25"/>
      <c r="R1035414" s="25"/>
      <c r="S1035414" s="25"/>
    </row>
    <row r="1035460" spans="17:19" hidden="1" x14ac:dyDescent="0.2">
      <c r="Q1035460" s="25"/>
      <c r="R1035460" s="25"/>
      <c r="S1035460" s="25"/>
    </row>
    <row r="1035506" spans="17:19" hidden="1" x14ac:dyDescent="0.2">
      <c r="Q1035506" s="25"/>
      <c r="R1035506" s="25"/>
      <c r="S1035506" s="25"/>
    </row>
    <row r="1035552" spans="17:19" hidden="1" x14ac:dyDescent="0.2">
      <c r="Q1035552" s="25"/>
      <c r="R1035552" s="25"/>
      <c r="S1035552" s="25"/>
    </row>
    <row r="1035598" spans="17:19" hidden="1" x14ac:dyDescent="0.2">
      <c r="Q1035598" s="25"/>
      <c r="R1035598" s="25"/>
      <c r="S1035598" s="25"/>
    </row>
    <row r="1035644" spans="17:19" hidden="1" x14ac:dyDescent="0.2">
      <c r="Q1035644" s="25"/>
      <c r="R1035644" s="25"/>
      <c r="S1035644" s="25"/>
    </row>
    <row r="1035690" spans="17:19" hidden="1" x14ac:dyDescent="0.2">
      <c r="Q1035690" s="25"/>
      <c r="R1035690" s="25"/>
      <c r="S1035690" s="25"/>
    </row>
    <row r="1035736" spans="17:19" hidden="1" x14ac:dyDescent="0.2">
      <c r="Q1035736" s="25"/>
      <c r="R1035736" s="25"/>
      <c r="S1035736" s="25"/>
    </row>
    <row r="1035782" spans="17:19" hidden="1" x14ac:dyDescent="0.2">
      <c r="Q1035782" s="25"/>
      <c r="R1035782" s="25"/>
      <c r="S1035782" s="25"/>
    </row>
    <row r="1035828" spans="17:19" hidden="1" x14ac:dyDescent="0.2">
      <c r="Q1035828" s="25"/>
      <c r="R1035828" s="25"/>
      <c r="S1035828" s="25"/>
    </row>
    <row r="1035874" spans="17:19" hidden="1" x14ac:dyDescent="0.2">
      <c r="Q1035874" s="25"/>
      <c r="R1035874" s="25"/>
      <c r="S1035874" s="25"/>
    </row>
    <row r="1035920" spans="17:19" hidden="1" x14ac:dyDescent="0.2">
      <c r="Q1035920" s="25"/>
      <c r="R1035920" s="25"/>
      <c r="S1035920" s="25"/>
    </row>
    <row r="1035966" spans="17:19" hidden="1" x14ac:dyDescent="0.2">
      <c r="Q1035966" s="25"/>
      <c r="R1035966" s="25"/>
      <c r="S1035966" s="25"/>
    </row>
    <row r="1036012" spans="17:19" hidden="1" x14ac:dyDescent="0.2">
      <c r="Q1036012" s="25"/>
      <c r="R1036012" s="25"/>
      <c r="S1036012" s="25"/>
    </row>
    <row r="1036058" spans="17:19" hidden="1" x14ac:dyDescent="0.2">
      <c r="Q1036058" s="25"/>
      <c r="R1036058" s="25"/>
      <c r="S1036058" s="25"/>
    </row>
    <row r="1036104" spans="17:19" hidden="1" x14ac:dyDescent="0.2">
      <c r="Q1036104" s="25"/>
      <c r="R1036104" s="25"/>
      <c r="S1036104" s="25"/>
    </row>
    <row r="1036150" spans="17:19" hidden="1" x14ac:dyDescent="0.2">
      <c r="Q1036150" s="25"/>
      <c r="R1036150" s="25"/>
      <c r="S1036150" s="25"/>
    </row>
    <row r="1036196" spans="17:19" hidden="1" x14ac:dyDescent="0.2">
      <c r="Q1036196" s="25"/>
      <c r="R1036196" s="25"/>
      <c r="S1036196" s="25"/>
    </row>
    <row r="1036242" spans="17:19" hidden="1" x14ac:dyDescent="0.2">
      <c r="Q1036242" s="25"/>
      <c r="R1036242" s="25"/>
      <c r="S1036242" s="25"/>
    </row>
    <row r="1036288" spans="17:19" hidden="1" x14ac:dyDescent="0.2">
      <c r="Q1036288" s="25"/>
      <c r="R1036288" s="25"/>
      <c r="S1036288" s="25"/>
    </row>
    <row r="1036334" spans="17:19" hidden="1" x14ac:dyDescent="0.2">
      <c r="Q1036334" s="25"/>
      <c r="R1036334" s="25"/>
      <c r="S1036334" s="25"/>
    </row>
    <row r="1036380" spans="17:19" hidden="1" x14ac:dyDescent="0.2">
      <c r="Q1036380" s="25"/>
      <c r="R1036380" s="25"/>
      <c r="S1036380" s="25"/>
    </row>
    <row r="1036426" spans="17:19" hidden="1" x14ac:dyDescent="0.2">
      <c r="Q1036426" s="25"/>
      <c r="R1036426" s="25"/>
      <c r="S1036426" s="25"/>
    </row>
    <row r="1036472" spans="17:19" hidden="1" x14ac:dyDescent="0.2">
      <c r="Q1036472" s="25"/>
      <c r="R1036472" s="25"/>
      <c r="S1036472" s="25"/>
    </row>
    <row r="1036518" spans="17:19" hidden="1" x14ac:dyDescent="0.2">
      <c r="Q1036518" s="25"/>
      <c r="R1036518" s="25"/>
      <c r="S1036518" s="25"/>
    </row>
    <row r="1036564" spans="17:19" hidden="1" x14ac:dyDescent="0.2">
      <c r="Q1036564" s="25"/>
      <c r="R1036564" s="25"/>
      <c r="S1036564" s="25"/>
    </row>
    <row r="1036610" spans="17:19" hidden="1" x14ac:dyDescent="0.2">
      <c r="Q1036610" s="25"/>
      <c r="R1036610" s="25"/>
      <c r="S1036610" s="25"/>
    </row>
    <row r="1036656" spans="17:19" hidden="1" x14ac:dyDescent="0.2">
      <c r="Q1036656" s="25"/>
      <c r="R1036656" s="25"/>
      <c r="S1036656" s="25"/>
    </row>
    <row r="1036702" spans="17:19" hidden="1" x14ac:dyDescent="0.2">
      <c r="Q1036702" s="25"/>
      <c r="R1036702" s="25"/>
      <c r="S1036702" s="25"/>
    </row>
    <row r="1036748" spans="17:19" hidden="1" x14ac:dyDescent="0.2">
      <c r="Q1036748" s="25"/>
      <c r="R1036748" s="25"/>
      <c r="S1036748" s="25"/>
    </row>
    <row r="1036794" spans="17:19" hidden="1" x14ac:dyDescent="0.2">
      <c r="Q1036794" s="25"/>
      <c r="R1036794" s="25"/>
      <c r="S1036794" s="25"/>
    </row>
    <row r="1036840" spans="17:19" hidden="1" x14ac:dyDescent="0.2">
      <c r="Q1036840" s="25"/>
      <c r="R1036840" s="25"/>
      <c r="S1036840" s="25"/>
    </row>
    <row r="1036886" spans="17:19" hidden="1" x14ac:dyDescent="0.2">
      <c r="Q1036886" s="25"/>
      <c r="R1036886" s="25"/>
      <c r="S1036886" s="25"/>
    </row>
    <row r="1036932" spans="17:19" hidden="1" x14ac:dyDescent="0.2">
      <c r="Q1036932" s="25"/>
      <c r="R1036932" s="25"/>
      <c r="S1036932" s="25"/>
    </row>
    <row r="1036978" spans="17:19" hidden="1" x14ac:dyDescent="0.2">
      <c r="Q1036978" s="25"/>
      <c r="R1036978" s="25"/>
      <c r="S1036978" s="25"/>
    </row>
    <row r="1037024" spans="17:19" hidden="1" x14ac:dyDescent="0.2">
      <c r="Q1037024" s="25"/>
      <c r="R1037024" s="25"/>
      <c r="S1037024" s="25"/>
    </row>
    <row r="1037070" spans="17:19" hidden="1" x14ac:dyDescent="0.2">
      <c r="Q1037070" s="25"/>
      <c r="R1037070" s="25"/>
      <c r="S1037070" s="25"/>
    </row>
    <row r="1037116" spans="17:19" hidden="1" x14ac:dyDescent="0.2">
      <c r="Q1037116" s="25"/>
      <c r="R1037116" s="25"/>
      <c r="S1037116" s="25"/>
    </row>
    <row r="1037162" spans="17:19" hidden="1" x14ac:dyDescent="0.2">
      <c r="Q1037162" s="25"/>
      <c r="R1037162" s="25"/>
      <c r="S1037162" s="25"/>
    </row>
    <row r="1037208" spans="17:19" hidden="1" x14ac:dyDescent="0.2">
      <c r="Q1037208" s="25"/>
      <c r="R1037208" s="25"/>
      <c r="S1037208" s="25"/>
    </row>
    <row r="1037254" spans="17:19" hidden="1" x14ac:dyDescent="0.2">
      <c r="Q1037254" s="25"/>
      <c r="R1037254" s="25"/>
      <c r="S1037254" s="25"/>
    </row>
    <row r="1037300" spans="17:19" hidden="1" x14ac:dyDescent="0.2">
      <c r="Q1037300" s="25"/>
      <c r="R1037300" s="25"/>
      <c r="S1037300" s="25"/>
    </row>
    <row r="1037346" spans="17:19" hidden="1" x14ac:dyDescent="0.2">
      <c r="Q1037346" s="25"/>
      <c r="R1037346" s="25"/>
      <c r="S1037346" s="25"/>
    </row>
    <row r="1037392" spans="17:19" hidden="1" x14ac:dyDescent="0.2">
      <c r="Q1037392" s="25"/>
      <c r="R1037392" s="25"/>
      <c r="S1037392" s="25"/>
    </row>
    <row r="1037438" spans="17:19" hidden="1" x14ac:dyDescent="0.2">
      <c r="Q1037438" s="25"/>
      <c r="R1037438" s="25"/>
      <c r="S1037438" s="25"/>
    </row>
    <row r="1037484" spans="17:19" hidden="1" x14ac:dyDescent="0.2">
      <c r="Q1037484" s="25"/>
      <c r="R1037484" s="25"/>
      <c r="S1037484" s="25"/>
    </row>
    <row r="1037530" spans="17:19" hidden="1" x14ac:dyDescent="0.2">
      <c r="Q1037530" s="25"/>
      <c r="R1037530" s="25"/>
      <c r="S1037530" s="25"/>
    </row>
    <row r="1037576" spans="17:19" hidden="1" x14ac:dyDescent="0.2">
      <c r="Q1037576" s="25"/>
      <c r="R1037576" s="25"/>
      <c r="S1037576" s="25"/>
    </row>
    <row r="1037622" spans="17:19" hidden="1" x14ac:dyDescent="0.2">
      <c r="Q1037622" s="25"/>
      <c r="R1037622" s="25"/>
      <c r="S1037622" s="25"/>
    </row>
    <row r="1037668" spans="17:19" hidden="1" x14ac:dyDescent="0.2">
      <c r="Q1037668" s="25"/>
      <c r="R1037668" s="25"/>
      <c r="S1037668" s="25"/>
    </row>
    <row r="1037714" spans="17:19" hidden="1" x14ac:dyDescent="0.2">
      <c r="Q1037714" s="25"/>
      <c r="R1037714" s="25"/>
      <c r="S1037714" s="25"/>
    </row>
    <row r="1037760" spans="17:19" hidden="1" x14ac:dyDescent="0.2">
      <c r="Q1037760" s="25"/>
      <c r="R1037760" s="25"/>
      <c r="S1037760" s="25"/>
    </row>
    <row r="1037806" spans="17:19" hidden="1" x14ac:dyDescent="0.2">
      <c r="Q1037806" s="25"/>
      <c r="R1037806" s="25"/>
      <c r="S1037806" s="25"/>
    </row>
    <row r="1037852" spans="17:19" hidden="1" x14ac:dyDescent="0.2">
      <c r="Q1037852" s="25"/>
      <c r="R1037852" s="25"/>
      <c r="S1037852" s="25"/>
    </row>
    <row r="1037898" spans="17:19" hidden="1" x14ac:dyDescent="0.2">
      <c r="Q1037898" s="25"/>
      <c r="R1037898" s="25"/>
      <c r="S1037898" s="25"/>
    </row>
    <row r="1037944" spans="17:19" hidden="1" x14ac:dyDescent="0.2">
      <c r="Q1037944" s="25"/>
      <c r="R1037944" s="25"/>
      <c r="S1037944" s="25"/>
    </row>
    <row r="1037990" spans="17:19" hidden="1" x14ac:dyDescent="0.2">
      <c r="Q1037990" s="25"/>
      <c r="R1037990" s="25"/>
      <c r="S1037990" s="25"/>
    </row>
    <row r="1038036" spans="17:19" hidden="1" x14ac:dyDescent="0.2">
      <c r="Q1038036" s="25"/>
      <c r="R1038036" s="25"/>
      <c r="S1038036" s="25"/>
    </row>
    <row r="1038082" spans="17:19" hidden="1" x14ac:dyDescent="0.2">
      <c r="Q1038082" s="25"/>
      <c r="R1038082" s="25"/>
      <c r="S1038082" s="25"/>
    </row>
    <row r="1038128" spans="17:19" hidden="1" x14ac:dyDescent="0.2">
      <c r="Q1038128" s="25"/>
      <c r="R1038128" s="25"/>
      <c r="S1038128" s="25"/>
    </row>
    <row r="1038174" spans="17:19" hidden="1" x14ac:dyDescent="0.2">
      <c r="Q1038174" s="25"/>
      <c r="R1038174" s="25"/>
      <c r="S1038174" s="25"/>
    </row>
    <row r="1038220" spans="17:19" hidden="1" x14ac:dyDescent="0.2">
      <c r="Q1038220" s="25"/>
      <c r="R1038220" s="25"/>
      <c r="S1038220" s="25"/>
    </row>
    <row r="1038266" spans="17:19" hidden="1" x14ac:dyDescent="0.2">
      <c r="Q1038266" s="25"/>
      <c r="R1038266" s="25"/>
      <c r="S1038266" s="25"/>
    </row>
    <row r="1038312" spans="17:19" hidden="1" x14ac:dyDescent="0.2">
      <c r="Q1038312" s="25"/>
      <c r="R1038312" s="25"/>
      <c r="S1038312" s="25"/>
    </row>
    <row r="1038358" spans="17:19" hidden="1" x14ac:dyDescent="0.2">
      <c r="Q1038358" s="25"/>
      <c r="R1038358" s="25"/>
      <c r="S1038358" s="25"/>
    </row>
    <row r="1038404" spans="17:19" hidden="1" x14ac:dyDescent="0.2">
      <c r="Q1038404" s="25"/>
      <c r="R1038404" s="25"/>
      <c r="S1038404" s="25"/>
    </row>
    <row r="1038450" spans="17:19" hidden="1" x14ac:dyDescent="0.2">
      <c r="Q1038450" s="25"/>
      <c r="R1038450" s="25"/>
      <c r="S1038450" s="25"/>
    </row>
    <row r="1038496" spans="17:19" hidden="1" x14ac:dyDescent="0.2">
      <c r="Q1038496" s="25"/>
      <c r="R1038496" s="25"/>
      <c r="S1038496" s="25"/>
    </row>
    <row r="1038542" spans="17:19" hidden="1" x14ac:dyDescent="0.2">
      <c r="Q1038542" s="25"/>
      <c r="R1038542" s="25"/>
      <c r="S1038542" s="25"/>
    </row>
    <row r="1038588" spans="17:19" hidden="1" x14ac:dyDescent="0.2">
      <c r="Q1038588" s="25"/>
      <c r="R1038588" s="25"/>
      <c r="S1038588" s="25"/>
    </row>
    <row r="1038634" spans="17:19" hidden="1" x14ac:dyDescent="0.2">
      <c r="Q1038634" s="25"/>
      <c r="R1038634" s="25"/>
      <c r="S1038634" s="25"/>
    </row>
    <row r="1038680" spans="17:19" hidden="1" x14ac:dyDescent="0.2">
      <c r="Q1038680" s="25"/>
      <c r="R1038680" s="25"/>
      <c r="S1038680" s="25"/>
    </row>
    <row r="1038726" spans="17:19" hidden="1" x14ac:dyDescent="0.2">
      <c r="Q1038726" s="25"/>
      <c r="R1038726" s="25"/>
      <c r="S1038726" s="25"/>
    </row>
    <row r="1038772" spans="17:19" hidden="1" x14ac:dyDescent="0.2">
      <c r="Q1038772" s="25"/>
      <c r="R1038772" s="25"/>
      <c r="S1038772" s="25"/>
    </row>
    <row r="1038818" spans="17:19" hidden="1" x14ac:dyDescent="0.2">
      <c r="Q1038818" s="25"/>
      <c r="R1038818" s="25"/>
      <c r="S1038818" s="25"/>
    </row>
    <row r="1038864" spans="17:19" hidden="1" x14ac:dyDescent="0.2">
      <c r="Q1038864" s="25"/>
      <c r="R1038864" s="25"/>
      <c r="S1038864" s="25"/>
    </row>
    <row r="1038910" spans="17:19" hidden="1" x14ac:dyDescent="0.2">
      <c r="Q1038910" s="25"/>
      <c r="R1038910" s="25"/>
      <c r="S1038910" s="25"/>
    </row>
    <row r="1038956" spans="17:19" hidden="1" x14ac:dyDescent="0.2">
      <c r="Q1038956" s="25"/>
      <c r="R1038956" s="25"/>
      <c r="S1038956" s="25"/>
    </row>
    <row r="1039002" spans="17:19" hidden="1" x14ac:dyDescent="0.2">
      <c r="Q1039002" s="25"/>
      <c r="R1039002" s="25"/>
      <c r="S1039002" s="25"/>
    </row>
    <row r="1039048" spans="17:19" hidden="1" x14ac:dyDescent="0.2">
      <c r="Q1039048" s="25"/>
      <c r="R1039048" s="25"/>
      <c r="S1039048" s="25"/>
    </row>
    <row r="1039094" spans="17:19" hidden="1" x14ac:dyDescent="0.2">
      <c r="Q1039094" s="25"/>
      <c r="R1039094" s="25"/>
      <c r="S1039094" s="25"/>
    </row>
    <row r="1039140" spans="17:19" hidden="1" x14ac:dyDescent="0.2">
      <c r="Q1039140" s="25"/>
      <c r="R1039140" s="25"/>
      <c r="S1039140" s="25"/>
    </row>
    <row r="1039186" spans="17:19" hidden="1" x14ac:dyDescent="0.2">
      <c r="Q1039186" s="25"/>
      <c r="R1039186" s="25"/>
      <c r="S1039186" s="25"/>
    </row>
    <row r="1039232" spans="17:19" hidden="1" x14ac:dyDescent="0.2">
      <c r="Q1039232" s="25"/>
      <c r="R1039232" s="25"/>
      <c r="S1039232" s="25"/>
    </row>
    <row r="1039278" spans="17:19" hidden="1" x14ac:dyDescent="0.2">
      <c r="Q1039278" s="25"/>
      <c r="R1039278" s="25"/>
      <c r="S1039278" s="25"/>
    </row>
    <row r="1039324" spans="17:19" hidden="1" x14ac:dyDescent="0.2">
      <c r="Q1039324" s="25"/>
      <c r="R1039324" s="25"/>
      <c r="S1039324" s="25"/>
    </row>
    <row r="1039370" spans="17:19" hidden="1" x14ac:dyDescent="0.2">
      <c r="Q1039370" s="25"/>
      <c r="R1039370" s="25"/>
      <c r="S1039370" s="25"/>
    </row>
    <row r="1039416" spans="17:19" hidden="1" x14ac:dyDescent="0.2">
      <c r="Q1039416" s="25"/>
      <c r="R1039416" s="25"/>
      <c r="S1039416" s="25"/>
    </row>
    <row r="1039462" spans="17:19" hidden="1" x14ac:dyDescent="0.2">
      <c r="Q1039462" s="25"/>
      <c r="R1039462" s="25"/>
      <c r="S1039462" s="25"/>
    </row>
    <row r="1039508" spans="17:19" hidden="1" x14ac:dyDescent="0.2">
      <c r="Q1039508" s="25"/>
      <c r="R1039508" s="25"/>
      <c r="S1039508" s="25"/>
    </row>
    <row r="1039554" spans="17:19" hidden="1" x14ac:dyDescent="0.2">
      <c r="Q1039554" s="25"/>
      <c r="R1039554" s="25"/>
      <c r="S1039554" s="25"/>
    </row>
    <row r="1039600" spans="17:19" hidden="1" x14ac:dyDescent="0.2">
      <c r="Q1039600" s="25"/>
      <c r="R1039600" s="25"/>
      <c r="S1039600" s="25"/>
    </row>
    <row r="1039646" spans="17:19" hidden="1" x14ac:dyDescent="0.2">
      <c r="Q1039646" s="25"/>
      <c r="R1039646" s="25"/>
      <c r="S1039646" s="25"/>
    </row>
    <row r="1039692" spans="17:19" hidden="1" x14ac:dyDescent="0.2">
      <c r="Q1039692" s="25"/>
      <c r="R1039692" s="25"/>
      <c r="S1039692" s="25"/>
    </row>
    <row r="1039738" spans="17:19" hidden="1" x14ac:dyDescent="0.2">
      <c r="Q1039738" s="25"/>
      <c r="R1039738" s="25"/>
      <c r="S1039738" s="25"/>
    </row>
    <row r="1039784" spans="17:19" hidden="1" x14ac:dyDescent="0.2">
      <c r="Q1039784" s="25"/>
      <c r="R1039784" s="25"/>
      <c r="S1039784" s="25"/>
    </row>
    <row r="1039830" spans="17:19" hidden="1" x14ac:dyDescent="0.2">
      <c r="Q1039830" s="25"/>
      <c r="R1039830" s="25"/>
      <c r="S1039830" s="25"/>
    </row>
    <row r="1039876" spans="17:19" hidden="1" x14ac:dyDescent="0.2">
      <c r="Q1039876" s="25"/>
      <c r="R1039876" s="25"/>
      <c r="S1039876" s="25"/>
    </row>
    <row r="1039922" spans="17:19" hidden="1" x14ac:dyDescent="0.2">
      <c r="Q1039922" s="25"/>
      <c r="R1039922" s="25"/>
      <c r="S1039922" s="25"/>
    </row>
    <row r="1039968" spans="17:19" hidden="1" x14ac:dyDescent="0.2">
      <c r="Q1039968" s="25"/>
      <c r="R1039968" s="25"/>
      <c r="S1039968" s="25"/>
    </row>
    <row r="1040014" spans="17:19" hidden="1" x14ac:dyDescent="0.2">
      <c r="Q1040014" s="25"/>
      <c r="R1040014" s="25"/>
      <c r="S1040014" s="25"/>
    </row>
    <row r="1040060" spans="17:19" hidden="1" x14ac:dyDescent="0.2">
      <c r="Q1040060" s="25"/>
      <c r="R1040060" s="25"/>
      <c r="S1040060" s="25"/>
    </row>
    <row r="1040106" spans="17:19" hidden="1" x14ac:dyDescent="0.2">
      <c r="Q1040106" s="25"/>
      <c r="R1040106" s="25"/>
      <c r="S1040106" s="25"/>
    </row>
    <row r="1040152" spans="17:19" hidden="1" x14ac:dyDescent="0.2">
      <c r="Q1040152" s="25"/>
      <c r="R1040152" s="25"/>
      <c r="S1040152" s="25"/>
    </row>
    <row r="1040198" spans="17:19" hidden="1" x14ac:dyDescent="0.2">
      <c r="Q1040198" s="25"/>
      <c r="R1040198" s="25"/>
      <c r="S1040198" s="25"/>
    </row>
    <row r="1040244" spans="17:19" hidden="1" x14ac:dyDescent="0.2">
      <c r="Q1040244" s="25"/>
      <c r="R1040244" s="25"/>
      <c r="S1040244" s="25"/>
    </row>
    <row r="1040290" spans="17:19" hidden="1" x14ac:dyDescent="0.2">
      <c r="Q1040290" s="25"/>
      <c r="R1040290" s="25"/>
      <c r="S1040290" s="25"/>
    </row>
    <row r="1040336" spans="17:19" hidden="1" x14ac:dyDescent="0.2">
      <c r="Q1040336" s="25"/>
      <c r="R1040336" s="25"/>
      <c r="S1040336" s="25"/>
    </row>
    <row r="1040382" spans="17:19" hidden="1" x14ac:dyDescent="0.2">
      <c r="Q1040382" s="25"/>
      <c r="R1040382" s="25"/>
      <c r="S1040382" s="25"/>
    </row>
    <row r="1040428" spans="17:19" hidden="1" x14ac:dyDescent="0.2">
      <c r="Q1040428" s="25"/>
      <c r="R1040428" s="25"/>
      <c r="S1040428" s="25"/>
    </row>
    <row r="1040474" spans="17:19" hidden="1" x14ac:dyDescent="0.2">
      <c r="Q1040474" s="25"/>
      <c r="R1040474" s="25"/>
      <c r="S1040474" s="25"/>
    </row>
    <row r="1040520" spans="17:19" hidden="1" x14ac:dyDescent="0.2">
      <c r="Q1040520" s="25"/>
      <c r="R1040520" s="25"/>
      <c r="S1040520" s="25"/>
    </row>
    <row r="1040566" spans="17:19" hidden="1" x14ac:dyDescent="0.2">
      <c r="Q1040566" s="25"/>
      <c r="R1040566" s="25"/>
      <c r="S1040566" s="25"/>
    </row>
    <row r="1040612" spans="17:19" hidden="1" x14ac:dyDescent="0.2">
      <c r="Q1040612" s="25"/>
      <c r="R1040612" s="25"/>
      <c r="S1040612" s="25"/>
    </row>
    <row r="1040658" spans="17:19" hidden="1" x14ac:dyDescent="0.2">
      <c r="Q1040658" s="25"/>
      <c r="R1040658" s="25"/>
      <c r="S1040658" s="25"/>
    </row>
    <row r="1040704" spans="17:19" hidden="1" x14ac:dyDescent="0.2">
      <c r="Q1040704" s="25"/>
      <c r="R1040704" s="25"/>
      <c r="S1040704" s="25"/>
    </row>
    <row r="1040750" spans="17:19" hidden="1" x14ac:dyDescent="0.2">
      <c r="Q1040750" s="25"/>
      <c r="R1040750" s="25"/>
      <c r="S1040750" s="25"/>
    </row>
    <row r="1040796" spans="17:19" hidden="1" x14ac:dyDescent="0.2">
      <c r="Q1040796" s="25"/>
      <c r="R1040796" s="25"/>
      <c r="S1040796" s="25"/>
    </row>
    <row r="1040842" spans="17:19" hidden="1" x14ac:dyDescent="0.2">
      <c r="Q1040842" s="25"/>
      <c r="R1040842" s="25"/>
      <c r="S1040842" s="25"/>
    </row>
    <row r="1040888" spans="17:19" hidden="1" x14ac:dyDescent="0.2">
      <c r="Q1040888" s="25"/>
      <c r="R1040888" s="25"/>
      <c r="S1040888" s="25"/>
    </row>
    <row r="1040934" spans="17:19" hidden="1" x14ac:dyDescent="0.2">
      <c r="Q1040934" s="25"/>
      <c r="R1040934" s="25"/>
      <c r="S1040934" s="25"/>
    </row>
    <row r="1040980" spans="17:19" hidden="1" x14ac:dyDescent="0.2">
      <c r="Q1040980" s="25"/>
      <c r="R1040980" s="25"/>
      <c r="S1040980" s="25"/>
    </row>
    <row r="1041026" spans="17:19" hidden="1" x14ac:dyDescent="0.2">
      <c r="Q1041026" s="25"/>
      <c r="R1041026" s="25"/>
      <c r="S1041026" s="25"/>
    </row>
    <row r="1041072" spans="17:19" hidden="1" x14ac:dyDescent="0.2">
      <c r="Q1041072" s="25"/>
      <c r="R1041072" s="25"/>
      <c r="S1041072" s="25"/>
    </row>
    <row r="1041118" spans="17:19" hidden="1" x14ac:dyDescent="0.2">
      <c r="Q1041118" s="25"/>
      <c r="R1041118" s="25"/>
      <c r="S1041118" s="25"/>
    </row>
    <row r="1041164" spans="17:19" hidden="1" x14ac:dyDescent="0.2">
      <c r="Q1041164" s="25"/>
      <c r="R1041164" s="25"/>
      <c r="S1041164" s="25"/>
    </row>
    <row r="1041210" spans="17:19" hidden="1" x14ac:dyDescent="0.2">
      <c r="Q1041210" s="25"/>
      <c r="R1041210" s="25"/>
      <c r="S1041210" s="25"/>
    </row>
    <row r="1041256" spans="17:19" hidden="1" x14ac:dyDescent="0.2">
      <c r="Q1041256" s="25"/>
      <c r="R1041256" s="25"/>
      <c r="S1041256" s="25"/>
    </row>
    <row r="1041302" spans="17:19" hidden="1" x14ac:dyDescent="0.2">
      <c r="Q1041302" s="25"/>
      <c r="R1041302" s="25"/>
      <c r="S1041302" s="25"/>
    </row>
    <row r="1041348" spans="17:19" hidden="1" x14ac:dyDescent="0.2">
      <c r="Q1041348" s="25"/>
      <c r="R1041348" s="25"/>
      <c r="S1041348" s="25"/>
    </row>
    <row r="1041394" spans="17:19" hidden="1" x14ac:dyDescent="0.2">
      <c r="Q1041394" s="25"/>
      <c r="R1041394" s="25"/>
      <c r="S1041394" s="25"/>
    </row>
    <row r="1041440" spans="17:19" hidden="1" x14ac:dyDescent="0.2">
      <c r="Q1041440" s="25"/>
      <c r="R1041440" s="25"/>
      <c r="S1041440" s="25"/>
    </row>
    <row r="1041486" spans="17:19" hidden="1" x14ac:dyDescent="0.2">
      <c r="Q1041486" s="25"/>
      <c r="R1041486" s="25"/>
      <c r="S1041486" s="25"/>
    </row>
    <row r="1041532" spans="17:19" hidden="1" x14ac:dyDescent="0.2">
      <c r="Q1041532" s="25"/>
      <c r="R1041532" s="25"/>
      <c r="S1041532" s="25"/>
    </row>
    <row r="1041578" spans="17:19" hidden="1" x14ac:dyDescent="0.2">
      <c r="Q1041578" s="25"/>
      <c r="R1041578" s="25"/>
      <c r="S1041578" s="25"/>
    </row>
    <row r="1041624" spans="17:19" hidden="1" x14ac:dyDescent="0.2">
      <c r="Q1041624" s="25"/>
      <c r="R1041624" s="25"/>
      <c r="S1041624" s="25"/>
    </row>
    <row r="1041670" spans="17:19" hidden="1" x14ac:dyDescent="0.2">
      <c r="Q1041670" s="25"/>
      <c r="R1041670" s="25"/>
      <c r="S1041670" s="25"/>
    </row>
    <row r="1041716" spans="17:19" hidden="1" x14ac:dyDescent="0.2">
      <c r="Q1041716" s="25"/>
      <c r="R1041716" s="25"/>
      <c r="S1041716" s="25"/>
    </row>
    <row r="1041762" spans="17:19" hidden="1" x14ac:dyDescent="0.2">
      <c r="Q1041762" s="25"/>
      <c r="R1041762" s="25"/>
      <c r="S1041762" s="25"/>
    </row>
    <row r="1041808" spans="17:19" hidden="1" x14ac:dyDescent="0.2">
      <c r="Q1041808" s="25"/>
      <c r="R1041808" s="25"/>
      <c r="S1041808" s="25"/>
    </row>
    <row r="1041854" spans="17:19" hidden="1" x14ac:dyDescent="0.2">
      <c r="Q1041854" s="25"/>
      <c r="R1041854" s="25"/>
      <c r="S1041854" s="25"/>
    </row>
    <row r="1041900" spans="17:19" hidden="1" x14ac:dyDescent="0.2">
      <c r="Q1041900" s="25"/>
      <c r="R1041900" s="25"/>
      <c r="S1041900" s="25"/>
    </row>
    <row r="1041946" spans="17:19" hidden="1" x14ac:dyDescent="0.2">
      <c r="Q1041946" s="25"/>
      <c r="R1041946" s="25"/>
      <c r="S1041946" s="25"/>
    </row>
    <row r="1041992" spans="17:19" hidden="1" x14ac:dyDescent="0.2">
      <c r="Q1041992" s="25"/>
      <c r="R1041992" s="25"/>
      <c r="S1041992" s="25"/>
    </row>
    <row r="1042038" spans="17:19" hidden="1" x14ac:dyDescent="0.2">
      <c r="Q1042038" s="25"/>
      <c r="R1042038" s="25"/>
      <c r="S1042038" s="25"/>
    </row>
    <row r="1042084" spans="17:19" hidden="1" x14ac:dyDescent="0.2">
      <c r="Q1042084" s="25"/>
      <c r="R1042084" s="25"/>
      <c r="S1042084" s="25"/>
    </row>
    <row r="1042130" spans="17:19" hidden="1" x14ac:dyDescent="0.2">
      <c r="Q1042130" s="25"/>
      <c r="R1042130" s="25"/>
      <c r="S1042130" s="25"/>
    </row>
    <row r="1042176" spans="17:19" hidden="1" x14ac:dyDescent="0.2">
      <c r="Q1042176" s="25"/>
      <c r="R1042176" s="25"/>
      <c r="S1042176" s="25"/>
    </row>
    <row r="1042222" spans="17:19" hidden="1" x14ac:dyDescent="0.2">
      <c r="Q1042222" s="25"/>
      <c r="R1042222" s="25"/>
      <c r="S1042222" s="25"/>
    </row>
    <row r="1042268" spans="17:19" hidden="1" x14ac:dyDescent="0.2">
      <c r="Q1042268" s="25"/>
      <c r="R1042268" s="25"/>
      <c r="S1042268" s="25"/>
    </row>
    <row r="1042314" spans="17:19" hidden="1" x14ac:dyDescent="0.2">
      <c r="Q1042314" s="25"/>
      <c r="R1042314" s="25"/>
      <c r="S1042314" s="25"/>
    </row>
    <row r="1042360" spans="17:19" hidden="1" x14ac:dyDescent="0.2">
      <c r="Q1042360" s="25"/>
      <c r="R1042360" s="25"/>
      <c r="S1042360" s="25"/>
    </row>
    <row r="1042406" spans="17:19" hidden="1" x14ac:dyDescent="0.2">
      <c r="Q1042406" s="25"/>
      <c r="R1042406" s="25"/>
      <c r="S1042406" s="25"/>
    </row>
    <row r="1042452" spans="17:19" hidden="1" x14ac:dyDescent="0.2">
      <c r="Q1042452" s="25"/>
      <c r="R1042452" s="25"/>
      <c r="S1042452" s="25"/>
    </row>
    <row r="1042498" spans="17:19" hidden="1" x14ac:dyDescent="0.2">
      <c r="Q1042498" s="25"/>
      <c r="R1042498" s="25"/>
      <c r="S1042498" s="25"/>
    </row>
    <row r="1042544" spans="17:19" hidden="1" x14ac:dyDescent="0.2">
      <c r="Q1042544" s="25"/>
      <c r="R1042544" s="25"/>
      <c r="S1042544" s="25"/>
    </row>
    <row r="1042590" spans="17:19" hidden="1" x14ac:dyDescent="0.2">
      <c r="Q1042590" s="25"/>
      <c r="R1042590" s="25"/>
      <c r="S1042590" s="25"/>
    </row>
    <row r="1042636" spans="17:19" hidden="1" x14ac:dyDescent="0.2">
      <c r="Q1042636" s="25"/>
      <c r="R1042636" s="25"/>
      <c r="S1042636" s="25"/>
    </row>
    <row r="1042682" spans="17:19" hidden="1" x14ac:dyDescent="0.2">
      <c r="Q1042682" s="25"/>
      <c r="R1042682" s="25"/>
      <c r="S1042682" s="25"/>
    </row>
    <row r="1042728" spans="17:19" hidden="1" x14ac:dyDescent="0.2">
      <c r="Q1042728" s="25"/>
      <c r="R1042728" s="25"/>
      <c r="S1042728" s="25"/>
    </row>
    <row r="1042774" spans="17:19" hidden="1" x14ac:dyDescent="0.2">
      <c r="Q1042774" s="25"/>
      <c r="R1042774" s="25"/>
      <c r="S1042774" s="25"/>
    </row>
    <row r="1042820" spans="17:19" hidden="1" x14ac:dyDescent="0.2">
      <c r="Q1042820" s="25"/>
      <c r="R1042820" s="25"/>
      <c r="S1042820" s="25"/>
    </row>
    <row r="1042866" spans="17:19" hidden="1" x14ac:dyDescent="0.2">
      <c r="Q1042866" s="25"/>
      <c r="R1042866" s="25"/>
      <c r="S1042866" s="25"/>
    </row>
    <row r="1042912" spans="17:19" hidden="1" x14ac:dyDescent="0.2">
      <c r="Q1042912" s="25"/>
      <c r="R1042912" s="25"/>
      <c r="S1042912" s="25"/>
    </row>
    <row r="1042958" spans="17:19" hidden="1" x14ac:dyDescent="0.2">
      <c r="Q1042958" s="25"/>
      <c r="R1042958" s="25"/>
      <c r="S1042958" s="25"/>
    </row>
    <row r="1043004" spans="17:19" hidden="1" x14ac:dyDescent="0.2">
      <c r="Q1043004" s="25"/>
      <c r="R1043004" s="25"/>
      <c r="S1043004" s="25"/>
    </row>
    <row r="1043050" spans="17:19" hidden="1" x14ac:dyDescent="0.2">
      <c r="Q1043050" s="25"/>
      <c r="R1043050" s="25"/>
      <c r="S1043050" s="25"/>
    </row>
    <row r="1043096" spans="17:19" hidden="1" x14ac:dyDescent="0.2">
      <c r="Q1043096" s="25"/>
      <c r="R1043096" s="25"/>
      <c r="S1043096" s="25"/>
    </row>
    <row r="1043142" spans="17:19" hidden="1" x14ac:dyDescent="0.2">
      <c r="Q1043142" s="25"/>
      <c r="R1043142" s="25"/>
      <c r="S1043142" s="25"/>
    </row>
    <row r="1043188" spans="17:19" hidden="1" x14ac:dyDescent="0.2">
      <c r="Q1043188" s="25"/>
      <c r="R1043188" s="25"/>
      <c r="S1043188" s="25"/>
    </row>
    <row r="1043234" spans="17:19" hidden="1" x14ac:dyDescent="0.2">
      <c r="Q1043234" s="25"/>
      <c r="R1043234" s="25"/>
      <c r="S1043234" s="25"/>
    </row>
    <row r="1043280" spans="17:19" hidden="1" x14ac:dyDescent="0.2">
      <c r="Q1043280" s="25"/>
      <c r="R1043280" s="25"/>
      <c r="S1043280" s="25"/>
    </row>
    <row r="1043326" spans="17:19" hidden="1" x14ac:dyDescent="0.2">
      <c r="Q1043326" s="25"/>
      <c r="R1043326" s="25"/>
      <c r="S1043326" s="25"/>
    </row>
    <row r="1043372" spans="17:19" hidden="1" x14ac:dyDescent="0.2">
      <c r="Q1043372" s="25"/>
      <c r="R1043372" s="25"/>
      <c r="S1043372" s="25"/>
    </row>
    <row r="1043418" spans="17:19" hidden="1" x14ac:dyDescent="0.2">
      <c r="Q1043418" s="25"/>
      <c r="R1043418" s="25"/>
      <c r="S1043418" s="25"/>
    </row>
    <row r="1043464" spans="17:19" hidden="1" x14ac:dyDescent="0.2">
      <c r="Q1043464" s="25"/>
      <c r="R1043464" s="25"/>
      <c r="S1043464" s="25"/>
    </row>
    <row r="1043510" spans="17:19" hidden="1" x14ac:dyDescent="0.2">
      <c r="Q1043510" s="25"/>
      <c r="R1043510" s="25"/>
      <c r="S1043510" s="25"/>
    </row>
    <row r="1043556" spans="17:19" hidden="1" x14ac:dyDescent="0.2">
      <c r="Q1043556" s="25"/>
      <c r="R1043556" s="25"/>
      <c r="S1043556" s="25"/>
    </row>
    <row r="1043602" spans="17:19" hidden="1" x14ac:dyDescent="0.2">
      <c r="Q1043602" s="25"/>
      <c r="R1043602" s="25"/>
      <c r="S1043602" s="25"/>
    </row>
    <row r="1043648" spans="17:19" hidden="1" x14ac:dyDescent="0.2">
      <c r="Q1043648" s="25"/>
      <c r="R1043648" s="25"/>
      <c r="S1043648" s="25"/>
    </row>
    <row r="1043694" spans="17:19" hidden="1" x14ac:dyDescent="0.2">
      <c r="Q1043694" s="25"/>
      <c r="R1043694" s="25"/>
      <c r="S1043694" s="25"/>
    </row>
    <row r="1043740" spans="17:19" hidden="1" x14ac:dyDescent="0.2">
      <c r="Q1043740" s="25"/>
      <c r="R1043740" s="25"/>
      <c r="S1043740" s="25"/>
    </row>
    <row r="1043786" spans="17:19" hidden="1" x14ac:dyDescent="0.2">
      <c r="Q1043786" s="25"/>
      <c r="R1043786" s="25"/>
      <c r="S1043786" s="25"/>
    </row>
    <row r="1043832" spans="17:19" hidden="1" x14ac:dyDescent="0.2">
      <c r="Q1043832" s="25"/>
      <c r="R1043832" s="25"/>
      <c r="S1043832" s="25"/>
    </row>
    <row r="1043878" spans="17:19" hidden="1" x14ac:dyDescent="0.2">
      <c r="Q1043878" s="25"/>
      <c r="R1043878" s="25"/>
      <c r="S1043878" s="25"/>
    </row>
    <row r="1043924" spans="17:19" hidden="1" x14ac:dyDescent="0.2">
      <c r="Q1043924" s="25"/>
      <c r="R1043924" s="25"/>
      <c r="S1043924" s="25"/>
    </row>
    <row r="1043970" spans="17:19" hidden="1" x14ac:dyDescent="0.2">
      <c r="Q1043970" s="25"/>
      <c r="R1043970" s="25"/>
      <c r="S1043970" s="25"/>
    </row>
    <row r="1044016" spans="17:19" hidden="1" x14ac:dyDescent="0.2">
      <c r="Q1044016" s="25"/>
      <c r="R1044016" s="25"/>
      <c r="S1044016" s="25"/>
    </row>
    <row r="1044062" spans="17:19" hidden="1" x14ac:dyDescent="0.2">
      <c r="Q1044062" s="25"/>
      <c r="R1044062" s="25"/>
      <c r="S1044062" s="25"/>
    </row>
    <row r="1044108" spans="17:19" hidden="1" x14ac:dyDescent="0.2">
      <c r="Q1044108" s="25"/>
      <c r="R1044108" s="25"/>
      <c r="S1044108" s="25"/>
    </row>
    <row r="1044154" spans="17:19" hidden="1" x14ac:dyDescent="0.2">
      <c r="Q1044154" s="25"/>
      <c r="R1044154" s="25"/>
      <c r="S1044154" s="25"/>
    </row>
    <row r="1044200" spans="17:19" hidden="1" x14ac:dyDescent="0.2">
      <c r="Q1044200" s="25"/>
      <c r="R1044200" s="25"/>
      <c r="S1044200" s="25"/>
    </row>
    <row r="1044246" spans="17:19" hidden="1" x14ac:dyDescent="0.2">
      <c r="Q1044246" s="25"/>
      <c r="R1044246" s="25"/>
      <c r="S1044246" s="25"/>
    </row>
    <row r="1044292" spans="17:19" hidden="1" x14ac:dyDescent="0.2">
      <c r="Q1044292" s="25"/>
      <c r="R1044292" s="25"/>
      <c r="S1044292" s="25"/>
    </row>
    <row r="1044338" spans="17:19" hidden="1" x14ac:dyDescent="0.2">
      <c r="Q1044338" s="25"/>
      <c r="R1044338" s="25"/>
      <c r="S1044338" s="25"/>
    </row>
    <row r="1044384" spans="17:19" hidden="1" x14ac:dyDescent="0.2">
      <c r="Q1044384" s="25"/>
      <c r="R1044384" s="25"/>
      <c r="S1044384" s="25"/>
    </row>
    <row r="1044430" spans="17:19" hidden="1" x14ac:dyDescent="0.2">
      <c r="Q1044430" s="25"/>
      <c r="R1044430" s="25"/>
      <c r="S1044430" s="25"/>
    </row>
    <row r="1044476" spans="17:19" hidden="1" x14ac:dyDescent="0.2">
      <c r="Q1044476" s="25"/>
      <c r="R1044476" s="25"/>
      <c r="S1044476" s="25"/>
    </row>
    <row r="1044522" spans="17:19" hidden="1" x14ac:dyDescent="0.2">
      <c r="Q1044522" s="25"/>
      <c r="R1044522" s="25"/>
      <c r="S1044522" s="25"/>
    </row>
    <row r="1044568" spans="17:19" hidden="1" x14ac:dyDescent="0.2">
      <c r="Q1044568" s="25"/>
      <c r="R1044568" s="25"/>
      <c r="S1044568" s="25"/>
    </row>
    <row r="1044614" spans="17:19" hidden="1" x14ac:dyDescent="0.2">
      <c r="Q1044614" s="25"/>
      <c r="R1044614" s="25"/>
      <c r="S1044614" s="25"/>
    </row>
    <row r="1044660" spans="17:19" hidden="1" x14ac:dyDescent="0.2">
      <c r="Q1044660" s="25"/>
      <c r="R1044660" s="25"/>
      <c r="S1044660" s="25"/>
    </row>
    <row r="1044706" spans="17:19" hidden="1" x14ac:dyDescent="0.2">
      <c r="Q1044706" s="25"/>
      <c r="R1044706" s="25"/>
      <c r="S1044706" s="25"/>
    </row>
    <row r="1044752" spans="17:19" hidden="1" x14ac:dyDescent="0.2">
      <c r="Q1044752" s="25"/>
      <c r="R1044752" s="25"/>
      <c r="S1044752" s="25"/>
    </row>
    <row r="1044798" spans="17:19" hidden="1" x14ac:dyDescent="0.2">
      <c r="Q1044798" s="25"/>
      <c r="R1044798" s="25"/>
      <c r="S1044798" s="25"/>
    </row>
    <row r="1044844" spans="17:19" hidden="1" x14ac:dyDescent="0.2">
      <c r="Q1044844" s="25"/>
      <c r="R1044844" s="25"/>
      <c r="S1044844" s="25"/>
    </row>
    <row r="1044890" spans="17:19" hidden="1" x14ac:dyDescent="0.2">
      <c r="Q1044890" s="25"/>
      <c r="R1044890" s="25"/>
      <c r="S1044890" s="25"/>
    </row>
    <row r="1044936" spans="17:19" hidden="1" x14ac:dyDescent="0.2">
      <c r="Q1044936" s="25"/>
      <c r="R1044936" s="25"/>
      <c r="S1044936" s="25"/>
    </row>
    <row r="1044982" spans="17:19" hidden="1" x14ac:dyDescent="0.2">
      <c r="Q1044982" s="25"/>
      <c r="R1044982" s="25"/>
      <c r="S1044982" s="25"/>
    </row>
    <row r="1045028" spans="17:19" hidden="1" x14ac:dyDescent="0.2">
      <c r="Q1045028" s="25"/>
      <c r="R1045028" s="25"/>
      <c r="S1045028" s="25"/>
    </row>
    <row r="1045074" spans="17:19" hidden="1" x14ac:dyDescent="0.2">
      <c r="Q1045074" s="25"/>
      <c r="R1045074" s="25"/>
      <c r="S1045074" s="25"/>
    </row>
    <row r="1045120" spans="17:19" hidden="1" x14ac:dyDescent="0.2">
      <c r="Q1045120" s="25"/>
      <c r="R1045120" s="25"/>
      <c r="S1045120" s="25"/>
    </row>
    <row r="1045166" spans="17:19" hidden="1" x14ac:dyDescent="0.2">
      <c r="Q1045166" s="25"/>
      <c r="R1045166" s="25"/>
      <c r="S1045166" s="25"/>
    </row>
    <row r="1045212" spans="17:19" hidden="1" x14ac:dyDescent="0.2">
      <c r="Q1045212" s="25"/>
      <c r="R1045212" s="25"/>
      <c r="S1045212" s="25"/>
    </row>
    <row r="1045258" spans="17:19" hidden="1" x14ac:dyDescent="0.2">
      <c r="Q1045258" s="25"/>
      <c r="R1045258" s="25"/>
      <c r="S1045258" s="25"/>
    </row>
    <row r="1045304" spans="17:19" hidden="1" x14ac:dyDescent="0.2">
      <c r="Q1045304" s="25"/>
      <c r="R1045304" s="25"/>
      <c r="S1045304" s="25"/>
    </row>
    <row r="1045350" spans="17:19" hidden="1" x14ac:dyDescent="0.2">
      <c r="Q1045350" s="25"/>
      <c r="R1045350" s="25"/>
      <c r="S1045350" s="25"/>
    </row>
    <row r="1045396" spans="17:19" hidden="1" x14ac:dyDescent="0.2">
      <c r="Q1045396" s="25"/>
      <c r="R1045396" s="25"/>
      <c r="S1045396" s="25"/>
    </row>
    <row r="1045442" spans="17:19" hidden="1" x14ac:dyDescent="0.2">
      <c r="Q1045442" s="25"/>
      <c r="R1045442" s="25"/>
      <c r="S1045442" s="25"/>
    </row>
    <row r="1045488" spans="17:19" hidden="1" x14ac:dyDescent="0.2">
      <c r="Q1045488" s="25"/>
      <c r="R1045488" s="25"/>
      <c r="S1045488" s="25"/>
    </row>
    <row r="1045534" spans="17:19" hidden="1" x14ac:dyDescent="0.2">
      <c r="Q1045534" s="25"/>
      <c r="R1045534" s="25"/>
      <c r="S1045534" s="25"/>
    </row>
    <row r="1045580" spans="17:19" hidden="1" x14ac:dyDescent="0.2">
      <c r="Q1045580" s="25"/>
      <c r="R1045580" s="25"/>
      <c r="S1045580" s="25"/>
    </row>
    <row r="1045626" spans="17:19" hidden="1" x14ac:dyDescent="0.2">
      <c r="Q1045626" s="25"/>
      <c r="R1045626" s="25"/>
      <c r="S1045626" s="25"/>
    </row>
    <row r="1045672" spans="17:19" hidden="1" x14ac:dyDescent="0.2">
      <c r="Q1045672" s="25"/>
      <c r="R1045672" s="25"/>
      <c r="S1045672" s="25"/>
    </row>
    <row r="1045718" spans="17:19" hidden="1" x14ac:dyDescent="0.2">
      <c r="Q1045718" s="25"/>
      <c r="R1045718" s="25"/>
      <c r="S1045718" s="25"/>
    </row>
    <row r="1045764" spans="17:19" hidden="1" x14ac:dyDescent="0.2">
      <c r="Q1045764" s="25"/>
      <c r="R1045764" s="25"/>
      <c r="S1045764" s="25"/>
    </row>
    <row r="1045810" spans="17:19" hidden="1" x14ac:dyDescent="0.2">
      <c r="Q1045810" s="25"/>
      <c r="R1045810" s="25"/>
      <c r="S1045810" s="25"/>
    </row>
    <row r="1045856" spans="17:19" hidden="1" x14ac:dyDescent="0.2">
      <c r="Q1045856" s="25"/>
      <c r="R1045856" s="25"/>
      <c r="S1045856" s="25"/>
    </row>
    <row r="1045902" spans="17:19" hidden="1" x14ac:dyDescent="0.2">
      <c r="Q1045902" s="25"/>
      <c r="R1045902" s="25"/>
      <c r="S1045902" s="25"/>
    </row>
    <row r="1045948" spans="17:19" hidden="1" x14ac:dyDescent="0.2">
      <c r="Q1045948" s="25"/>
      <c r="R1045948" s="25"/>
      <c r="S1045948" s="25"/>
    </row>
    <row r="1045994" spans="17:19" hidden="1" x14ac:dyDescent="0.2">
      <c r="Q1045994" s="25"/>
      <c r="R1045994" s="25"/>
      <c r="S1045994" s="25"/>
    </row>
    <row r="1046040" spans="17:19" hidden="1" x14ac:dyDescent="0.2">
      <c r="Q1046040" s="25"/>
      <c r="R1046040" s="25"/>
      <c r="S1046040" s="25"/>
    </row>
    <row r="1046086" spans="17:19" hidden="1" x14ac:dyDescent="0.2">
      <c r="Q1046086" s="25"/>
      <c r="R1046086" s="25"/>
      <c r="S1046086" s="25"/>
    </row>
    <row r="1046132" spans="17:19" hidden="1" x14ac:dyDescent="0.2">
      <c r="Q1046132" s="25"/>
      <c r="R1046132" s="25"/>
      <c r="S1046132" s="25"/>
    </row>
    <row r="1046178" spans="17:19" hidden="1" x14ac:dyDescent="0.2">
      <c r="Q1046178" s="25"/>
      <c r="R1046178" s="25"/>
      <c r="S1046178" s="25"/>
    </row>
    <row r="1046224" spans="17:19" hidden="1" x14ac:dyDescent="0.2">
      <c r="Q1046224" s="25"/>
      <c r="R1046224" s="25"/>
      <c r="S1046224" s="25"/>
    </row>
    <row r="1046270" spans="17:19" hidden="1" x14ac:dyDescent="0.2">
      <c r="Q1046270" s="25"/>
      <c r="R1046270" s="25"/>
      <c r="S1046270" s="25"/>
    </row>
    <row r="1046316" spans="17:19" hidden="1" x14ac:dyDescent="0.2">
      <c r="Q1046316" s="25"/>
      <c r="R1046316" s="25"/>
      <c r="S1046316" s="25"/>
    </row>
    <row r="1046362" spans="17:19" hidden="1" x14ac:dyDescent="0.2">
      <c r="Q1046362" s="25"/>
      <c r="R1046362" s="25"/>
      <c r="S1046362" s="25"/>
    </row>
    <row r="1046408" spans="17:19" hidden="1" x14ac:dyDescent="0.2">
      <c r="Q1046408" s="25"/>
      <c r="R1046408" s="25"/>
      <c r="S1046408" s="25"/>
    </row>
    <row r="1046454" spans="17:19" hidden="1" x14ac:dyDescent="0.2">
      <c r="Q1046454" s="25"/>
      <c r="R1046454" s="25"/>
      <c r="S1046454" s="25"/>
    </row>
    <row r="1046500" spans="17:19" hidden="1" x14ac:dyDescent="0.2">
      <c r="Q1046500" s="25"/>
      <c r="R1046500" s="25"/>
      <c r="S1046500" s="25"/>
    </row>
    <row r="1046546" spans="17:19" hidden="1" x14ac:dyDescent="0.2">
      <c r="Q1046546" s="25"/>
      <c r="R1046546" s="25"/>
      <c r="S1046546" s="25"/>
    </row>
    <row r="1046592" spans="17:19" hidden="1" x14ac:dyDescent="0.2">
      <c r="Q1046592" s="25"/>
      <c r="R1046592" s="25"/>
      <c r="S1046592" s="25"/>
    </row>
    <row r="1046638" spans="17:19" hidden="1" x14ac:dyDescent="0.2">
      <c r="Q1046638" s="25"/>
      <c r="R1046638" s="25"/>
      <c r="S1046638" s="25"/>
    </row>
    <row r="1046684" spans="17:19" hidden="1" x14ac:dyDescent="0.2">
      <c r="Q1046684" s="25"/>
      <c r="R1046684" s="25"/>
      <c r="S1046684" s="25"/>
    </row>
    <row r="1046730" spans="17:19" hidden="1" x14ac:dyDescent="0.2">
      <c r="Q1046730" s="25"/>
      <c r="R1046730" s="25"/>
      <c r="S1046730" s="25"/>
    </row>
    <row r="1046776" spans="17:19" hidden="1" x14ac:dyDescent="0.2">
      <c r="Q1046776" s="25"/>
      <c r="R1046776" s="25"/>
      <c r="S1046776" s="25"/>
    </row>
    <row r="1046822" spans="17:19" hidden="1" x14ac:dyDescent="0.2">
      <c r="Q1046822" s="25"/>
      <c r="R1046822" s="25"/>
      <c r="S1046822" s="25"/>
    </row>
    <row r="1046868" spans="17:19" hidden="1" x14ac:dyDescent="0.2">
      <c r="Q1046868" s="25"/>
      <c r="R1046868" s="25"/>
      <c r="S1046868" s="25"/>
    </row>
    <row r="1046914" spans="17:19" hidden="1" x14ac:dyDescent="0.2">
      <c r="Q1046914" s="25"/>
      <c r="R1046914" s="25"/>
      <c r="S1046914" s="25"/>
    </row>
    <row r="1046960" spans="17:19" hidden="1" x14ac:dyDescent="0.2">
      <c r="Q1046960" s="25"/>
      <c r="R1046960" s="25"/>
      <c r="S1046960" s="25"/>
    </row>
    <row r="1047006" spans="17:19" hidden="1" x14ac:dyDescent="0.2">
      <c r="Q1047006" s="25"/>
      <c r="R1047006" s="25"/>
      <c r="S1047006" s="25"/>
    </row>
    <row r="1047052" spans="17:19" hidden="1" x14ac:dyDescent="0.2">
      <c r="Q1047052" s="25"/>
      <c r="R1047052" s="25"/>
      <c r="S1047052" s="25"/>
    </row>
    <row r="1047098" spans="17:19" hidden="1" x14ac:dyDescent="0.2">
      <c r="Q1047098" s="25"/>
      <c r="R1047098" s="25"/>
      <c r="S1047098" s="25"/>
    </row>
    <row r="1047144" spans="17:19" hidden="1" x14ac:dyDescent="0.2">
      <c r="Q1047144" s="25"/>
      <c r="R1047144" s="25"/>
      <c r="S1047144" s="25"/>
    </row>
    <row r="1047190" spans="17:19" hidden="1" x14ac:dyDescent="0.2">
      <c r="Q1047190" s="25"/>
      <c r="R1047190" s="25"/>
      <c r="S1047190" s="25"/>
    </row>
    <row r="1047236" spans="17:19" hidden="1" x14ac:dyDescent="0.2">
      <c r="Q1047236" s="25"/>
      <c r="R1047236" s="25"/>
      <c r="S1047236" s="25"/>
    </row>
    <row r="1047282" spans="17:19" hidden="1" x14ac:dyDescent="0.2">
      <c r="Q1047282" s="25"/>
      <c r="R1047282" s="25"/>
      <c r="S1047282" s="25"/>
    </row>
    <row r="1047328" spans="17:19" hidden="1" x14ac:dyDescent="0.2">
      <c r="Q1047328" s="25"/>
      <c r="R1047328" s="25"/>
      <c r="S1047328" s="25"/>
    </row>
    <row r="1047374" spans="17:19" hidden="1" x14ac:dyDescent="0.2">
      <c r="Q1047374" s="25"/>
      <c r="R1047374" s="25"/>
      <c r="S1047374" s="25"/>
    </row>
    <row r="1047420" spans="17:19" hidden="1" x14ac:dyDescent="0.2">
      <c r="Q1047420" s="25"/>
      <c r="R1047420" s="25"/>
      <c r="S1047420" s="25"/>
    </row>
    <row r="1047466" spans="17:19" hidden="1" x14ac:dyDescent="0.2">
      <c r="Q1047466" s="25"/>
      <c r="R1047466" s="25"/>
      <c r="S1047466" s="25"/>
    </row>
    <row r="1047512" spans="17:19" hidden="1" x14ac:dyDescent="0.2">
      <c r="Q1047512" s="25"/>
      <c r="R1047512" s="25"/>
      <c r="S1047512" s="25"/>
    </row>
    <row r="1047558" spans="17:19" hidden="1" x14ac:dyDescent="0.2">
      <c r="Q1047558" s="25"/>
      <c r="R1047558" s="25"/>
      <c r="S1047558" s="25"/>
    </row>
    <row r="1047604" spans="17:19" hidden="1" x14ac:dyDescent="0.2">
      <c r="Q1047604" s="25"/>
      <c r="R1047604" s="25"/>
      <c r="S1047604" s="25"/>
    </row>
    <row r="1047650" spans="17:19" hidden="1" x14ac:dyDescent="0.2">
      <c r="Q1047650" s="25"/>
      <c r="R1047650" s="25"/>
      <c r="S1047650" s="25"/>
    </row>
    <row r="1047696" spans="17:19" hidden="1" x14ac:dyDescent="0.2">
      <c r="Q1047696" s="25"/>
      <c r="R1047696" s="25"/>
      <c r="S1047696" s="25"/>
    </row>
    <row r="1047742" spans="17:19" hidden="1" x14ac:dyDescent="0.2">
      <c r="Q1047742" s="25"/>
      <c r="R1047742" s="25"/>
      <c r="S1047742" s="25"/>
    </row>
    <row r="1047788" spans="17:19" hidden="1" x14ac:dyDescent="0.2">
      <c r="Q1047788" s="25"/>
      <c r="R1047788" s="25"/>
      <c r="S1047788" s="25"/>
    </row>
    <row r="1047834" spans="17:19" hidden="1" x14ac:dyDescent="0.2">
      <c r="Q1047834" s="25"/>
      <c r="R1047834" s="25"/>
      <c r="S1047834" s="25"/>
    </row>
    <row r="1047880" spans="17:19" hidden="1" x14ac:dyDescent="0.2">
      <c r="Q1047880" s="25"/>
      <c r="R1047880" s="25"/>
      <c r="S1047880" s="25"/>
    </row>
    <row r="1047926" spans="17:19" hidden="1" x14ac:dyDescent="0.2">
      <c r="Q1047926" s="25"/>
      <c r="R1047926" s="25"/>
      <c r="S1047926" s="25"/>
    </row>
    <row r="1047972" spans="17:19" hidden="1" x14ac:dyDescent="0.2">
      <c r="Q1047972" s="25"/>
      <c r="R1047972" s="25"/>
      <c r="S1047972" s="25"/>
    </row>
    <row r="1048018" spans="17:19" hidden="1" x14ac:dyDescent="0.2">
      <c r="Q1048018" s="25"/>
      <c r="R1048018" s="25"/>
      <c r="S1048018" s="25"/>
    </row>
    <row r="1048064" spans="17:19" hidden="1" x14ac:dyDescent="0.2">
      <c r="Q1048064" s="25"/>
      <c r="R1048064" s="25"/>
      <c r="S1048064" s="25"/>
    </row>
    <row r="1048110" spans="17:19" hidden="1" x14ac:dyDescent="0.2">
      <c r="Q1048110" s="25"/>
      <c r="R1048110" s="25"/>
      <c r="S1048110" s="25"/>
    </row>
    <row r="1048156" spans="17:19" hidden="1" x14ac:dyDescent="0.2">
      <c r="Q1048156" s="25"/>
      <c r="R1048156" s="25"/>
      <c r="S1048156" s="25"/>
    </row>
    <row r="1048202" spans="17:19" hidden="1" x14ac:dyDescent="0.2">
      <c r="Q1048202" s="25"/>
      <c r="R1048202" s="25"/>
      <c r="S1048202" s="25"/>
    </row>
    <row r="1048248" spans="17:19" hidden="1" x14ac:dyDescent="0.2">
      <c r="Q1048248" s="25"/>
      <c r="R1048248" s="25"/>
      <c r="S1048248" s="25"/>
    </row>
    <row r="1048294" spans="17:19" hidden="1" x14ac:dyDescent="0.2">
      <c r="Q1048294" s="25"/>
      <c r="R1048294" s="25"/>
      <c r="S1048294" s="25"/>
    </row>
    <row r="1048340" spans="17:19" hidden="1" x14ac:dyDescent="0.2">
      <c r="Q1048340" s="25"/>
      <c r="R1048340" s="25"/>
      <c r="S1048340" s="25"/>
    </row>
    <row r="1048386" spans="17:19" hidden="1" x14ac:dyDescent="0.2">
      <c r="Q1048386" s="25"/>
      <c r="R1048386" s="25"/>
      <c r="S1048386" s="25"/>
    </row>
    <row r="1048432" spans="17:19" hidden="1" x14ac:dyDescent="0.2">
      <c r="Q1048432" s="25"/>
      <c r="R1048432" s="25"/>
      <c r="S1048432" s="25"/>
    </row>
    <row r="1048478" spans="17:19" hidden="1" x14ac:dyDescent="0.2">
      <c r="Q1048478" s="25"/>
      <c r="R1048478" s="25"/>
      <c r="S1048478" s="25"/>
    </row>
    <row r="1048524" spans="17:19" hidden="1" x14ac:dyDescent="0.2">
      <c r="Q1048524" s="25"/>
      <c r="R1048524" s="25"/>
      <c r="S1048524" s="25"/>
    </row>
    <row r="1048570" spans="17:19" hidden="1" x14ac:dyDescent="0.2">
      <c r="Q1048570" s="25"/>
      <c r="R1048570" s="25"/>
      <c r="S1048570" s="25"/>
    </row>
  </sheetData>
  <mergeCells count="5">
    <mergeCell ref="A88:B88"/>
    <mergeCell ref="A1:O1"/>
    <mergeCell ref="J2:O2"/>
    <mergeCell ref="A50:O50"/>
    <mergeCell ref="B2:I2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20" ma:contentTypeDescription="Create a new document." ma:contentTypeScope="" ma:versionID="68ea542c46e267144900133106d346db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9a2a095d30b7d857187bcd5d2bc68c68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 xsi:nil="true"/>
    <fd_owner xmlns="24943991-94d7-4778-a9b3-19e5f2086ea5" xsi:nil="true"/>
    <_dlc_DocId xmlns="24943991-94d7-4778-a9b3-19e5f2086ea5">FIDA-931287038-794441</_dlc_DocId>
    <_dlc_DocIdUrl xmlns="24943991-94d7-4778-a9b3-19e5f2086ea5">
      <Url>https://fida.sharepoint.com/sites/INT-Io/_layouts/15/DocIdRedir.aspx?ID=FIDA-931287038-794441</Url>
      <Description>FIDA-931287038-794441</Description>
    </_dlc_DocIdUrl>
  </documentManagement>
</p:properties>
</file>

<file path=customXml/itemProps1.xml><?xml version="1.0" encoding="utf-8"?>
<ds:datastoreItem xmlns:ds="http://schemas.openxmlformats.org/officeDocument/2006/customXml" ds:itemID="{82B124C3-F228-4A35-B617-EB2E0F9087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Formue (D)</vt:lpstr>
      <vt:lpstr>1.2 Nettokøb (D)</vt:lpstr>
      <vt:lpstr>1.3.Antal (D)</vt:lpstr>
      <vt:lpstr>1.4 Udbytter (D)</vt:lpstr>
      <vt:lpstr>1.5 Nettoflow (D)</vt:lpstr>
      <vt:lpstr>2.1 Formue (A)</vt:lpstr>
      <vt:lpstr>2.2. Typer (A)</vt:lpstr>
      <vt:lpstr>2.3 Nettokøb (D)</vt:lpstr>
      <vt:lpstr>3.1 Formue IFS (A)</vt:lpstr>
      <vt:lpstr>4.1 Fondstyper (A)</vt:lpstr>
      <vt:lpstr>5.1 Kategoriafkast (D)</vt:lpstr>
      <vt:lpstr>'1.1 Formue (D)'!Udskriftsområde</vt:lpstr>
      <vt:lpstr>'1.2 Nettokøb (D)'!Udskriftsområde</vt:lpstr>
      <vt:lpstr>'1.3.Antal (D)'!Udskriftsområde</vt:lpstr>
      <vt:lpstr>'1.4 Udbytter (D)'!Udskriftsområde</vt:lpstr>
      <vt:lpstr>'2.1 Formue (A)'!Udskriftsområde</vt:lpstr>
      <vt:lpstr>'2.2. Typer (A)'!Udskriftsområde</vt:lpstr>
      <vt:lpstr>'2.3 Nettokøb (D)'!Udskriftsområde</vt:lpstr>
      <vt:lpstr>'3.1 Formue IFS (A)'!Udskriftsområde</vt:lpstr>
      <vt:lpstr>'4.1 Fondstyper (A)'!Udskriftsområde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Ida-Marie Jensen</cp:lastModifiedBy>
  <cp:revision/>
  <dcterms:created xsi:type="dcterms:W3CDTF">2009-02-10T14:53:29Z</dcterms:created>
  <dcterms:modified xsi:type="dcterms:W3CDTF">2022-03-14T15:40:52Z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a23f00fa-4208-4cb7-89e0-f160c5b446fc</vt:lpwstr>
  </property>
  <property fmtid="{D5CDD505-2E9C-101B-9397-08002B2CF9AE}" pid="4" name="fd_journal">
    <vt:lpwstr/>
  </property>
</Properties>
</file>