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266" windowWidth="22380" windowHeight="13605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område'!$A$1:$R$44</definedName>
    <definedName name="_xlnm.Print_Area" localSheetId="3">'1.3.Antal detailafdelinger'!$A$1:$H$42</definedName>
    <definedName name="_xlnm.Print_Area" localSheetId="4">'1.4 Udbytter'!$A$1:$Q$43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flow'!$A$1:$Q$46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<sst xmlns="http://schemas.openxmlformats.org/spreadsheetml/2006/main" count="570" uniqueCount="240">
  <si>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</si>
  <si>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</si>
  <si>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</si>
  <si>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</si>
  <si>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</si>
  <si>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</si>
  <si>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</si>
  <si>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</si>
  <si>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</si>
  <si>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</si>
  <si>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</si>
  <si>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</si>
  <si>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</si>
  <si>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</si>
  <si>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</si>
  <si>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</si>
  <si>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</si>
  <si>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</si>
  <si>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</si>
  <si>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</si>
  <si>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</si>
  <si>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</si>
  <si>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</si>
  <si>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</si>
  <si>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</si>
  <si>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</si>
  <si>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</si>
  <si>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</si>
  <si>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</si>
  <si>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</si>
  <si>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</si>
  <si>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</si>
  <si>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</si>
  <si>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</si>
  <si>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</si>
  <si>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</si>
  <si>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</si>
  <si>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</si>
  <si>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</si>
  <si>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</si>
  <si>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</si>
  <si>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</si>
  <si>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</si>
  <si>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</si>
  <si>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</si>
  <si>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</si>
  <si>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</si>
  <si>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</si>
  <si>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</si>
  <si>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</si>
  <si>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</si>
  <si>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</si>
  <si>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</si>
  <si>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</si>
  <si>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</si>
  <si>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</si>
  <si>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</si>
  <si>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</si>
  <si>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</si>
  <si>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</si>
  <si>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</si>
  <si>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</si>
  <si>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</si>
  <si>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</si>
  <si>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</si>
  <si>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</si>
  <si>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</si>
  <si>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</si>
  <si>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</si>
  <si>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</si>
  <si>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</si>
  <si>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</si>
  <si>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</si>
  <si>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</si>
  <si>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</si>
  <si>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</si>
  <si>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</si>
  <si>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</si>
  <si>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</si>
  <si>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</si>
  <si>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</si>
  <si>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</si>
  <si>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</si>
  <si>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</si>
  <si>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</si>
  <si>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</si>
  <si>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</si>
  <si>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</si>
  <si>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</si>
  <si>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</si>
  <si>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</si>
  <si>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</si>
  <si>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</si>
  <si>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</si>
  <si>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</si>
  <si>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</si>
  <si>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</si>
  <si>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</si>
  <si>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</si>
  <si>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</si>
  <si>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</si>
  <si>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</si>
  <si>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</si>
  <si>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</si>
  <si>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</si>
  <si>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</si>
  <si>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</si>
  <si>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</si>
  <si>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</si>
  <si>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</si>
  <si>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</si>
  <si>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</si>
  <si>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</si>
  <si>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</si>
  <si>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</si>
  <si>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</si>
  <si>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</si>
  <si>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</si>
  <si>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</si>
  <si>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</si>
  <si>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</si>
  <si>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</si>
  <si>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</si>
  <si>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</si>
  <si>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</si>
  <si>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</si>
  <si>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</si>
  <si>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</si>
  <si>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</si>
  <si>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</si>
  <si>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</si>
  <si>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</si>
  <si>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</si>
  <si>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</si>
  <si>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</si>
  <si>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</si>
  <si>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</si>
  <si>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</si>
  <si>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</si>
  <si>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</si>
  <si>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</si>
  <si>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</si>
  <si>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</si>
  <si>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</si>
  <si>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</si>
  <si>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</si>
  <si>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</si>
  <si>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</si>
  <si>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</si>
  <si>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</si>
  <si>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</si>
  <si>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</si>
  <si>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</si>
  <si>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</si>
  <si>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</si>
  <si>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</si>
  <si>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</si>
  <si>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</si>
  <si>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</si>
  <si>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</si>
  <si>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</si>
  <si>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</si>
  <si>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</si>
  <si>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</si>
  <si>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</si>
  <si>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</si>
  <si>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</si>
  <si>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</si>
  <si>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</si>
  <si>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</si>
  <si>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</si>
  <si>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</si>
  <si>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</si>
  <si>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</si>
  <si>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</si>
  <si>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</si>
  <si>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</si>
  <si>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</si>
  <si>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</si>
  <si>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</si>
  <si>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</si>
  <si>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</si>
  <si>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</si>
  <si>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</si>
  <si>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</si>
  <si>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</si>
  <si>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</si>
  <si>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</si>
  <si>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</si>
  <si>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</si>
  <si>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</si>
  <si>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</si>
  <si>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</si>
  <si>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</si>
  <si>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</si>
  <si>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</si>
  <si>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</si>
  <si>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</si>
  <si>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</si>
  <si>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</si>
  <si>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</si>
  <si>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</si>
  <si>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</si>
  <si>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</si>
  <si>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</si>
  <si>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</si>
  <si>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</si>
  <si>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</si>
  <si>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</si>
  <si>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</si>
  <si>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</si>
  <si>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</si>
  <si>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</si>
  <si>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</si>
  <si>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</si>
  <si>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</si>
  <si>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</si>
  <si>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</si>
  <si>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</si>
  <si>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</si>
  <si>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</si>
  <si>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</si>
  <si>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</si>
  <si>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</si>
  <si>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</si>
  <si>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</si>
  <si>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</si>
  <si>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</si>
  <si>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</si>
  <si>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</si>
  <si>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</si>
  <si>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</si>
  <si>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</si>
  <si>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</si>
  <si>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april</t>
  </si>
  <si>
    <t>maj</t>
  </si>
  <si>
    <t>Investeringsfondsbranchens markedsstatistik 31.5.2017</t>
  </si>
  <si>
    <t>Nettokøb for maj foreløbig ikke tilgængelig</t>
  </si>
  <si>
    <t>Nettoflow for maj foreløbig ikke tilgængelig</t>
  </si>
  <si>
    <t>Pt. ikke tilgængelig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</si>
</sst>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>
        <color indexed="63"/>
      </left>
      <right style="thin">
        <color theme="0"/>
      </right>
      <top>
        <color indexed="63"/>
      </top>
      <bottom style="hair">
        <color theme="8"/>
      </bottom>
    </border>
    <border>
      <left>
        <color indexed="63"/>
      </left>
      <right style="thin">
        <color indexed="9"/>
      </right>
      <top style="hair">
        <color theme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hair">
        <color theme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61" t="s">
        <v>189</v>
      </c>
      <c r="B1" s="262"/>
      <c r="C1" s="262"/>
      <c r="D1" s="262"/>
      <c r="E1" s="262"/>
      <c r="F1" s="262"/>
      <c r="G1" s="262"/>
      <c r="H1" s="263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234</v>
      </c>
      <c r="H2" s="127" t="s">
        <v>235</v>
      </c>
    </row>
    <row r="3" spans="1:8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855848</v>
      </c>
      <c r="H3" s="130">
        <v>857816</v>
      </c>
    </row>
    <row r="4" spans="1:8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1125180</v>
      </c>
      <c r="H4" s="131">
        <v>1117849</v>
      </c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50443</v>
      </c>
      <c r="H5" s="131">
        <v>50670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2031471</v>
      </c>
      <c r="H6" s="142">
        <v>2026335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2"/>
      <c r="F8" s="42"/>
      <c r="G8" s="42"/>
      <c r="H8" s="42"/>
    </row>
    <row r="9" spans="1:8" ht="15" customHeight="1">
      <c r="A9" s="261" t="s">
        <v>188</v>
      </c>
      <c r="B9" s="262"/>
      <c r="C9" s="262"/>
      <c r="D9" s="262"/>
      <c r="E9" s="262"/>
      <c r="F9" s="262"/>
      <c r="G9" s="262"/>
      <c r="H9" s="263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234</v>
      </c>
      <c r="G10" s="133" t="s">
        <v>235</v>
      </c>
      <c r="H10" s="133" t="s">
        <v>218</v>
      </c>
    </row>
    <row r="11" spans="1:8" ht="12.75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6192</v>
      </c>
      <c r="G11" s="268" t="s">
        <v>239</v>
      </c>
      <c r="H11" s="274"/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-2802</v>
      </c>
      <c r="G12" s="270"/>
      <c r="H12" s="275"/>
    </row>
    <row r="13" spans="1:8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55</v>
      </c>
      <c r="G13" s="272"/>
      <c r="H13" s="276"/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3445</v>
      </c>
      <c r="G14" s="92"/>
      <c r="H14" s="92"/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64" t="s">
        <v>201</v>
      </c>
      <c r="B16" s="265"/>
      <c r="C16" s="265"/>
      <c r="D16" s="265"/>
      <c r="E16" s="265"/>
      <c r="F16" s="265"/>
      <c r="G16" s="265"/>
      <c r="H16" s="266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234</v>
      </c>
      <c r="H17" s="137" t="s">
        <v>235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605</v>
      </c>
      <c r="H18" s="139">
        <v>612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351</v>
      </c>
      <c r="H19" s="139">
        <v>351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1100</v>
      </c>
      <c r="H21" s="145">
        <v>1107</v>
      </c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">
      <c r="A23" s="264" t="s">
        <v>187</v>
      </c>
      <c r="B23" s="265"/>
      <c r="C23" s="265"/>
      <c r="D23" s="265"/>
      <c r="E23" s="265"/>
      <c r="F23" s="265"/>
      <c r="G23" s="265"/>
      <c r="H23" s="266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234</v>
      </c>
      <c r="H24" s="137" t="s">
        <v>235</v>
      </c>
    </row>
    <row r="25" spans="1:9" ht="12.75">
      <c r="A25" s="167" t="s">
        <v>231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898008</v>
      </c>
      <c r="H25" s="139">
        <v>904887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893500</v>
      </c>
      <c r="H26" s="139">
        <v>899109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4508</v>
      </c>
      <c r="H27" s="139">
        <v>5778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1133463</v>
      </c>
      <c r="H28" s="139">
        <v>1121448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29">
        <v>1133353</v>
      </c>
      <c r="H29" s="229">
        <v>1121338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110</v>
      </c>
      <c r="H30" s="139">
        <v>110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2031471</v>
      </c>
      <c r="H31" s="145">
        <v>2026335</v>
      </c>
    </row>
    <row r="32" ht="12.75">
      <c r="C32" s="11"/>
    </row>
    <row r="33" spans="7:9" ht="12.75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5">
    <mergeCell ref="A1:H1"/>
    <mergeCell ref="A9:H9"/>
    <mergeCell ref="A16:H16"/>
    <mergeCell ref="A23:H23"/>
    <mergeCell ref="G11:H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1" customWidth="1"/>
    <col min="9" max="16384" width="11.421875" style="1" customWidth="1"/>
  </cols>
  <sheetData>
    <row r="1" spans="1:8" ht="21" customHeight="1">
      <c r="A1" s="251" t="s">
        <v>196</v>
      </c>
      <c r="B1" s="251"/>
      <c r="C1" s="251"/>
      <c r="D1" s="251"/>
      <c r="E1" s="251"/>
      <c r="F1" s="251"/>
      <c r="G1" s="251"/>
      <c r="H1" s="252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234</v>
      </c>
      <c r="H2" s="57" t="s">
        <v>235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30948</v>
      </c>
      <c r="H3" s="147">
        <v>30647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196</v>
      </c>
      <c r="H4" s="194">
        <v>184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26455</v>
      </c>
      <c r="H6" s="60">
        <v>26657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1101</v>
      </c>
      <c r="H7" s="60">
        <v>1069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30211</v>
      </c>
      <c r="H8" s="60">
        <v>31944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9792</v>
      </c>
      <c r="H9" s="60">
        <v>9879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201267</v>
      </c>
      <c r="H10" s="60">
        <v>197329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924</v>
      </c>
      <c r="H11" s="60">
        <v>881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906</v>
      </c>
      <c r="H12" s="60">
        <v>962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4729</v>
      </c>
      <c r="H13" s="60">
        <v>4762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1028</v>
      </c>
      <c r="H14" s="67">
        <v>1025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344</v>
      </c>
      <c r="H15" s="60">
        <v>348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470</v>
      </c>
      <c r="H16" s="60">
        <v>451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27757</v>
      </c>
      <c r="H17" s="60">
        <v>24941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1745</v>
      </c>
      <c r="H18" s="60">
        <v>1146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1675</v>
      </c>
      <c r="H19" s="60">
        <v>1758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719</v>
      </c>
      <c r="H20" s="60">
        <v>695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6924</v>
      </c>
      <c r="H21" s="60">
        <v>6452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316243</v>
      </c>
      <c r="H22" s="61">
        <v>310483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39341</v>
      </c>
      <c r="H23" s="60">
        <v>38379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39840</v>
      </c>
      <c r="H24" s="60">
        <v>40275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98356</v>
      </c>
      <c r="H25" s="60">
        <v>96629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126</v>
      </c>
      <c r="H26" s="60">
        <v>126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177663</v>
      </c>
      <c r="H27" s="61">
        <v>175409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27552</v>
      </c>
      <c r="H28" s="60">
        <v>27131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50303</v>
      </c>
      <c r="H29" s="60">
        <v>50243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53314</v>
      </c>
      <c r="H30" s="60">
        <v>53185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66348</v>
      </c>
      <c r="H31" s="60">
        <v>66442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6867</v>
      </c>
      <c r="H32" s="60">
        <v>6873</v>
      </c>
    </row>
    <row r="33" spans="1:8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4396</v>
      </c>
      <c r="H33" s="60">
        <v>4399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208780</v>
      </c>
      <c r="H34" s="61">
        <v>208273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325</v>
      </c>
      <c r="H35" s="62">
        <v>318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889</v>
      </c>
      <c r="H36" s="62">
        <v>7254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84238</v>
      </c>
      <c r="H37" s="62">
        <v>93011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15254</v>
      </c>
      <c r="H38" s="62">
        <v>16171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5929</v>
      </c>
      <c r="H39" s="62">
        <v>552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15514</v>
      </c>
      <c r="H40" s="62">
        <v>15634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66</v>
      </c>
      <c r="H41" s="162">
        <v>66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855848</v>
      </c>
      <c r="H42" s="64">
        <v>857816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7" ht="12.75">
      <c r="A44" s="37" t="s">
        <v>173</v>
      </c>
      <c r="B44" s="38"/>
      <c r="C44" s="39"/>
      <c r="D44" s="40"/>
      <c r="E44" s="40"/>
      <c r="F44" s="40"/>
      <c r="G44" s="40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H4" sqref="H4:I2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7" width="9.7109375" style="200" customWidth="1"/>
    <col min="8" max="8" width="10.28125" style="200" customWidth="1"/>
    <col min="9" max="9" width="11.28125" style="200" customWidth="1"/>
    <col min="10" max="10" width="12.140625" style="217" customWidth="1"/>
    <col min="11" max="11" width="36.00390625" style="59" customWidth="1"/>
    <col min="12" max="12" width="12.8515625" style="1" customWidth="1"/>
    <col min="13" max="13" width="14.28125" style="1" customWidth="1"/>
    <col min="14" max="15" width="12.421875" style="1" customWidth="1"/>
    <col min="16" max="16" width="11.8515625" style="1" customWidth="1"/>
    <col min="17" max="17" width="11.28125" style="1" customWidth="1"/>
    <col min="18" max="18" width="10.140625" style="1" customWidth="1"/>
    <col min="19" max="16384" width="11.421875" style="1" customWidth="1"/>
  </cols>
  <sheetData>
    <row r="1" spans="1:18" ht="21" customHeight="1">
      <c r="A1" s="253" t="s">
        <v>197</v>
      </c>
      <c r="B1" s="254"/>
      <c r="C1" s="254"/>
      <c r="D1" s="254"/>
      <c r="E1" s="254"/>
      <c r="F1" s="254"/>
      <c r="G1" s="192"/>
      <c r="H1" s="203"/>
      <c r="I1" s="242"/>
      <c r="K1" s="253" t="s">
        <v>212</v>
      </c>
      <c r="L1" s="254"/>
      <c r="M1" s="254"/>
      <c r="N1" s="254"/>
      <c r="O1" s="254"/>
      <c r="P1" s="203"/>
      <c r="Q1" s="242"/>
      <c r="R1" s="173"/>
    </row>
    <row r="2" spans="1:18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234</v>
      </c>
      <c r="H2" s="57" t="s">
        <v>235</v>
      </c>
      <c r="I2" s="176" t="s">
        <v>218</v>
      </c>
      <c r="J2" s="218"/>
      <c r="K2" s="93" t="s">
        <v>133</v>
      </c>
      <c r="L2" s="95">
        <v>2013</v>
      </c>
      <c r="M2" s="95">
        <v>2014</v>
      </c>
      <c r="N2" s="95">
        <v>2015</v>
      </c>
      <c r="O2" s="148">
        <v>2016</v>
      </c>
      <c r="P2" s="57" t="s">
        <v>234</v>
      </c>
      <c r="Q2" s="57" t="s">
        <v>235</v>
      </c>
      <c r="R2" s="176" t="s">
        <v>218</v>
      </c>
    </row>
    <row r="3" spans="1:18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99">
        <v>186</v>
      </c>
      <c r="H3" s="99"/>
      <c r="I3" s="99"/>
      <c r="J3" s="218"/>
      <c r="K3" s="177" t="s">
        <v>33</v>
      </c>
      <c r="L3" s="87">
        <v>-972.366883</v>
      </c>
      <c r="M3" s="87">
        <f>D3-'1.4 Udbytter'!C3</f>
        <v>1349</v>
      </c>
      <c r="N3" s="87">
        <v>-506</v>
      </c>
      <c r="O3" s="87">
        <v>-8602</v>
      </c>
      <c r="P3" s="87">
        <v>83</v>
      </c>
      <c r="Q3" s="87"/>
      <c r="R3" s="87"/>
    </row>
    <row r="4" spans="1:19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150">
        <v>-5</v>
      </c>
      <c r="H4" s="268" t="s">
        <v>237</v>
      </c>
      <c r="I4" s="269"/>
      <c r="J4" s="219"/>
      <c r="K4" s="196" t="s">
        <v>208</v>
      </c>
      <c r="L4" s="78"/>
      <c r="M4" s="78">
        <f>D4-'1.4 Udbytter'!C4</f>
        <v>-669</v>
      </c>
      <c r="N4" s="78">
        <v>-140</v>
      </c>
      <c r="O4" s="78">
        <v>-59</v>
      </c>
      <c r="P4" s="78">
        <v>-5</v>
      </c>
      <c r="Q4" s="268" t="s">
        <v>238</v>
      </c>
      <c r="R4" s="269"/>
      <c r="S4" s="231"/>
    </row>
    <row r="5" spans="1:18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149">
        <v>0</v>
      </c>
      <c r="H5" s="270"/>
      <c r="I5" s="271"/>
      <c r="J5" s="218"/>
      <c r="K5" s="178" t="s">
        <v>34</v>
      </c>
      <c r="L5" s="79">
        <v>-17.522666</v>
      </c>
      <c r="M5" s="79">
        <f>D5-'1.4 Udbytter'!C5</f>
        <v>0</v>
      </c>
      <c r="N5" s="79">
        <v>0</v>
      </c>
      <c r="O5" s="79">
        <v>0</v>
      </c>
      <c r="P5" s="79">
        <v>0</v>
      </c>
      <c r="Q5" s="270"/>
      <c r="R5" s="271"/>
    </row>
    <row r="6" spans="1:18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149">
        <v>311</v>
      </c>
      <c r="H6" s="270"/>
      <c r="I6" s="271"/>
      <c r="J6" s="218"/>
      <c r="K6" s="178" t="s">
        <v>52</v>
      </c>
      <c r="L6" s="79">
        <v>565.2268079999999</v>
      </c>
      <c r="M6" s="79">
        <f>D6-'1.4 Udbytter'!C6</f>
        <v>-1530</v>
      </c>
      <c r="N6" s="79">
        <v>-6109</v>
      </c>
      <c r="O6" s="79">
        <v>-620</v>
      </c>
      <c r="P6" s="79">
        <v>311</v>
      </c>
      <c r="Q6" s="270"/>
      <c r="R6" s="271"/>
    </row>
    <row r="7" spans="1:18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149">
        <v>10</v>
      </c>
      <c r="H7" s="270"/>
      <c r="I7" s="271"/>
      <c r="J7" s="218"/>
      <c r="K7" s="178" t="s">
        <v>35</v>
      </c>
      <c r="L7" s="79">
        <v>-237.780339</v>
      </c>
      <c r="M7" s="79">
        <f>D7-'1.4 Udbytter'!C7</f>
        <v>-89</v>
      </c>
      <c r="N7" s="79">
        <v>-262</v>
      </c>
      <c r="O7" s="79">
        <v>-302</v>
      </c>
      <c r="P7" s="79">
        <v>10</v>
      </c>
      <c r="Q7" s="270"/>
      <c r="R7" s="271"/>
    </row>
    <row r="8" spans="1:18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149">
        <v>386</v>
      </c>
      <c r="H8" s="270"/>
      <c r="I8" s="271"/>
      <c r="J8" s="218"/>
      <c r="K8" s="178" t="s">
        <v>36</v>
      </c>
      <c r="L8" s="79">
        <v>-937.106621</v>
      </c>
      <c r="M8" s="79">
        <f>D8-'1.4 Udbytter'!C8</f>
        <v>-1231</v>
      </c>
      <c r="N8" s="79">
        <v>988</v>
      </c>
      <c r="O8" s="79">
        <v>-1974</v>
      </c>
      <c r="P8" s="79">
        <v>386</v>
      </c>
      <c r="Q8" s="270"/>
      <c r="R8" s="271"/>
    </row>
    <row r="9" spans="1:18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149">
        <v>226</v>
      </c>
      <c r="H9" s="270"/>
      <c r="I9" s="271"/>
      <c r="J9" s="218"/>
      <c r="K9" s="178" t="s">
        <v>37</v>
      </c>
      <c r="L9" s="79">
        <v>108.872207</v>
      </c>
      <c r="M9" s="79">
        <f>D9-'1.4 Udbytter'!C9</f>
        <v>-1012</v>
      </c>
      <c r="N9" s="79">
        <v>-424</v>
      </c>
      <c r="O9" s="79">
        <v>515</v>
      </c>
      <c r="P9" s="79">
        <v>226</v>
      </c>
      <c r="Q9" s="270"/>
      <c r="R9" s="271"/>
    </row>
    <row r="10" spans="1:18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150">
        <v>2423</v>
      </c>
      <c r="H10" s="270"/>
      <c r="I10" s="271"/>
      <c r="J10" s="218"/>
      <c r="K10" s="178" t="s">
        <v>38</v>
      </c>
      <c r="L10" s="79">
        <v>10894</v>
      </c>
      <c r="M10" s="79">
        <f>D10-'1.4 Udbytter'!C10</f>
        <v>21585</v>
      </c>
      <c r="N10" s="78">
        <v>7424</v>
      </c>
      <c r="O10" s="79">
        <v>11333</v>
      </c>
      <c r="P10" s="79">
        <v>2249</v>
      </c>
      <c r="Q10" s="270"/>
      <c r="R10" s="271"/>
    </row>
    <row r="11" spans="1:18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149">
        <v>11</v>
      </c>
      <c r="H11" s="270"/>
      <c r="I11" s="271"/>
      <c r="J11" s="218"/>
      <c r="K11" s="178" t="s">
        <v>39</v>
      </c>
      <c r="L11" s="79">
        <v>-75.616111</v>
      </c>
      <c r="M11" s="79">
        <f>D11-'1.4 Udbytter'!C11</f>
        <v>-293</v>
      </c>
      <c r="N11" s="79">
        <v>111</v>
      </c>
      <c r="O11" s="79">
        <v>-259</v>
      </c>
      <c r="P11" s="79">
        <v>11</v>
      </c>
      <c r="Q11" s="270"/>
      <c r="R11" s="271"/>
    </row>
    <row r="12" spans="1:18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149">
        <v>21</v>
      </c>
      <c r="H12" s="270"/>
      <c r="I12" s="271"/>
      <c r="J12" s="218"/>
      <c r="K12" s="178" t="s">
        <v>53</v>
      </c>
      <c r="L12" s="79">
        <v>-202.239627</v>
      </c>
      <c r="M12" s="79">
        <f>D12-'1.4 Udbytter'!C12</f>
        <v>2</v>
      </c>
      <c r="N12" s="79">
        <v>11</v>
      </c>
      <c r="O12" s="79">
        <v>-496</v>
      </c>
      <c r="P12" s="79">
        <v>21</v>
      </c>
      <c r="Q12" s="270"/>
      <c r="R12" s="271"/>
    </row>
    <row r="13" spans="1:18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149">
        <v>0</v>
      </c>
      <c r="H13" s="270"/>
      <c r="I13" s="271"/>
      <c r="J13" s="218"/>
      <c r="K13" s="178" t="s">
        <v>40</v>
      </c>
      <c r="L13" s="79">
        <v>1594.496946</v>
      </c>
      <c r="M13" s="79">
        <f>D13-'1.4 Udbytter'!C13</f>
        <v>-505</v>
      </c>
      <c r="N13" s="79">
        <v>-914</v>
      </c>
      <c r="O13" s="79">
        <v>-330</v>
      </c>
      <c r="P13" s="79">
        <v>0</v>
      </c>
      <c r="Q13" s="270"/>
      <c r="R13" s="271"/>
    </row>
    <row r="14" spans="1:18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149">
        <v>-10</v>
      </c>
      <c r="H14" s="270"/>
      <c r="I14" s="271"/>
      <c r="J14" s="218"/>
      <c r="K14" s="178" t="s">
        <v>41</v>
      </c>
      <c r="L14" s="79">
        <v>-665.731475</v>
      </c>
      <c r="M14" s="79">
        <f>D14-'1.4 Udbytter'!C14</f>
        <v>-730</v>
      </c>
      <c r="N14" s="79">
        <v>-619</v>
      </c>
      <c r="O14" s="79">
        <v>-324</v>
      </c>
      <c r="P14" s="79">
        <v>-10</v>
      </c>
      <c r="Q14" s="270"/>
      <c r="R14" s="271"/>
    </row>
    <row r="15" spans="1:18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149">
        <v>2</v>
      </c>
      <c r="H15" s="270"/>
      <c r="I15" s="271"/>
      <c r="J15" s="218"/>
      <c r="K15" s="178" t="s">
        <v>42</v>
      </c>
      <c r="L15" s="79">
        <v>-523.876636</v>
      </c>
      <c r="M15" s="79">
        <f>D15-'1.4 Udbytter'!C15</f>
        <v>-83</v>
      </c>
      <c r="N15" s="79">
        <v>-30</v>
      </c>
      <c r="O15" s="79">
        <v>1</v>
      </c>
      <c r="P15" s="79">
        <v>2</v>
      </c>
      <c r="Q15" s="270"/>
      <c r="R15" s="271"/>
    </row>
    <row r="16" spans="1:18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149">
        <v>8</v>
      </c>
      <c r="H16" s="270"/>
      <c r="I16" s="271"/>
      <c r="J16" s="218"/>
      <c r="K16" s="178" t="s">
        <v>43</v>
      </c>
      <c r="L16" s="79">
        <v>-676.451539</v>
      </c>
      <c r="M16" s="79">
        <f>D16-'1.4 Udbytter'!C16</f>
        <v>-620</v>
      </c>
      <c r="N16" s="79">
        <v>-528</v>
      </c>
      <c r="O16" s="79">
        <v>-117</v>
      </c>
      <c r="P16" s="79">
        <v>8</v>
      </c>
      <c r="Q16" s="270"/>
      <c r="R16" s="271"/>
    </row>
    <row r="17" spans="1:18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150">
        <v>107</v>
      </c>
      <c r="H17" s="270"/>
      <c r="I17" s="271"/>
      <c r="J17" s="218"/>
      <c r="K17" s="178" t="s">
        <v>44</v>
      </c>
      <c r="L17" s="79">
        <v>-3757.691371</v>
      </c>
      <c r="M17" s="79">
        <f>D17-'1.4 Udbytter'!C17</f>
        <v>-106</v>
      </c>
      <c r="N17" s="78">
        <v>-1412</v>
      </c>
      <c r="O17" s="79">
        <v>-1755</v>
      </c>
      <c r="P17" s="79">
        <v>97</v>
      </c>
      <c r="Q17" s="270"/>
      <c r="R17" s="271"/>
    </row>
    <row r="18" spans="1:18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149">
        <v>-44</v>
      </c>
      <c r="H18" s="270"/>
      <c r="I18" s="271"/>
      <c r="J18" s="218"/>
      <c r="K18" s="178" t="s">
        <v>45</v>
      </c>
      <c r="L18" s="79">
        <v>-77.221249</v>
      </c>
      <c r="M18" s="79">
        <f>D18-'1.4 Udbytter'!C18</f>
        <v>-410</v>
      </c>
      <c r="N18" s="79">
        <v>-586</v>
      </c>
      <c r="O18" s="79">
        <v>-367</v>
      </c>
      <c r="P18" s="79">
        <v>-64</v>
      </c>
      <c r="Q18" s="270"/>
      <c r="R18" s="271"/>
    </row>
    <row r="19" spans="1:18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149">
        <v>-7</v>
      </c>
      <c r="H19" s="270"/>
      <c r="I19" s="271"/>
      <c r="J19" s="218"/>
      <c r="K19" s="178" t="s">
        <v>46</v>
      </c>
      <c r="L19" s="79">
        <v>-192.913867</v>
      </c>
      <c r="M19" s="79">
        <f>D19-'1.4 Udbytter'!C19</f>
        <v>-383</v>
      </c>
      <c r="N19" s="79">
        <v>-457</v>
      </c>
      <c r="O19" s="79">
        <v>-489</v>
      </c>
      <c r="P19" s="79">
        <v>-7</v>
      </c>
      <c r="Q19" s="270"/>
      <c r="R19" s="271"/>
    </row>
    <row r="20" spans="1:18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149">
        <v>-2</v>
      </c>
      <c r="H20" s="270"/>
      <c r="I20" s="271"/>
      <c r="J20" s="218"/>
      <c r="K20" s="178" t="s">
        <v>47</v>
      </c>
      <c r="L20" s="79">
        <v>-503.665493</v>
      </c>
      <c r="M20" s="79">
        <f>D20-'1.4 Udbytter'!C20</f>
        <v>-986</v>
      </c>
      <c r="N20" s="79">
        <v>98</v>
      </c>
      <c r="O20" s="79">
        <v>-278</v>
      </c>
      <c r="P20" s="79">
        <v>-2</v>
      </c>
      <c r="Q20" s="270"/>
      <c r="R20" s="271"/>
    </row>
    <row r="21" spans="1:18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149">
        <v>380</v>
      </c>
      <c r="H21" s="272"/>
      <c r="I21" s="273"/>
      <c r="J21" s="218"/>
      <c r="K21" s="178" t="s">
        <v>171</v>
      </c>
      <c r="L21" s="79">
        <v>0</v>
      </c>
      <c r="M21" s="79">
        <f>D21-'1.4 Udbytter'!C21</f>
        <v>9</v>
      </c>
      <c r="N21" s="79">
        <v>177</v>
      </c>
      <c r="O21" s="79">
        <v>1232</v>
      </c>
      <c r="P21" s="79">
        <v>365</v>
      </c>
      <c r="Q21" s="272"/>
      <c r="R21" s="273"/>
    </row>
    <row r="22" spans="1:19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198">
        <v>3817</v>
      </c>
      <c r="H22" s="198"/>
      <c r="I22" s="198"/>
      <c r="J22" s="218"/>
      <c r="K22" s="177" t="s">
        <v>21</v>
      </c>
      <c r="L22" s="89">
        <v>5294.778966999997</v>
      </c>
      <c r="M22" s="89">
        <f>D22-'1.4 Udbytter'!C22</f>
        <v>12949</v>
      </c>
      <c r="N22" s="89">
        <v>-2672</v>
      </c>
      <c r="O22" s="89">
        <v>5711</v>
      </c>
      <c r="P22" s="89">
        <v>3598</v>
      </c>
      <c r="Q22" s="89"/>
      <c r="R22" s="89"/>
      <c r="S22" s="11"/>
    </row>
    <row r="23" spans="1:18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149">
        <v>-14</v>
      </c>
      <c r="H23" s="149"/>
      <c r="I23" s="149"/>
      <c r="J23" s="218"/>
      <c r="K23" s="178" t="s">
        <v>64</v>
      </c>
      <c r="L23" s="79">
        <v>5831</v>
      </c>
      <c r="M23" s="79">
        <f>D23-'1.4 Udbytter'!C23</f>
        <v>-2136</v>
      </c>
      <c r="N23" s="79">
        <v>-4468</v>
      </c>
      <c r="O23" s="79">
        <v>1432</v>
      </c>
      <c r="P23" s="79">
        <v>-27</v>
      </c>
      <c r="Q23" s="79"/>
      <c r="R23" s="79"/>
    </row>
    <row r="24" spans="1:18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149">
        <v>-89</v>
      </c>
      <c r="H24" s="149"/>
      <c r="I24" s="149"/>
      <c r="J24" s="218"/>
      <c r="K24" s="178" t="s">
        <v>65</v>
      </c>
      <c r="L24" s="79">
        <v>1395.931344</v>
      </c>
      <c r="M24" s="79">
        <f>D24-'1.4 Udbytter'!C24</f>
        <v>3723</v>
      </c>
      <c r="N24" s="79">
        <v>6784</v>
      </c>
      <c r="O24" s="79">
        <v>2125</v>
      </c>
      <c r="P24" s="79">
        <v>-93</v>
      </c>
      <c r="Q24" s="79"/>
      <c r="R24" s="79"/>
    </row>
    <row r="25" spans="1:18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149">
        <v>185</v>
      </c>
      <c r="H25" s="149"/>
      <c r="I25" s="149"/>
      <c r="J25" s="218"/>
      <c r="K25" s="178" t="s">
        <v>66</v>
      </c>
      <c r="L25" s="79">
        <v>-5126</v>
      </c>
      <c r="M25" s="79">
        <f>D25-'1.4 Udbytter'!C25</f>
        <v>1575</v>
      </c>
      <c r="N25" s="79">
        <v>4509</v>
      </c>
      <c r="O25" s="79">
        <v>5954</v>
      </c>
      <c r="P25" s="79">
        <v>115</v>
      </c>
      <c r="Q25" s="79"/>
      <c r="R25" s="79"/>
    </row>
    <row r="26" spans="1:18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149">
        <v>0</v>
      </c>
      <c r="H26" s="149"/>
      <c r="I26" s="149"/>
      <c r="J26" s="218"/>
      <c r="K26" s="178" t="s">
        <v>54</v>
      </c>
      <c r="L26" s="79">
        <v>-205.618223</v>
      </c>
      <c r="M26" s="79">
        <f>D26-'1.4 Udbytter'!C26</f>
        <v>-90</v>
      </c>
      <c r="N26" s="79">
        <v>-37</v>
      </c>
      <c r="O26" s="79">
        <v>-23</v>
      </c>
      <c r="P26" s="79">
        <v>0</v>
      </c>
      <c r="Q26" s="79"/>
      <c r="R26" s="79"/>
    </row>
    <row r="27" spans="1:18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198">
        <v>82</v>
      </c>
      <c r="H27" s="198"/>
      <c r="I27" s="198"/>
      <c r="J27" s="218"/>
      <c r="K27" s="177" t="s">
        <v>22</v>
      </c>
      <c r="L27" s="89">
        <v>1895.3131210000001</v>
      </c>
      <c r="M27" s="89">
        <f>D27-'1.4 Udbytter'!C27</f>
        <v>3072</v>
      </c>
      <c r="N27" s="89">
        <v>6788</v>
      </c>
      <c r="O27" s="89">
        <v>9488</v>
      </c>
      <c r="P27" s="89">
        <v>-5</v>
      </c>
      <c r="Q27" s="89"/>
      <c r="R27" s="89"/>
    </row>
    <row r="28" spans="1:18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149">
        <v>-824</v>
      </c>
      <c r="H28" s="149"/>
      <c r="I28" s="149"/>
      <c r="J28" s="218"/>
      <c r="K28" s="178" t="s">
        <v>48</v>
      </c>
      <c r="L28" s="79">
        <v>-614.864609</v>
      </c>
      <c r="M28" s="79">
        <f>D28-'1.4 Udbytter'!C28</f>
        <v>-6710</v>
      </c>
      <c r="N28" s="79">
        <v>1165</v>
      </c>
      <c r="O28" s="79">
        <v>-1034</v>
      </c>
      <c r="P28" s="79">
        <v>-832</v>
      </c>
      <c r="Q28" s="79"/>
      <c r="R28" s="79"/>
    </row>
    <row r="29" spans="1:18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149">
        <v>112</v>
      </c>
      <c r="H29" s="149"/>
      <c r="I29" s="149"/>
      <c r="J29" s="218"/>
      <c r="K29" s="178" t="s">
        <v>49</v>
      </c>
      <c r="L29" s="79">
        <v>5211.417857</v>
      </c>
      <c r="M29" s="79">
        <f>D29-'1.4 Udbytter'!C29</f>
        <v>-7361</v>
      </c>
      <c r="N29" s="79">
        <v>9521</v>
      </c>
      <c r="O29" s="79">
        <v>-4596</v>
      </c>
      <c r="P29" s="79">
        <v>-87</v>
      </c>
      <c r="Q29" s="79"/>
      <c r="R29" s="79"/>
    </row>
    <row r="30" spans="1:18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149">
        <v>60</v>
      </c>
      <c r="H30" s="149"/>
      <c r="I30" s="149"/>
      <c r="J30" s="218"/>
      <c r="K30" s="178" t="s">
        <v>50</v>
      </c>
      <c r="L30" s="79">
        <v>-7970.929563</v>
      </c>
      <c r="M30" s="79">
        <f>D30-'1.4 Udbytter'!C30</f>
        <v>7473</v>
      </c>
      <c r="N30" s="79">
        <v>-8488</v>
      </c>
      <c r="O30" s="79">
        <v>7362</v>
      </c>
      <c r="P30" s="79">
        <v>55</v>
      </c>
      <c r="Q30" s="79"/>
      <c r="R30" s="79"/>
    </row>
    <row r="31" spans="1:18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149">
        <v>316</v>
      </c>
      <c r="H31" s="149"/>
      <c r="I31" s="149"/>
      <c r="J31" s="218"/>
      <c r="K31" s="178" t="s">
        <v>155</v>
      </c>
      <c r="L31" s="79">
        <v>8334.9282</v>
      </c>
      <c r="M31" s="79">
        <f>D31-'1.4 Udbytter'!C31</f>
        <v>6757</v>
      </c>
      <c r="N31" s="79">
        <v>10858</v>
      </c>
      <c r="O31" s="79">
        <v>-162</v>
      </c>
      <c r="P31" s="79">
        <v>272</v>
      </c>
      <c r="Q31" s="79"/>
      <c r="R31" s="79"/>
    </row>
    <row r="32" spans="1:18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149">
        <v>-32</v>
      </c>
      <c r="H32" s="149"/>
      <c r="I32" s="149"/>
      <c r="J32" s="218"/>
      <c r="K32" s="178" t="s">
        <v>158</v>
      </c>
      <c r="L32" s="79">
        <v>-2645.632288</v>
      </c>
      <c r="M32" s="79">
        <f>D32-'1.4 Udbytter'!C32</f>
        <v>-2806</v>
      </c>
      <c r="N32" s="79">
        <v>273</v>
      </c>
      <c r="O32" s="79">
        <v>-482</v>
      </c>
      <c r="P32" s="79">
        <v>-32</v>
      </c>
      <c r="Q32" s="79"/>
      <c r="R32" s="79"/>
    </row>
    <row r="33" spans="1:18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149">
        <v>17</v>
      </c>
      <c r="H33" s="149"/>
      <c r="I33" s="149"/>
      <c r="J33" s="218"/>
      <c r="K33" s="178" t="s">
        <v>176</v>
      </c>
      <c r="L33" s="79">
        <v>0</v>
      </c>
      <c r="M33" s="79">
        <f>D33-'1.4 Udbytter'!C33</f>
        <v>-96</v>
      </c>
      <c r="N33" s="79">
        <v>-233</v>
      </c>
      <c r="O33" s="79">
        <v>1057</v>
      </c>
      <c r="P33" s="79">
        <v>17</v>
      </c>
      <c r="Q33" s="79"/>
      <c r="R33" s="79"/>
    </row>
    <row r="34" spans="1:18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198">
        <v>-351</v>
      </c>
      <c r="H34" s="198"/>
      <c r="I34" s="198"/>
      <c r="J34" s="218"/>
      <c r="K34" s="177" t="s">
        <v>23</v>
      </c>
      <c r="L34" s="89">
        <v>2314.919597</v>
      </c>
      <c r="M34" s="89">
        <f>D34-'1.4 Udbytter'!C34</f>
        <v>-2743</v>
      </c>
      <c r="N34" s="89">
        <v>13096</v>
      </c>
      <c r="O34" s="89">
        <v>2145</v>
      </c>
      <c r="P34" s="89">
        <v>-607</v>
      </c>
      <c r="Q34" s="89"/>
      <c r="R34" s="89"/>
    </row>
    <row r="35" spans="1:18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99">
        <v>14</v>
      </c>
      <c r="H35" s="99"/>
      <c r="I35" s="99"/>
      <c r="J35" s="218"/>
      <c r="K35" s="98" t="s">
        <v>51</v>
      </c>
      <c r="L35" s="87">
        <v>-2.417907</v>
      </c>
      <c r="M35" s="87">
        <f>D35-'1.4 Udbytter'!C35</f>
        <v>251</v>
      </c>
      <c r="N35" s="87">
        <v>59</v>
      </c>
      <c r="O35" s="87">
        <v>4</v>
      </c>
      <c r="P35" s="87">
        <v>14</v>
      </c>
      <c r="Q35" s="87"/>
      <c r="R35" s="87"/>
    </row>
    <row r="36" spans="1:18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99">
        <v>76</v>
      </c>
      <c r="H36" s="99"/>
      <c r="I36" s="99"/>
      <c r="J36" s="218"/>
      <c r="K36" s="177" t="s">
        <v>152</v>
      </c>
      <c r="L36" s="87">
        <v>247.979585</v>
      </c>
      <c r="M36" s="87">
        <f>D36-'1.4 Udbytter'!C36</f>
        <v>0</v>
      </c>
      <c r="N36" s="87">
        <v>-9</v>
      </c>
      <c r="O36" s="87">
        <v>306</v>
      </c>
      <c r="P36" s="87">
        <v>59</v>
      </c>
      <c r="Q36" s="87"/>
      <c r="R36" s="87"/>
    </row>
    <row r="37" spans="1:18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99">
        <v>1947</v>
      </c>
      <c r="H37" s="99"/>
      <c r="I37" s="99"/>
      <c r="J37" s="218"/>
      <c r="K37" s="177" t="s">
        <v>55</v>
      </c>
      <c r="L37" s="87">
        <v>3951.778367</v>
      </c>
      <c r="M37" s="87">
        <f>D37-'1.4 Udbytter'!C37</f>
        <v>4521</v>
      </c>
      <c r="N37" s="87">
        <v>8893</v>
      </c>
      <c r="O37" s="87">
        <v>10248</v>
      </c>
      <c r="P37" s="87">
        <v>1815</v>
      </c>
      <c r="Q37" s="87"/>
      <c r="R37" s="87"/>
    </row>
    <row r="38" spans="1:18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99">
        <v>277</v>
      </c>
      <c r="H38" s="99"/>
      <c r="I38" s="99"/>
      <c r="J38" s="218"/>
      <c r="K38" s="177" t="s">
        <v>169</v>
      </c>
      <c r="L38" s="87">
        <v>0</v>
      </c>
      <c r="M38" s="87">
        <f>D38-'1.4 Udbytter'!C38</f>
        <v>81</v>
      </c>
      <c r="N38" s="87">
        <v>488</v>
      </c>
      <c r="O38" s="87">
        <v>1697</v>
      </c>
      <c r="P38" s="87">
        <v>277</v>
      </c>
      <c r="Q38" s="87"/>
      <c r="R38" s="87"/>
    </row>
    <row r="39" spans="1:18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99">
        <v>58</v>
      </c>
      <c r="H39" s="99"/>
      <c r="I39" s="99"/>
      <c r="J39" s="218"/>
      <c r="K39" s="177" t="s">
        <v>170</v>
      </c>
      <c r="L39" s="87">
        <v>0</v>
      </c>
      <c r="M39" s="87">
        <f>D39-'1.4 Udbytter'!C39</f>
        <v>1859</v>
      </c>
      <c r="N39" s="87">
        <v>824</v>
      </c>
      <c r="O39" s="87">
        <v>28</v>
      </c>
      <c r="P39" s="87">
        <v>58</v>
      </c>
      <c r="Q39" s="87"/>
      <c r="R39" s="87"/>
    </row>
    <row r="40" spans="1:18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99">
        <v>208</v>
      </c>
      <c r="H40" s="99"/>
      <c r="I40" s="99"/>
      <c r="J40" s="218"/>
      <c r="K40" s="177" t="s">
        <v>167</v>
      </c>
      <c r="L40" s="87">
        <v>10035</v>
      </c>
      <c r="M40" s="87">
        <f>D40-'1.4 Udbytter'!C40</f>
        <v>210</v>
      </c>
      <c r="N40" s="87">
        <v>-907</v>
      </c>
      <c r="O40" s="87">
        <v>113</v>
      </c>
      <c r="P40" s="87">
        <v>208</v>
      </c>
      <c r="Q40" s="87"/>
      <c r="R40" s="87"/>
    </row>
    <row r="41" spans="1:18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5">
        <v>-121</v>
      </c>
      <c r="H41" s="165"/>
      <c r="I41" s="165"/>
      <c r="K41" s="179" t="s">
        <v>186</v>
      </c>
      <c r="L41" s="164">
        <v>0</v>
      </c>
      <c r="M41" s="164">
        <f>D41-'1.4 Udbytter'!C41</f>
        <v>12</v>
      </c>
      <c r="N41" s="164">
        <v>-10</v>
      </c>
      <c r="O41" s="164">
        <v>-5</v>
      </c>
      <c r="P41" s="164">
        <v>-121</v>
      </c>
      <c r="Q41" s="164"/>
      <c r="R41" s="164"/>
    </row>
    <row r="42" spans="1:19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99">
        <v>6192</v>
      </c>
      <c r="H42" s="199"/>
      <c r="I42" s="199"/>
      <c r="K42" s="180" t="s">
        <v>146</v>
      </c>
      <c r="L42" s="101">
        <v>22765</v>
      </c>
      <c r="M42" s="101">
        <f>D42-'1.4 Udbytter'!C42</f>
        <v>21563</v>
      </c>
      <c r="N42" s="101">
        <v>26015</v>
      </c>
      <c r="O42" s="101">
        <v>21134</v>
      </c>
      <c r="P42" s="101">
        <v>5378</v>
      </c>
      <c r="Q42" s="101"/>
      <c r="R42" s="101"/>
      <c r="S42" s="11"/>
    </row>
    <row r="43" spans="2:18" ht="12.75">
      <c r="B43" s="11"/>
      <c r="C43" s="11"/>
      <c r="D43" s="11"/>
      <c r="E43" s="11"/>
      <c r="F43" s="202"/>
      <c r="G43" s="202"/>
      <c r="H43" s="202"/>
      <c r="I43" s="248"/>
      <c r="K43" s="59" t="s">
        <v>211</v>
      </c>
      <c r="N43" s="11"/>
      <c r="O43" s="11"/>
      <c r="P43" s="11"/>
      <c r="Q43" s="11"/>
      <c r="R43" s="11"/>
    </row>
    <row r="44" spans="5:9" ht="12.75">
      <c r="E44" s="191"/>
      <c r="F44" s="33"/>
      <c r="G44" s="33"/>
      <c r="H44" s="33"/>
      <c r="I44" s="33"/>
    </row>
    <row r="45" spans="5:9" ht="15">
      <c r="E45" s="34"/>
      <c r="F45" s="216"/>
      <c r="G45" s="215"/>
      <c r="H45" s="215"/>
      <c r="I45" s="215"/>
    </row>
    <row r="46" spans="5:9" ht="12.75">
      <c r="E46" s="34"/>
      <c r="F46" s="33"/>
      <c r="G46" s="13"/>
      <c r="H46" s="13"/>
      <c r="I46" s="13"/>
    </row>
    <row r="47" spans="5:9" ht="12.75">
      <c r="E47" s="34"/>
      <c r="F47" s="13"/>
      <c r="G47" s="13"/>
      <c r="H47" s="13"/>
      <c r="I47" s="13"/>
    </row>
    <row r="48" spans="5:9" ht="12.75">
      <c r="E48" s="34"/>
      <c r="F48" s="13"/>
      <c r="G48" s="13"/>
      <c r="H48" s="13"/>
      <c r="I48" s="13"/>
    </row>
    <row r="49" spans="5:9" ht="12.75">
      <c r="E49" s="34"/>
      <c r="F49" s="13"/>
      <c r="G49" s="13"/>
      <c r="H49" s="13"/>
      <c r="I49" s="13"/>
    </row>
    <row r="50" spans="5:9" ht="12.75">
      <c r="E50" s="34"/>
      <c r="F50" s="13"/>
      <c r="G50" s="13"/>
      <c r="H50" s="13"/>
      <c r="I50" s="13"/>
    </row>
    <row r="51" spans="5:9" ht="12.75">
      <c r="E51" s="34"/>
      <c r="F51" s="13"/>
      <c r="G51" s="13"/>
      <c r="H51" s="13"/>
      <c r="I51" s="13"/>
    </row>
    <row r="52" spans="5:9" ht="12.75">
      <c r="E52" s="34"/>
      <c r="F52" s="13"/>
      <c r="G52" s="13"/>
      <c r="H52" s="13"/>
      <c r="I52" s="13"/>
    </row>
    <row r="53" spans="5:9" ht="12.75">
      <c r="E53" s="34"/>
      <c r="F53" s="13"/>
      <c r="G53" s="13"/>
      <c r="H53" s="13"/>
      <c r="I53" s="13"/>
    </row>
    <row r="54" spans="5:9" ht="12.75">
      <c r="E54" s="34"/>
      <c r="F54" s="13"/>
      <c r="G54" s="13"/>
      <c r="H54" s="13"/>
      <c r="I54" s="13"/>
    </row>
    <row r="55" spans="5:9" ht="12.75">
      <c r="E55" s="34"/>
      <c r="F55" s="13"/>
      <c r="G55" s="13"/>
      <c r="H55" s="13"/>
      <c r="I55" s="13"/>
    </row>
    <row r="56" spans="5:9" ht="12.75">
      <c r="E56" s="34"/>
      <c r="F56" s="13"/>
      <c r="G56" s="13"/>
      <c r="H56" s="13"/>
      <c r="I56" s="13"/>
    </row>
    <row r="57" spans="5:9" ht="12.75">
      <c r="E57" s="34"/>
      <c r="F57" s="13"/>
      <c r="G57" s="13"/>
      <c r="H57" s="13"/>
      <c r="I57" s="13"/>
    </row>
    <row r="58" spans="5:9" ht="12.75">
      <c r="E58" s="34"/>
      <c r="F58" s="13"/>
      <c r="G58" s="13"/>
      <c r="H58" s="13"/>
      <c r="I58" s="13"/>
    </row>
    <row r="59" spans="5:9" ht="12.75">
      <c r="E59" s="34"/>
      <c r="F59" s="13"/>
      <c r="G59" s="13"/>
      <c r="H59" s="13"/>
      <c r="I59" s="13"/>
    </row>
    <row r="60" spans="5:9" ht="12.75">
      <c r="E60" s="34"/>
      <c r="F60" s="13"/>
      <c r="G60" s="13"/>
      <c r="H60" s="13"/>
      <c r="I60" s="13"/>
    </row>
    <row r="61" spans="5:9" ht="12.75">
      <c r="E61" s="34"/>
      <c r="F61" s="13"/>
      <c r="G61" s="13"/>
      <c r="H61" s="13"/>
      <c r="I61" s="13"/>
    </row>
    <row r="62" spans="5:9" ht="12.75">
      <c r="E62" s="34"/>
      <c r="F62" s="13"/>
      <c r="G62" s="13"/>
      <c r="H62" s="13"/>
      <c r="I62" s="13"/>
    </row>
    <row r="63" spans="5:9" ht="12.75">
      <c r="E63" s="34"/>
      <c r="F63" s="13"/>
      <c r="G63" s="13"/>
      <c r="H63" s="13"/>
      <c r="I63" s="13"/>
    </row>
    <row r="64" spans="5:9" ht="12.75">
      <c r="E64" s="34"/>
      <c r="F64" s="13"/>
      <c r="G64" s="13"/>
      <c r="H64" s="13"/>
      <c r="I64" s="13"/>
    </row>
    <row r="65" spans="5:9" ht="12.75">
      <c r="E65" s="34"/>
      <c r="F65" s="13"/>
      <c r="G65" s="13"/>
      <c r="H65" s="13"/>
      <c r="I65" s="13"/>
    </row>
    <row r="66" spans="5:9" ht="12.75">
      <c r="E66" s="34"/>
      <c r="F66" s="13"/>
      <c r="G66" s="13"/>
      <c r="H66" s="13"/>
      <c r="I66" s="13"/>
    </row>
    <row r="67" spans="5:9" ht="12.75">
      <c r="E67" s="34"/>
      <c r="F67" s="13"/>
      <c r="G67" s="13"/>
      <c r="H67" s="13"/>
      <c r="I67" s="13"/>
    </row>
    <row r="68" spans="5:9" ht="12.75">
      <c r="E68" s="34"/>
      <c r="F68" s="13"/>
      <c r="G68" s="13"/>
      <c r="H68" s="13"/>
      <c r="I68" s="13"/>
    </row>
    <row r="69" spans="5:9" ht="12.75">
      <c r="E69" s="34"/>
      <c r="F69" s="13"/>
      <c r="G69" s="13"/>
      <c r="H69" s="13"/>
      <c r="I69" s="13"/>
    </row>
    <row r="70" spans="5:9" ht="12.75">
      <c r="E70" s="34"/>
      <c r="F70" s="13"/>
      <c r="G70" s="13"/>
      <c r="H70" s="13"/>
      <c r="I70" s="13"/>
    </row>
    <row r="71" spans="5:9" ht="12.75">
      <c r="E71" s="34"/>
      <c r="F71" s="13"/>
      <c r="G71" s="13"/>
      <c r="H71" s="13"/>
      <c r="I71" s="13"/>
    </row>
    <row r="72" spans="5:9" ht="12.75">
      <c r="E72" s="34"/>
      <c r="F72" s="13"/>
      <c r="G72" s="13"/>
      <c r="H72" s="13"/>
      <c r="I72" s="13"/>
    </row>
    <row r="73" spans="5:9" ht="12.75">
      <c r="E73" s="34"/>
      <c r="F73" s="13"/>
      <c r="G73" s="13"/>
      <c r="H73" s="13"/>
      <c r="I73" s="13"/>
    </row>
    <row r="74" spans="5:9" ht="12.75">
      <c r="E74" s="34"/>
      <c r="F74" s="13"/>
      <c r="G74" s="13"/>
      <c r="H74" s="13"/>
      <c r="I74" s="13"/>
    </row>
    <row r="75" spans="5:9" ht="12.75">
      <c r="E75" s="34"/>
      <c r="F75" s="13"/>
      <c r="G75" s="13"/>
      <c r="H75" s="13"/>
      <c r="I75" s="13"/>
    </row>
    <row r="76" spans="5:9" ht="12.75">
      <c r="E76" s="34"/>
      <c r="F76" s="13"/>
      <c r="G76" s="13"/>
      <c r="H76" s="13"/>
      <c r="I76" s="13"/>
    </row>
  </sheetData>
  <sheetProtection/>
  <mergeCells count="4">
    <mergeCell ref="A1:F1"/>
    <mergeCell ref="K1:O1"/>
    <mergeCell ref="H4:I21"/>
    <mergeCell ref="Q4:R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1" t="s">
        <v>209</v>
      </c>
      <c r="B1" s="251"/>
      <c r="C1" s="251"/>
      <c r="D1" s="251"/>
      <c r="E1" s="251"/>
      <c r="F1" s="251"/>
      <c r="G1" s="251"/>
      <c r="H1" s="252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234</v>
      </c>
      <c r="H2" s="57" t="s">
        <v>235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29</v>
      </c>
      <c r="H3" s="87">
        <v>29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31</v>
      </c>
      <c r="H6" s="78">
        <v>31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37</v>
      </c>
      <c r="H8" s="78">
        <v>36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13</v>
      </c>
      <c r="H9" s="78">
        <v>13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105</v>
      </c>
      <c r="H10" s="78">
        <v>104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10</v>
      </c>
      <c r="H13" s="78">
        <v>10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24</v>
      </c>
      <c r="H17" s="78">
        <v>24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9</v>
      </c>
      <c r="H18" s="78">
        <v>7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7</v>
      </c>
      <c r="H21" s="78">
        <v>7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259</v>
      </c>
      <c r="H22" s="89">
        <v>255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21</v>
      </c>
      <c r="H23" s="79">
        <v>21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9</v>
      </c>
      <c r="H24" s="79">
        <v>9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39</v>
      </c>
      <c r="H25" s="79">
        <v>39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70</v>
      </c>
      <c r="H27" s="89">
        <v>70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32</v>
      </c>
      <c r="H28" s="79">
        <v>31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32</v>
      </c>
      <c r="H29" s="79">
        <v>32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31</v>
      </c>
      <c r="H30" s="79">
        <v>31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26</v>
      </c>
      <c r="H31" s="79">
        <v>26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10</v>
      </c>
      <c r="H32" s="79">
        <v>10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4</v>
      </c>
      <c r="H33" s="79">
        <v>4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135</v>
      </c>
      <c r="H34" s="87">
        <v>134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1</v>
      </c>
      <c r="H36" s="87">
        <v>3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82</v>
      </c>
      <c r="H37" s="87">
        <v>86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13</v>
      </c>
      <c r="H38" s="87">
        <v>17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3</v>
      </c>
      <c r="H39" s="87">
        <v>5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2</v>
      </c>
      <c r="H41" s="87">
        <v>2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605</v>
      </c>
      <c r="H42" s="92">
        <v>612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140625" style="0" customWidth="1"/>
    <col min="8" max="8" width="12.8515625" style="0" customWidth="1"/>
    <col min="9" max="9" width="11.421875" style="13" customWidth="1"/>
    <col min="10" max="10" width="39.281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6" width="12.00390625" style="0" customWidth="1"/>
    <col min="17" max="17" width="13.28125" style="0" customWidth="1"/>
    <col min="18" max="18" width="31.28125" style="13" customWidth="1"/>
    <col min="19" max="24" width="8.8515625" style="13" customWidth="1"/>
  </cols>
  <sheetData>
    <row r="1" spans="1:17" ht="20.25" customHeight="1">
      <c r="A1" s="255" t="s">
        <v>198</v>
      </c>
      <c r="B1" s="255"/>
      <c r="C1" s="255"/>
      <c r="D1" s="255"/>
      <c r="E1" s="255"/>
      <c r="F1" s="175"/>
      <c r="G1" s="243"/>
      <c r="H1" s="206"/>
      <c r="J1" s="256" t="s">
        <v>199</v>
      </c>
      <c r="K1" s="257"/>
      <c r="L1" s="257"/>
      <c r="M1" s="257"/>
      <c r="N1" s="257"/>
      <c r="O1" s="257"/>
      <c r="P1" s="257"/>
      <c r="Q1" s="252"/>
    </row>
    <row r="2" spans="1:17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57" t="s">
        <v>234</v>
      </c>
      <c r="G2" s="57" t="s">
        <v>235</v>
      </c>
      <c r="H2" s="176" t="s">
        <v>218</v>
      </c>
      <c r="J2" s="93" t="s">
        <v>181</v>
      </c>
      <c r="K2" s="95">
        <v>2013</v>
      </c>
      <c r="L2" s="95">
        <v>2014</v>
      </c>
      <c r="M2" s="95">
        <v>2015</v>
      </c>
      <c r="N2" s="148">
        <v>2016</v>
      </c>
      <c r="O2" s="57" t="s">
        <v>234</v>
      </c>
      <c r="P2" s="57" t="s">
        <v>235</v>
      </c>
      <c r="Q2" s="176" t="s">
        <v>218</v>
      </c>
    </row>
    <row r="3" spans="1:17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103</v>
      </c>
      <c r="G3" s="87">
        <v>0</v>
      </c>
      <c r="H3" s="87">
        <v>3931</v>
      </c>
      <c r="J3" s="120" t="s">
        <v>159</v>
      </c>
      <c r="K3" s="121">
        <v>90</v>
      </c>
      <c r="L3" s="121">
        <v>64</v>
      </c>
      <c r="M3" s="121">
        <v>35.170807</v>
      </c>
      <c r="N3" s="121">
        <v>26</v>
      </c>
      <c r="O3" s="121">
        <v>42</v>
      </c>
      <c r="P3" s="156">
        <v>0</v>
      </c>
      <c r="Q3" s="156">
        <v>42</v>
      </c>
    </row>
    <row r="4" spans="1:17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J4" s="120" t="s">
        <v>4</v>
      </c>
      <c r="K4" s="121">
        <v>42</v>
      </c>
      <c r="L4" s="121">
        <v>38</v>
      </c>
      <c r="M4" s="121">
        <v>90.234087</v>
      </c>
      <c r="N4" s="121">
        <v>103</v>
      </c>
      <c r="O4" s="121">
        <v>77</v>
      </c>
      <c r="P4" s="156">
        <v>0</v>
      </c>
      <c r="Q4" s="156">
        <v>77</v>
      </c>
    </row>
    <row r="5" spans="1:17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8">
        <v>0</v>
      </c>
      <c r="G5" s="78">
        <v>0</v>
      </c>
      <c r="H5" s="79">
        <v>0</v>
      </c>
      <c r="J5" s="120" t="s">
        <v>30</v>
      </c>
      <c r="K5" s="121">
        <v>0</v>
      </c>
      <c r="L5" s="121">
        <v>0</v>
      </c>
      <c r="M5" s="121">
        <v>2.294215</v>
      </c>
      <c r="N5" s="121">
        <v>8</v>
      </c>
      <c r="O5" s="121"/>
      <c r="P5" s="156">
        <v>0</v>
      </c>
      <c r="Q5" s="156"/>
    </row>
    <row r="6" spans="1:17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8">
        <v>0</v>
      </c>
      <c r="G6" s="78">
        <v>0</v>
      </c>
      <c r="H6" s="79">
        <v>690</v>
      </c>
      <c r="J6" s="232" t="s">
        <v>229</v>
      </c>
      <c r="O6">
        <v>0</v>
      </c>
      <c r="P6" s="267">
        <v>0</v>
      </c>
      <c r="Q6">
        <v>28</v>
      </c>
    </row>
    <row r="7" spans="1:17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8">
        <v>0</v>
      </c>
      <c r="G7" s="78">
        <v>0</v>
      </c>
      <c r="H7" s="79">
        <v>25</v>
      </c>
      <c r="J7" s="120" t="s">
        <v>5</v>
      </c>
      <c r="K7" s="121">
        <v>1712</v>
      </c>
      <c r="L7" s="121">
        <v>1739</v>
      </c>
      <c r="M7" s="121">
        <v>2209.570601</v>
      </c>
      <c r="N7" s="121">
        <v>2827</v>
      </c>
      <c r="O7" s="121">
        <v>0</v>
      </c>
      <c r="P7" s="156">
        <v>0</v>
      </c>
      <c r="Q7" s="156">
        <v>1825</v>
      </c>
    </row>
    <row r="8" spans="1:17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8">
        <v>0</v>
      </c>
      <c r="G8" s="78">
        <v>0</v>
      </c>
      <c r="H8" s="79">
        <v>687</v>
      </c>
      <c r="J8" s="120" t="s">
        <v>156</v>
      </c>
      <c r="K8" s="121">
        <v>9</v>
      </c>
      <c r="L8" s="121">
        <v>4</v>
      </c>
      <c r="M8" s="121">
        <v>25.084599</v>
      </c>
      <c r="N8" s="121">
        <v>46</v>
      </c>
      <c r="O8" s="121">
        <v>0</v>
      </c>
      <c r="P8" s="156">
        <v>0</v>
      </c>
      <c r="Q8" s="156">
        <v>92</v>
      </c>
    </row>
    <row r="9" spans="1:17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8">
        <v>0</v>
      </c>
      <c r="G9" s="78">
        <v>0</v>
      </c>
      <c r="H9" s="79">
        <v>281</v>
      </c>
      <c r="J9" s="120" t="s">
        <v>32</v>
      </c>
      <c r="K9" s="121">
        <v>70</v>
      </c>
      <c r="L9" s="121">
        <v>119</v>
      </c>
      <c r="M9" s="121">
        <v>182.111894</v>
      </c>
      <c r="N9" s="121">
        <v>257</v>
      </c>
      <c r="O9" s="121">
        <v>0</v>
      </c>
      <c r="P9" s="156">
        <v>0</v>
      </c>
      <c r="Q9" s="156">
        <v>201</v>
      </c>
    </row>
    <row r="10" spans="1:17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174</v>
      </c>
      <c r="G10" s="78">
        <v>0</v>
      </c>
      <c r="H10" s="78">
        <v>8867</v>
      </c>
      <c r="J10" s="120" t="s">
        <v>203</v>
      </c>
      <c r="K10" s="121">
        <v>72</v>
      </c>
      <c r="L10" s="121">
        <v>107</v>
      </c>
      <c r="M10" s="121">
        <v>455.437936</v>
      </c>
      <c r="N10" s="121">
        <v>644</v>
      </c>
      <c r="O10" s="121">
        <v>0</v>
      </c>
      <c r="P10" s="156">
        <v>0</v>
      </c>
      <c r="Q10" s="156">
        <v>308</v>
      </c>
    </row>
    <row r="11" spans="1:17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8">
        <v>0</v>
      </c>
      <c r="G11" s="78">
        <v>0</v>
      </c>
      <c r="H11" s="79">
        <v>0</v>
      </c>
      <c r="J11" s="120" t="s">
        <v>6</v>
      </c>
      <c r="K11" s="121">
        <v>6878</v>
      </c>
      <c r="L11" s="121">
        <v>5165</v>
      </c>
      <c r="M11" s="121">
        <v>5071.64705</v>
      </c>
      <c r="N11" s="121">
        <v>11078</v>
      </c>
      <c r="O11" s="121">
        <v>0</v>
      </c>
      <c r="P11" s="156">
        <v>0</v>
      </c>
      <c r="Q11" s="156">
        <v>5945</v>
      </c>
    </row>
    <row r="12" spans="1:17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8">
        <v>0</v>
      </c>
      <c r="G12" s="78">
        <v>0</v>
      </c>
      <c r="H12" s="79">
        <v>125</v>
      </c>
      <c r="J12" s="120" t="s">
        <v>153</v>
      </c>
      <c r="K12" s="121">
        <v>0</v>
      </c>
      <c r="L12" s="121">
        <v>1</v>
      </c>
      <c r="M12" s="121"/>
      <c r="N12" s="121"/>
      <c r="O12" s="121"/>
      <c r="P12" s="156">
        <v>0</v>
      </c>
      <c r="Q12" s="156"/>
    </row>
    <row r="13" spans="1:17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8">
        <v>0</v>
      </c>
      <c r="G13" s="78">
        <v>0</v>
      </c>
      <c r="H13" s="79">
        <v>12</v>
      </c>
      <c r="J13" s="120" t="s">
        <v>162</v>
      </c>
      <c r="K13" s="121">
        <v>132</v>
      </c>
      <c r="L13" s="121">
        <v>175</v>
      </c>
      <c r="M13" s="121">
        <v>73.743174</v>
      </c>
      <c r="N13" s="121">
        <v>94</v>
      </c>
      <c r="O13" s="121">
        <v>50</v>
      </c>
      <c r="P13" s="156">
        <v>0</v>
      </c>
      <c r="Q13" s="156">
        <v>50</v>
      </c>
    </row>
    <row r="14" spans="1:17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8">
        <v>0</v>
      </c>
      <c r="G14" s="78">
        <v>0</v>
      </c>
      <c r="H14" s="79">
        <v>47</v>
      </c>
      <c r="J14" s="120" t="s">
        <v>26</v>
      </c>
      <c r="K14" s="121">
        <v>3</v>
      </c>
      <c r="L14" s="121">
        <v>11</v>
      </c>
      <c r="M14" s="121">
        <v>70.6752</v>
      </c>
      <c r="N14" s="121">
        <v>82</v>
      </c>
      <c r="O14" s="121">
        <v>0</v>
      </c>
      <c r="P14" s="156">
        <v>0</v>
      </c>
      <c r="Q14" s="156">
        <v>108</v>
      </c>
    </row>
    <row r="15" spans="1:17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8">
        <v>0</v>
      </c>
      <c r="G15" s="78">
        <v>0</v>
      </c>
      <c r="H15" s="79">
        <v>40</v>
      </c>
      <c r="J15" s="120" t="s">
        <v>200</v>
      </c>
      <c r="K15" s="121"/>
      <c r="L15" s="121"/>
      <c r="M15" s="121">
        <v>0</v>
      </c>
      <c r="N15" s="121">
        <v>8</v>
      </c>
      <c r="O15" s="121">
        <v>4</v>
      </c>
      <c r="P15" s="156">
        <v>0</v>
      </c>
      <c r="Q15" s="156">
        <v>4</v>
      </c>
    </row>
    <row r="16" spans="1:17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8">
        <v>0</v>
      </c>
      <c r="G16" s="78">
        <v>0</v>
      </c>
      <c r="H16" s="79">
        <v>0</v>
      </c>
      <c r="J16" s="120" t="s">
        <v>7</v>
      </c>
      <c r="K16" s="121">
        <v>180</v>
      </c>
      <c r="L16" s="121">
        <v>331</v>
      </c>
      <c r="M16" s="121">
        <v>330.505315</v>
      </c>
      <c r="N16" s="121">
        <v>400</v>
      </c>
      <c r="O16" s="121">
        <v>0</v>
      </c>
      <c r="P16" s="156">
        <v>0</v>
      </c>
      <c r="Q16" s="156">
        <v>286</v>
      </c>
    </row>
    <row r="17" spans="1:17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10</v>
      </c>
      <c r="G17" s="78">
        <v>0</v>
      </c>
      <c r="H17" s="78">
        <v>1996</v>
      </c>
      <c r="J17" s="120" t="s">
        <v>56</v>
      </c>
      <c r="K17" s="121">
        <v>67</v>
      </c>
      <c r="L17" s="121">
        <v>59</v>
      </c>
      <c r="M17" s="121">
        <v>27.912238</v>
      </c>
      <c r="N17" s="121">
        <v>2</v>
      </c>
      <c r="O17" s="121">
        <v>0</v>
      </c>
      <c r="P17" s="156">
        <v>0</v>
      </c>
      <c r="Q17" s="156">
        <v>13</v>
      </c>
    </row>
    <row r="18" spans="1:17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8">
        <v>20</v>
      </c>
      <c r="G18" s="78">
        <v>0</v>
      </c>
      <c r="H18" s="79">
        <v>122</v>
      </c>
      <c r="J18" s="172" t="s">
        <v>215</v>
      </c>
      <c r="N18" s="208">
        <v>0</v>
      </c>
      <c r="O18" s="121">
        <v>16</v>
      </c>
      <c r="P18" s="247">
        <v>0</v>
      </c>
      <c r="Q18" s="240">
        <v>16</v>
      </c>
    </row>
    <row r="19" spans="1:17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8">
        <v>0</v>
      </c>
      <c r="G19" s="78">
        <v>0</v>
      </c>
      <c r="H19" s="79">
        <v>160</v>
      </c>
      <c r="J19" s="120" t="s">
        <v>8</v>
      </c>
      <c r="K19" s="121">
        <v>340</v>
      </c>
      <c r="L19" s="121">
        <v>395</v>
      </c>
      <c r="M19" s="121">
        <v>213.460143</v>
      </c>
      <c r="N19" s="121">
        <v>245</v>
      </c>
      <c r="O19" s="121">
        <v>238</v>
      </c>
      <c r="P19" s="156">
        <v>0</v>
      </c>
      <c r="Q19" s="156">
        <v>238</v>
      </c>
    </row>
    <row r="20" spans="1:17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8">
        <v>0</v>
      </c>
      <c r="G20" s="78">
        <v>0</v>
      </c>
      <c r="H20" s="79">
        <v>0</v>
      </c>
      <c r="J20" s="120" t="s">
        <v>57</v>
      </c>
      <c r="K20" s="121">
        <v>0</v>
      </c>
      <c r="L20" s="121">
        <v>0</v>
      </c>
      <c r="M20" s="121">
        <v>18.415611</v>
      </c>
      <c r="N20" s="121">
        <v>61</v>
      </c>
      <c r="O20" s="121">
        <v>0</v>
      </c>
      <c r="P20" s="156">
        <v>0</v>
      </c>
      <c r="Q20" s="156">
        <v>23</v>
      </c>
    </row>
    <row r="21" spans="1:17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8">
        <v>15</v>
      </c>
      <c r="G21" s="78">
        <v>0</v>
      </c>
      <c r="H21" s="79">
        <v>356</v>
      </c>
      <c r="J21" s="120" t="s">
        <v>9</v>
      </c>
      <c r="K21" s="121">
        <v>1115</v>
      </c>
      <c r="L21" s="121">
        <v>707</v>
      </c>
      <c r="M21" s="121">
        <v>729.470638</v>
      </c>
      <c r="N21" s="121">
        <v>1665</v>
      </c>
      <c r="O21" s="121">
        <v>0</v>
      </c>
      <c r="P21" s="156">
        <v>0</v>
      </c>
      <c r="Q21" s="156">
        <v>842</v>
      </c>
    </row>
    <row r="22" spans="1:17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219</v>
      </c>
      <c r="G22" s="89">
        <v>0</v>
      </c>
      <c r="H22" s="89">
        <v>13408</v>
      </c>
      <c r="J22" s="120" t="s">
        <v>222</v>
      </c>
      <c r="N22" s="208">
        <v>0</v>
      </c>
      <c r="O22" s="208">
        <v>0</v>
      </c>
      <c r="P22" s="240">
        <v>0</v>
      </c>
      <c r="Q22" s="240">
        <v>0</v>
      </c>
    </row>
    <row r="23" spans="1:17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13</v>
      </c>
      <c r="G23" s="79">
        <v>0</v>
      </c>
      <c r="H23" s="79">
        <v>366</v>
      </c>
      <c r="J23" s="120" t="s">
        <v>223</v>
      </c>
      <c r="K23" s="121">
        <v>451</v>
      </c>
      <c r="L23" s="121">
        <v>424</v>
      </c>
      <c r="M23" s="121">
        <v>431.376435</v>
      </c>
      <c r="N23" s="121">
        <v>868</v>
      </c>
      <c r="O23" s="121">
        <v>0</v>
      </c>
      <c r="P23" s="156">
        <v>0</v>
      </c>
      <c r="Q23" s="156">
        <v>401</v>
      </c>
    </row>
    <row r="24" spans="1:17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4</v>
      </c>
      <c r="G24" s="79">
        <v>0</v>
      </c>
      <c r="H24" s="79">
        <v>1071</v>
      </c>
      <c r="J24" s="120" t="s">
        <v>58</v>
      </c>
      <c r="K24" s="121">
        <v>72</v>
      </c>
      <c r="L24" s="121">
        <v>77</v>
      </c>
      <c r="M24" s="121">
        <v>135.686104</v>
      </c>
      <c r="N24" s="121">
        <v>175</v>
      </c>
      <c r="O24" s="121">
        <v>97</v>
      </c>
      <c r="P24" s="156">
        <v>0</v>
      </c>
      <c r="Q24" s="156">
        <v>97</v>
      </c>
    </row>
    <row r="25" spans="1:17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70</v>
      </c>
      <c r="G25" s="79">
        <v>0</v>
      </c>
      <c r="H25" s="79">
        <v>1315</v>
      </c>
      <c r="J25" s="120" t="s">
        <v>27</v>
      </c>
      <c r="K25" s="121">
        <v>435</v>
      </c>
      <c r="L25" s="121">
        <v>341</v>
      </c>
      <c r="M25" s="121">
        <v>572.035261</v>
      </c>
      <c r="N25" s="121">
        <v>1329</v>
      </c>
      <c r="O25" s="121">
        <v>99</v>
      </c>
      <c r="P25" s="156">
        <v>0</v>
      </c>
      <c r="Q25" s="156">
        <v>732</v>
      </c>
    </row>
    <row r="26" spans="1:17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7</v>
      </c>
      <c r="J26" s="172" t="s">
        <v>204</v>
      </c>
      <c r="K26">
        <v>0</v>
      </c>
      <c r="L26">
        <v>0</v>
      </c>
      <c r="M26" s="121">
        <v>0</v>
      </c>
      <c r="N26" s="121">
        <v>0</v>
      </c>
      <c r="O26" s="121">
        <v>0</v>
      </c>
      <c r="P26" s="156">
        <v>0</v>
      </c>
      <c r="Q26" s="156">
        <v>0</v>
      </c>
    </row>
    <row r="27" spans="1:17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87</v>
      </c>
      <c r="G27" s="89">
        <v>0</v>
      </c>
      <c r="H27" s="89">
        <v>2759</v>
      </c>
      <c r="J27" s="120" t="s">
        <v>10</v>
      </c>
      <c r="K27" s="121">
        <v>4</v>
      </c>
      <c r="L27" s="121">
        <v>23</v>
      </c>
      <c r="M27" s="121">
        <v>38.288008</v>
      </c>
      <c r="N27" s="121">
        <v>29</v>
      </c>
      <c r="O27" s="121">
        <v>0</v>
      </c>
      <c r="P27" s="156">
        <v>0</v>
      </c>
      <c r="Q27" s="156">
        <v>59</v>
      </c>
    </row>
    <row r="28" spans="1:17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8</v>
      </c>
      <c r="G28" s="79">
        <v>0</v>
      </c>
      <c r="H28" s="79">
        <v>461</v>
      </c>
      <c r="I28" s="33"/>
      <c r="J28" s="120" t="s">
        <v>59</v>
      </c>
      <c r="K28" s="121">
        <v>41</v>
      </c>
      <c r="L28" s="121">
        <v>72</v>
      </c>
      <c r="M28" s="121">
        <v>76.970388</v>
      </c>
      <c r="N28" s="121">
        <v>84</v>
      </c>
      <c r="O28" s="121">
        <v>88</v>
      </c>
      <c r="P28" s="156">
        <v>0</v>
      </c>
      <c r="Q28" s="156">
        <v>88</v>
      </c>
    </row>
    <row r="29" spans="1:18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199</v>
      </c>
      <c r="G29" s="79">
        <v>0</v>
      </c>
      <c r="H29" s="79">
        <v>1109</v>
      </c>
      <c r="J29" s="120" t="s">
        <v>11</v>
      </c>
      <c r="K29" s="121">
        <v>3972</v>
      </c>
      <c r="L29" s="121">
        <v>3024</v>
      </c>
      <c r="M29" s="121">
        <v>6348.948394</v>
      </c>
      <c r="N29" s="121">
        <v>8289</v>
      </c>
      <c r="O29" s="121">
        <v>0</v>
      </c>
      <c r="P29" s="156">
        <v>0</v>
      </c>
      <c r="Q29" s="156">
        <v>7555</v>
      </c>
      <c r="R29" s="33"/>
    </row>
    <row r="30" spans="1:17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5</v>
      </c>
      <c r="G30" s="79">
        <v>0</v>
      </c>
      <c r="H30" s="79">
        <v>924</v>
      </c>
      <c r="J30" s="120" t="s">
        <v>12</v>
      </c>
      <c r="K30" s="121">
        <v>388</v>
      </c>
      <c r="L30" s="121">
        <v>628</v>
      </c>
      <c r="M30" s="121">
        <v>893.99021</v>
      </c>
      <c r="N30" s="121">
        <v>1238</v>
      </c>
      <c r="O30" s="121">
        <v>15</v>
      </c>
      <c r="P30" s="156">
        <v>0</v>
      </c>
      <c r="Q30" s="156">
        <v>1298</v>
      </c>
    </row>
    <row r="31" spans="1:17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44</v>
      </c>
      <c r="G31" s="79">
        <v>0</v>
      </c>
      <c r="H31" s="79">
        <v>494</v>
      </c>
      <c r="J31" s="120" t="s">
        <v>219</v>
      </c>
      <c r="K31" s="121"/>
      <c r="L31" s="121">
        <v>50</v>
      </c>
      <c r="M31" s="121">
        <v>179.095751</v>
      </c>
      <c r="N31" s="121">
        <v>390</v>
      </c>
      <c r="O31" s="121">
        <v>0</v>
      </c>
      <c r="P31" s="156">
        <v>0</v>
      </c>
      <c r="Q31" s="156">
        <v>260</v>
      </c>
    </row>
    <row r="32" spans="1:17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52</v>
      </c>
      <c r="J32" s="120" t="s">
        <v>166</v>
      </c>
      <c r="K32" s="121">
        <v>690</v>
      </c>
      <c r="L32" s="121">
        <v>245</v>
      </c>
      <c r="M32" s="121">
        <v>336.124373</v>
      </c>
      <c r="N32" s="121">
        <v>581</v>
      </c>
      <c r="O32" s="121">
        <v>14</v>
      </c>
      <c r="P32" s="156">
        <v>0</v>
      </c>
      <c r="Q32" s="156">
        <v>873</v>
      </c>
    </row>
    <row r="33" spans="1:17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J33" s="120" t="s">
        <v>163</v>
      </c>
      <c r="K33" s="121">
        <v>0</v>
      </c>
      <c r="L33" s="121">
        <v>0</v>
      </c>
      <c r="M33" s="121">
        <v>3.204476</v>
      </c>
      <c r="N33" s="121">
        <v>17</v>
      </c>
      <c r="O33" s="121"/>
      <c r="P33" s="156">
        <v>0</v>
      </c>
      <c r="Q33" s="156"/>
    </row>
    <row r="34" spans="1:17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256</v>
      </c>
      <c r="G34" s="89">
        <v>0</v>
      </c>
      <c r="H34" s="89">
        <v>3040</v>
      </c>
      <c r="J34" s="120" t="s">
        <v>13</v>
      </c>
      <c r="K34" s="121">
        <v>1225</v>
      </c>
      <c r="L34" s="121">
        <v>1251</v>
      </c>
      <c r="M34" s="121">
        <v>951.241831</v>
      </c>
      <c r="N34" s="121">
        <v>1476</v>
      </c>
      <c r="O34" s="121">
        <v>0</v>
      </c>
      <c r="P34" s="156">
        <v>0</v>
      </c>
      <c r="Q34" s="156">
        <v>1243</v>
      </c>
    </row>
    <row r="35" spans="1:17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J35" s="120" t="s">
        <v>24</v>
      </c>
      <c r="K35" s="121">
        <v>0</v>
      </c>
      <c r="L35" s="121">
        <v>3</v>
      </c>
      <c r="M35" s="121">
        <v>14.711113</v>
      </c>
      <c r="N35" s="121">
        <v>0</v>
      </c>
      <c r="O35" s="121">
        <v>9</v>
      </c>
      <c r="P35" s="156">
        <v>0</v>
      </c>
      <c r="Q35" s="156">
        <v>9</v>
      </c>
    </row>
    <row r="36" spans="1:17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17</v>
      </c>
      <c r="G36" s="87">
        <v>0</v>
      </c>
      <c r="H36" s="87">
        <v>17</v>
      </c>
      <c r="J36" s="120" t="s">
        <v>25</v>
      </c>
      <c r="K36" s="121">
        <v>10</v>
      </c>
      <c r="L36" s="121">
        <v>6</v>
      </c>
      <c r="M36" s="121">
        <v>6.250812</v>
      </c>
      <c r="N36" s="121">
        <v>34</v>
      </c>
      <c r="O36" s="121">
        <v>11</v>
      </c>
      <c r="P36" s="156">
        <v>0</v>
      </c>
      <c r="Q36" s="156">
        <v>11</v>
      </c>
    </row>
    <row r="37" spans="1:17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132</v>
      </c>
      <c r="G37" s="87">
        <v>0</v>
      </c>
      <c r="H37" s="87">
        <v>1092</v>
      </c>
      <c r="J37" s="120" t="s">
        <v>28</v>
      </c>
      <c r="K37" s="121">
        <v>5</v>
      </c>
      <c r="L37" s="121">
        <v>10</v>
      </c>
      <c r="M37" s="121">
        <v>25.835185</v>
      </c>
      <c r="N37" s="121">
        <v>18</v>
      </c>
      <c r="O37" s="121">
        <v>0</v>
      </c>
      <c r="P37" s="156">
        <v>0</v>
      </c>
      <c r="Q37" s="156">
        <v>32</v>
      </c>
    </row>
    <row r="38" spans="1:17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J38" s="120" t="s">
        <v>164</v>
      </c>
      <c r="K38" s="121">
        <v>2077</v>
      </c>
      <c r="L38" s="121">
        <v>1086</v>
      </c>
      <c r="M38" s="121">
        <v>1015.933087</v>
      </c>
      <c r="N38" s="121">
        <v>1289</v>
      </c>
      <c r="O38" s="121">
        <v>0</v>
      </c>
      <c r="P38" s="156">
        <v>0</v>
      </c>
      <c r="Q38" s="156">
        <v>812</v>
      </c>
    </row>
    <row r="39" spans="1:17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15</v>
      </c>
      <c r="J39" s="120" t="s">
        <v>61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56">
        <v>0</v>
      </c>
      <c r="Q39" s="156">
        <v>0</v>
      </c>
    </row>
    <row r="40" spans="1:17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J40" s="120" t="s">
        <v>29</v>
      </c>
      <c r="K40" s="121">
        <v>0</v>
      </c>
      <c r="L40" s="121">
        <v>0</v>
      </c>
      <c r="M40" s="121"/>
      <c r="N40" s="121"/>
      <c r="O40" s="121"/>
      <c r="P40" s="156">
        <v>0</v>
      </c>
      <c r="Q40" s="156"/>
    </row>
    <row r="41" spans="1:17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53"/>
      <c r="J41" s="120" t="s">
        <v>205</v>
      </c>
      <c r="K41" s="121">
        <v>95</v>
      </c>
      <c r="L41" s="121">
        <v>317</v>
      </c>
      <c r="M41" s="121">
        <v>274</v>
      </c>
      <c r="N41" s="121">
        <v>793</v>
      </c>
      <c r="O41" s="121">
        <v>0</v>
      </c>
      <c r="P41" s="156">
        <v>0</v>
      </c>
      <c r="Q41" s="156">
        <v>638</v>
      </c>
    </row>
    <row r="42" spans="1:17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814</v>
      </c>
      <c r="G42" s="152">
        <v>0</v>
      </c>
      <c r="H42" s="152">
        <v>24262</v>
      </c>
      <c r="I42" s="153"/>
      <c r="J42" s="120" t="s">
        <v>62</v>
      </c>
      <c r="K42" s="121">
        <v>3</v>
      </c>
      <c r="L42" s="121">
        <v>8</v>
      </c>
      <c r="M42" s="121">
        <v>56</v>
      </c>
      <c r="N42" s="121">
        <v>259</v>
      </c>
      <c r="O42" s="121">
        <v>56</v>
      </c>
      <c r="P42" s="156">
        <v>0</v>
      </c>
      <c r="Q42" s="156">
        <v>66</v>
      </c>
    </row>
    <row r="43" spans="4:17" s="13" customFormat="1" ht="11.25" customHeight="1">
      <c r="D43" s="33"/>
      <c r="E43" s="33"/>
      <c r="F43" s="33"/>
      <c r="G43" s="33"/>
      <c r="H43" s="33"/>
      <c r="I43" s="33"/>
      <c r="J43" s="213" t="s">
        <v>0</v>
      </c>
      <c r="K43" s="83">
        <v>20182</v>
      </c>
      <c r="L43" s="83">
        <v>16481</v>
      </c>
      <c r="M43" s="83">
        <v>20896</v>
      </c>
      <c r="N43" s="83">
        <v>34418</v>
      </c>
      <c r="O43" s="92">
        <v>814</v>
      </c>
      <c r="P43" s="241">
        <v>0</v>
      </c>
      <c r="Q43" s="241">
        <v>24262</v>
      </c>
    </row>
    <row r="44" spans="5:17" s="13" customFormat="1" ht="11.25" customHeight="1">
      <c r="E44" s="33"/>
      <c r="F44" s="33"/>
      <c r="G44" s="33"/>
      <c r="H44" s="33"/>
      <c r="I44" s="33"/>
      <c r="J44" s="211" t="s">
        <v>175</v>
      </c>
      <c r="K44" s="211"/>
      <c r="L44" s="212"/>
      <c r="M44" s="212"/>
      <c r="N44" s="212"/>
      <c r="O44" s="34"/>
      <c r="P44" s="34"/>
      <c r="Q44" s="34"/>
    </row>
    <row r="45" spans="3:17" s="13" customFormat="1" ht="11.25" customHeight="1">
      <c r="C45" s="33"/>
      <c r="D45" s="33"/>
      <c r="E45" s="33"/>
      <c r="F45" s="33"/>
      <c r="G45" s="33"/>
      <c r="H45" s="33"/>
      <c r="K45" s="33"/>
      <c r="L45" s="33"/>
      <c r="M45" s="33"/>
      <c r="N45" s="33"/>
      <c r="O45" s="191"/>
      <c r="P45" s="191"/>
      <c r="Q45" s="191"/>
    </row>
    <row r="46" spans="7:17" s="13" customFormat="1" ht="11.25" customHeight="1">
      <c r="G46" s="33"/>
      <c r="O46" s="191"/>
      <c r="P46" s="191"/>
      <c r="Q46" s="191"/>
    </row>
    <row r="47" spans="15:17" s="13" customFormat="1" ht="11.25" customHeight="1">
      <c r="O47" s="34"/>
      <c r="P47" s="34"/>
      <c r="Q47" s="34"/>
    </row>
    <row r="48" spans="15:17" s="13" customFormat="1" ht="11.25" customHeight="1">
      <c r="O48" s="34"/>
      <c r="P48" s="34"/>
      <c r="Q48" s="34"/>
    </row>
    <row r="49" spans="15:17" s="13" customFormat="1" ht="11.25" customHeight="1">
      <c r="O49" s="34"/>
      <c r="P49" s="34"/>
      <c r="Q49" s="34"/>
    </row>
    <row r="50" spans="15:17" s="13" customFormat="1" ht="11.25" customHeight="1">
      <c r="O50" s="34"/>
      <c r="P50" s="34"/>
      <c r="Q50" s="34"/>
    </row>
    <row r="51" spans="15:17" s="13" customFormat="1" ht="11.25" customHeight="1">
      <c r="O51" s="34"/>
      <c r="P51" s="34"/>
      <c r="Q51" s="34"/>
    </row>
    <row r="52" spans="15:17" s="13" customFormat="1" ht="11.25" customHeight="1">
      <c r="O52" s="34"/>
      <c r="P52" s="34"/>
      <c r="Q52" s="34"/>
    </row>
    <row r="53" spans="15:17" s="13" customFormat="1" ht="11.25" customHeight="1">
      <c r="O53" s="34"/>
      <c r="P53" s="34"/>
      <c r="Q53" s="34"/>
    </row>
    <row r="54" spans="15:17" s="13" customFormat="1" ht="11.25" customHeight="1">
      <c r="O54" s="34"/>
      <c r="P54" s="34"/>
      <c r="Q54" s="34"/>
    </row>
    <row r="55" spans="15:17" s="13" customFormat="1" ht="11.25" customHeight="1">
      <c r="O55" s="34"/>
      <c r="P55" s="34"/>
      <c r="Q55" s="34"/>
    </row>
    <row r="56" spans="15:17" s="13" customFormat="1" ht="11.25" customHeight="1">
      <c r="O56" s="34"/>
      <c r="P56" s="34"/>
      <c r="Q56" s="34"/>
    </row>
    <row r="57" spans="15:17" s="13" customFormat="1" ht="11.25" customHeight="1">
      <c r="O57" s="34"/>
      <c r="P57" s="34"/>
      <c r="Q57" s="34"/>
    </row>
    <row r="58" spans="15:17" s="13" customFormat="1" ht="11.25" customHeight="1">
      <c r="O58" s="34"/>
      <c r="P58" s="34"/>
      <c r="Q58" s="34"/>
    </row>
    <row r="59" spans="15:17" s="13" customFormat="1" ht="11.25" customHeight="1">
      <c r="O59" s="34"/>
      <c r="P59" s="34"/>
      <c r="Q59" s="34"/>
    </row>
    <row r="60" spans="15:17" s="13" customFormat="1" ht="11.25" customHeight="1">
      <c r="O60" s="34"/>
      <c r="P60" s="34"/>
      <c r="Q60" s="34"/>
    </row>
    <row r="61" spans="15:17" s="13" customFormat="1" ht="11.25" customHeight="1">
      <c r="O61" s="34"/>
      <c r="P61" s="34"/>
      <c r="Q61" s="34"/>
    </row>
    <row r="62" spans="15:17" s="13" customFormat="1" ht="11.25" customHeight="1">
      <c r="O62" s="34"/>
      <c r="P62" s="34"/>
      <c r="Q62" s="34"/>
    </row>
    <row r="63" spans="15:17" s="13" customFormat="1" ht="11.25" customHeight="1">
      <c r="O63" s="34"/>
      <c r="P63" s="34"/>
      <c r="Q63" s="34"/>
    </row>
    <row r="64" spans="15:17" s="13" customFormat="1" ht="11.25" customHeight="1">
      <c r="O64" s="34"/>
      <c r="P64" s="34"/>
      <c r="Q64" s="34"/>
    </row>
    <row r="65" spans="15:17" s="13" customFormat="1" ht="11.25" customHeight="1">
      <c r="O65" s="34"/>
      <c r="P65" s="34"/>
      <c r="Q65" s="34"/>
    </row>
    <row r="66" spans="15:17" s="13" customFormat="1" ht="11.25" customHeight="1">
      <c r="O66" s="34"/>
      <c r="P66" s="34"/>
      <c r="Q66" s="34"/>
    </row>
    <row r="67" ht="11.25" customHeight="1">
      <c r="I67" s="154"/>
    </row>
    <row r="68" ht="11.25" customHeight="1">
      <c r="I68" s="154"/>
    </row>
    <row r="83" spans="15:17" s="13" customFormat="1" ht="11.25" customHeight="1">
      <c r="O83" s="34"/>
      <c r="P83" s="34"/>
      <c r="Q83" s="34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58" t="s">
        <v>125</v>
      </c>
      <c r="B1" s="258"/>
      <c r="C1" s="251"/>
      <c r="D1" s="251"/>
      <c r="E1" s="251"/>
      <c r="F1" s="251"/>
      <c r="G1" s="251"/>
      <c r="H1" s="257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234</v>
      </c>
      <c r="H3" s="220" t="s">
        <v>235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2313</v>
      </c>
      <c r="H4" s="182">
        <v>2324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3788</v>
      </c>
      <c r="H5" s="150">
        <v>3806</v>
      </c>
    </row>
    <row r="6" spans="1:8" s="9" customFormat="1" ht="12.75">
      <c r="A6" s="105" t="s">
        <v>229</v>
      </c>
      <c r="B6" s="78"/>
      <c r="C6" s="78"/>
      <c r="D6" s="78"/>
      <c r="E6" s="150"/>
      <c r="F6" s="150">
        <v>857</v>
      </c>
      <c r="G6" s="150">
        <v>871</v>
      </c>
      <c r="H6" s="150">
        <v>869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128293</v>
      </c>
      <c r="H8" s="183">
        <v>128158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594</v>
      </c>
      <c r="H9" s="8">
        <v>594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3731</v>
      </c>
      <c r="H10" s="184">
        <v>3798</v>
      </c>
    </row>
    <row r="11" spans="1:8" s="10" customFormat="1" ht="13.5" customHeight="1">
      <c r="A11" s="106" t="s">
        <v>232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6523</v>
      </c>
      <c r="H11" s="149">
        <v>6501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149">
        <v>445081</v>
      </c>
      <c r="H12" s="149">
        <v>444529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23769</v>
      </c>
      <c r="H14" s="150">
        <v>23775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2726</v>
      </c>
      <c r="H15" s="150">
        <v>2643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268</v>
      </c>
      <c r="H16" s="150">
        <v>263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12267</v>
      </c>
      <c r="H17" s="150">
        <v>12259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2383</v>
      </c>
      <c r="H18" s="150">
        <v>2394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772</v>
      </c>
      <c r="H19" s="150">
        <v>791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4730</v>
      </c>
      <c r="H20" s="150">
        <v>4568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10412</v>
      </c>
      <c r="H21" s="150">
        <v>10244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72012</v>
      </c>
      <c r="H22" s="150">
        <v>75464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3253</v>
      </c>
      <c r="H23" s="150">
        <v>3358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33694</v>
      </c>
      <c r="H24" s="149">
        <v>34338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50">
        <v>4959</v>
      </c>
      <c r="H25" s="182">
        <v>5150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20917</v>
      </c>
      <c r="H26" s="150">
        <v>20702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82</v>
      </c>
      <c r="H27" s="150">
        <v>83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471</v>
      </c>
      <c r="H28" s="182">
        <v>448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1487</v>
      </c>
      <c r="H29" s="182">
        <v>183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184710</v>
      </c>
      <c r="H30" s="149">
        <v>185421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577526</v>
      </c>
      <c r="H31" s="150">
        <v>570683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336570</v>
      </c>
      <c r="H32" s="150">
        <v>337058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27508</v>
      </c>
      <c r="H33" s="150">
        <v>26812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1972</v>
      </c>
      <c r="H34" s="150">
        <v>1920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46795</v>
      </c>
      <c r="H35" s="149">
        <v>46394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414</v>
      </c>
      <c r="H36" s="149">
        <v>424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1255</v>
      </c>
      <c r="H37" s="182">
        <v>1277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578</v>
      </c>
      <c r="H38" s="183">
        <v>591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51001</v>
      </c>
      <c r="H39" s="185">
        <v>50547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3341</v>
      </c>
      <c r="H40" s="150">
        <v>3349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7428</v>
      </c>
      <c r="H42" s="150">
        <v>7275</v>
      </c>
    </row>
    <row r="43" spans="1:8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8947</v>
      </c>
      <c r="H43" s="150">
        <v>9264</v>
      </c>
    </row>
    <row r="44" spans="1:10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2031471</v>
      </c>
      <c r="H44" s="186">
        <v>2026335</v>
      </c>
      <c r="I44" s="209"/>
      <c r="J44" s="209"/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2030706</v>
      </c>
      <c r="H45" s="53">
        <v>2028255</v>
      </c>
    </row>
    <row r="46" spans="1:7" ht="13.5" thickBot="1">
      <c r="A46" s="244" t="s">
        <v>216</v>
      </c>
      <c r="B46" s="244"/>
      <c r="C46" s="205"/>
      <c r="D46" s="205"/>
      <c r="E46" s="205"/>
      <c r="F46" s="205"/>
      <c r="G46" s="205"/>
    </row>
    <row r="47" spans="1:7" ht="12.75">
      <c r="A47" s="245" t="s">
        <v>174</v>
      </c>
      <c r="B47" s="245"/>
      <c r="C47" s="246"/>
      <c r="D47" s="246"/>
      <c r="E47" s="246"/>
      <c r="F47" s="246"/>
      <c r="G47" s="246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16384" width="11.421875" style="13" customWidth="1"/>
  </cols>
  <sheetData>
    <row r="1" spans="1:8" ht="27.75" customHeight="1">
      <c r="A1" s="251" t="s">
        <v>126</v>
      </c>
      <c r="B1" s="251"/>
      <c r="C1" s="251"/>
      <c r="D1" s="251"/>
      <c r="E1" s="251"/>
      <c r="F1" s="251"/>
      <c r="G1" s="251"/>
      <c r="H1" s="252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234</v>
      </c>
      <c r="H2" s="189" t="s">
        <v>235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2313</v>
      </c>
      <c r="H3" s="76">
        <v>2324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3788</v>
      </c>
      <c r="H4" s="78">
        <v>3806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230</v>
      </c>
      <c r="B6" s="79"/>
      <c r="C6" s="79"/>
      <c r="D6" s="79"/>
      <c r="E6" s="79"/>
      <c r="F6" s="79"/>
      <c r="G6" s="79">
        <v>871</v>
      </c>
      <c r="H6" s="79">
        <v>869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74419</v>
      </c>
      <c r="H7" s="80">
        <v>74112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594</v>
      </c>
      <c r="H8" s="79">
        <v>594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3731</v>
      </c>
      <c r="H9" s="81">
        <v>3798</v>
      </c>
    </row>
    <row r="10" spans="1:8" ht="12.75">
      <c r="A10" s="75" t="s">
        <v>233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6523</v>
      </c>
      <c r="H10" s="79">
        <v>6501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225885</v>
      </c>
      <c r="H11" s="78">
        <v>224375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23769</v>
      </c>
      <c r="H13" s="78">
        <v>23775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2726</v>
      </c>
      <c r="H14" s="181">
        <v>2643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268</v>
      </c>
      <c r="H15" s="181">
        <v>263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11820</v>
      </c>
      <c r="H16" s="78">
        <v>11831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2364</v>
      </c>
      <c r="H17" s="78">
        <v>2373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772</v>
      </c>
      <c r="H18" s="78">
        <v>791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4730</v>
      </c>
      <c r="H19" s="78">
        <v>4568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10412</v>
      </c>
      <c r="H20" s="78">
        <v>10244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58435</v>
      </c>
      <c r="H21" s="78">
        <v>61988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3253</v>
      </c>
      <c r="H22" s="78">
        <v>3358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33694</v>
      </c>
      <c r="H23" s="78">
        <v>34338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4959</v>
      </c>
      <c r="H24" s="78">
        <v>5150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20917</v>
      </c>
      <c r="H25" s="78">
        <v>20702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82</v>
      </c>
      <c r="H26" s="78">
        <v>83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471</v>
      </c>
      <c r="H27" s="78">
        <v>448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1487</v>
      </c>
      <c r="H28" s="78">
        <v>183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162277</v>
      </c>
      <c r="H29" s="78">
        <v>163035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68278</v>
      </c>
      <c r="H30" s="78">
        <v>68695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8397</v>
      </c>
      <c r="H31" s="78">
        <v>9321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10007</v>
      </c>
      <c r="H32" s="78">
        <v>9473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1972</v>
      </c>
      <c r="H33" s="78"/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45458</v>
      </c>
      <c r="H34" s="78">
        <v>45059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414</v>
      </c>
      <c r="H35" s="78">
        <v>424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1255</v>
      </c>
      <c r="H36" s="78">
        <v>1277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578</v>
      </c>
      <c r="H37" s="78">
        <v>591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42737</v>
      </c>
      <c r="H38" s="78">
        <v>42495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3341</v>
      </c>
      <c r="H39" s="78">
        <v>3349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7428</v>
      </c>
      <c r="H41" s="78">
        <v>7275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7392</v>
      </c>
      <c r="H42" s="78">
        <v>7707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855848</v>
      </c>
      <c r="H43" s="92">
        <v>857816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53874</v>
      </c>
      <c r="H45" s="76">
        <v>54046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178651</v>
      </c>
      <c r="H46" s="76">
        <v>179174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447</v>
      </c>
      <c r="H47" s="78">
        <v>427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6530</v>
      </c>
      <c r="H48" s="76">
        <v>6519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22433</v>
      </c>
      <c r="H49" s="76">
        <v>22386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509248</v>
      </c>
      <c r="H50" s="78">
        <v>501988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328173</v>
      </c>
      <c r="H51" s="78">
        <v>327737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/>
      <c r="H52" s="76"/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17501</v>
      </c>
      <c r="H53" s="76">
        <v>17339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1337</v>
      </c>
      <c r="H55" s="76">
        <v>1335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5431</v>
      </c>
      <c r="H56" s="76">
        <v>5340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1555</v>
      </c>
      <c r="H57" s="76">
        <v>1557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1125180</v>
      </c>
      <c r="H58" s="92">
        <v>1117849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40544</v>
      </c>
      <c r="H59" s="76">
        <v>40979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19</v>
      </c>
      <c r="H60" s="76">
        <v>21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7047</v>
      </c>
      <c r="H61" s="76">
        <v>6957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2833</v>
      </c>
      <c r="H62" s="76">
        <v>2713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50443</v>
      </c>
      <c r="H63" s="92">
        <v>50670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ht="12.75">
      <c r="C65" s="33"/>
    </row>
    <row r="66" ht="12.75">
      <c r="C66" s="33"/>
    </row>
    <row r="67" ht="12.75">
      <c r="C67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7" width="11.28125" style="0" customWidth="1"/>
    <col min="8" max="8" width="12.7109375" style="0" customWidth="1"/>
    <col min="9" max="9" width="10.28125" style="0" customWidth="1"/>
    <col min="10" max="10" width="40.8515625" style="0" customWidth="1"/>
    <col min="11" max="11" width="12.421875" style="0" customWidth="1"/>
    <col min="12" max="12" width="13.00390625" style="0" customWidth="1"/>
    <col min="13" max="13" width="11.57421875" style="0" customWidth="1"/>
    <col min="14" max="14" width="9.7109375" style="0" customWidth="1"/>
    <col min="15" max="15" width="9.8515625" style="0" customWidth="1"/>
    <col min="16" max="16" width="8.8515625" style="0" customWidth="1"/>
    <col min="17" max="17" width="10.8515625" style="0" customWidth="1"/>
    <col min="18" max="18" width="16.28125" style="13" customWidth="1"/>
  </cols>
  <sheetData>
    <row r="1" spans="1:17" ht="23.25" customHeight="1">
      <c r="A1" s="258" t="s">
        <v>135</v>
      </c>
      <c r="B1" s="258"/>
      <c r="C1" s="251"/>
      <c r="D1" s="251"/>
      <c r="E1" s="251"/>
      <c r="F1" s="251"/>
      <c r="G1" s="243"/>
      <c r="H1" s="204"/>
      <c r="I1" s="236"/>
      <c r="J1" s="258" t="s">
        <v>210</v>
      </c>
      <c r="K1" s="258"/>
      <c r="L1" s="251"/>
      <c r="M1" s="251"/>
      <c r="N1" s="251"/>
      <c r="O1" s="204"/>
      <c r="P1" s="243"/>
      <c r="Q1" s="174"/>
    </row>
    <row r="2" spans="1:17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234</v>
      </c>
      <c r="G2" s="155" t="s">
        <v>235</v>
      </c>
      <c r="H2" s="155" t="s">
        <v>218</v>
      </c>
      <c r="I2" s="237"/>
      <c r="J2" s="158" t="s">
        <v>127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234</v>
      </c>
      <c r="P2" s="155" t="s">
        <v>235</v>
      </c>
      <c r="Q2" s="155" t="s">
        <v>218</v>
      </c>
    </row>
    <row r="3" spans="1:17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2</v>
      </c>
      <c r="G3" s="268" t="s">
        <v>237</v>
      </c>
      <c r="H3" s="269"/>
      <c r="I3" s="170"/>
      <c r="J3" s="159" t="s">
        <v>159</v>
      </c>
      <c r="K3" s="121">
        <v>-670.518877</v>
      </c>
      <c r="L3" s="121">
        <v>-475</v>
      </c>
      <c r="M3" s="121">
        <v>-265.170807</v>
      </c>
      <c r="N3" s="121">
        <v>205</v>
      </c>
      <c r="O3" s="121">
        <v>-40</v>
      </c>
      <c r="P3" s="268" t="s">
        <v>238</v>
      </c>
      <c r="Q3" s="269"/>
    </row>
    <row r="4" spans="1:17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41</v>
      </c>
      <c r="G4" s="270"/>
      <c r="H4" s="271"/>
      <c r="I4" s="170"/>
      <c r="J4" s="159" t="s">
        <v>4</v>
      </c>
      <c r="K4" s="121">
        <v>-149.781589</v>
      </c>
      <c r="L4" s="121">
        <v>-215</v>
      </c>
      <c r="M4" s="121">
        <v>72.765913</v>
      </c>
      <c r="N4" s="121">
        <v>436</v>
      </c>
      <c r="O4" s="121">
        <v>-36</v>
      </c>
      <c r="P4" s="270"/>
      <c r="Q4" s="271"/>
    </row>
    <row r="5" spans="1:17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270"/>
      <c r="H5" s="271"/>
      <c r="I5" s="170"/>
      <c r="J5" s="159" t="s">
        <v>30</v>
      </c>
      <c r="K5" s="121">
        <v>1.639166</v>
      </c>
      <c r="L5" s="121">
        <v>22</v>
      </c>
      <c r="M5" s="121">
        <v>-114.294215</v>
      </c>
      <c r="N5" s="121">
        <v>-102</v>
      </c>
      <c r="O5" s="121">
        <v>0</v>
      </c>
      <c r="P5" s="270"/>
      <c r="Q5" s="271"/>
    </row>
    <row r="6" spans="1:17" ht="12.75">
      <c r="A6" s="120" t="s">
        <v>229</v>
      </c>
      <c r="B6" s="121"/>
      <c r="C6" s="121"/>
      <c r="D6" s="156"/>
      <c r="E6" s="190"/>
      <c r="F6" s="156">
        <v>-18</v>
      </c>
      <c r="G6" s="270"/>
      <c r="H6" s="271"/>
      <c r="I6" s="170"/>
      <c r="J6" s="159" t="s">
        <v>229</v>
      </c>
      <c r="K6" s="121"/>
      <c r="L6" s="121"/>
      <c r="M6" s="121"/>
      <c r="N6" s="121"/>
      <c r="O6" s="121">
        <v>-18</v>
      </c>
      <c r="P6" s="270"/>
      <c r="Q6" s="271"/>
    </row>
    <row r="7" spans="1:17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-48</v>
      </c>
      <c r="G7" s="270"/>
      <c r="H7" s="271"/>
      <c r="I7" s="170"/>
      <c r="J7" s="159" t="s">
        <v>5</v>
      </c>
      <c r="K7" s="121">
        <v>394.34605899999997</v>
      </c>
      <c r="L7" s="121">
        <v>-175</v>
      </c>
      <c r="M7" s="121">
        <v>7990.429399000001</v>
      </c>
      <c r="N7" s="121">
        <v>2452</v>
      </c>
      <c r="O7" s="121">
        <v>-48</v>
      </c>
      <c r="P7" s="270"/>
      <c r="Q7" s="271"/>
    </row>
    <row r="8" spans="1:17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9</v>
      </c>
      <c r="G8" s="270"/>
      <c r="H8" s="271"/>
      <c r="I8" s="170"/>
      <c r="J8" s="159" t="s">
        <v>156</v>
      </c>
      <c r="K8" s="121">
        <v>-57.152441</v>
      </c>
      <c r="L8" s="121">
        <v>-164</v>
      </c>
      <c r="M8" s="121">
        <v>31.915401</v>
      </c>
      <c r="N8" s="121">
        <v>27</v>
      </c>
      <c r="O8" s="121">
        <v>9</v>
      </c>
      <c r="P8" s="270"/>
      <c r="Q8" s="271"/>
    </row>
    <row r="9" spans="1:17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399</v>
      </c>
      <c r="G9" s="270"/>
      <c r="H9" s="271"/>
      <c r="I9" s="170"/>
      <c r="J9" s="159" t="s">
        <v>32</v>
      </c>
      <c r="K9" s="121">
        <v>651.353402</v>
      </c>
      <c r="L9" s="121">
        <v>-211</v>
      </c>
      <c r="M9" s="121">
        <v>-89.111894</v>
      </c>
      <c r="N9" s="121">
        <v>52</v>
      </c>
      <c r="O9" s="121">
        <v>399</v>
      </c>
      <c r="P9" s="270"/>
      <c r="Q9" s="271"/>
    </row>
    <row r="10" spans="1:17" ht="12.75">
      <c r="A10" s="120" t="s">
        <v>232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-82</v>
      </c>
      <c r="G10" s="270"/>
      <c r="H10" s="271"/>
      <c r="I10" s="170"/>
      <c r="J10" s="159" t="s">
        <v>232</v>
      </c>
      <c r="K10" s="121">
        <v>-79.97866</v>
      </c>
      <c r="L10" s="121">
        <v>-1134</v>
      </c>
      <c r="M10" s="121">
        <v>676.562064</v>
      </c>
      <c r="N10" s="121">
        <v>525</v>
      </c>
      <c r="O10" s="121">
        <v>-82</v>
      </c>
      <c r="P10" s="270"/>
      <c r="Q10" s="271"/>
    </row>
    <row r="11" spans="1:17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179</v>
      </c>
      <c r="G11" s="270"/>
      <c r="H11" s="271"/>
      <c r="I11" s="170"/>
      <c r="J11" s="159" t="s">
        <v>6</v>
      </c>
      <c r="K11" s="121">
        <v>-1650.2536609999997</v>
      </c>
      <c r="L11" s="121">
        <v>4863</v>
      </c>
      <c r="M11" s="121">
        <v>-790.6470499999996</v>
      </c>
      <c r="N11" s="121">
        <v>-2256</v>
      </c>
      <c r="O11" s="121">
        <v>179</v>
      </c>
      <c r="P11" s="270"/>
      <c r="Q11" s="271"/>
    </row>
    <row r="12" spans="1:17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270"/>
      <c r="H12" s="271"/>
      <c r="I12" s="170"/>
      <c r="J12" s="159" t="s">
        <v>153</v>
      </c>
      <c r="K12" s="121">
        <v>-1.93037</v>
      </c>
      <c r="L12" s="121">
        <v>-44</v>
      </c>
      <c r="M12" s="121"/>
      <c r="N12" s="121"/>
      <c r="O12" s="121">
        <v>0</v>
      </c>
      <c r="P12" s="270"/>
      <c r="Q12" s="271"/>
    </row>
    <row r="13" spans="1:17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2322</v>
      </c>
      <c r="G13" s="270"/>
      <c r="H13" s="271"/>
      <c r="I13" s="170"/>
      <c r="J13" s="159" t="s">
        <v>162</v>
      </c>
      <c r="K13" s="121">
        <v>10285.464277000001</v>
      </c>
      <c r="L13" s="121">
        <v>4384</v>
      </c>
      <c r="M13" s="121">
        <v>-1560.743174</v>
      </c>
      <c r="N13" s="121">
        <v>-1168</v>
      </c>
      <c r="O13" s="121">
        <v>2272</v>
      </c>
      <c r="P13" s="270"/>
      <c r="Q13" s="271"/>
    </row>
    <row r="14" spans="1:17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0</v>
      </c>
      <c r="G14" s="270"/>
      <c r="H14" s="271"/>
      <c r="I14" s="170"/>
      <c r="J14" s="159" t="s">
        <v>26</v>
      </c>
      <c r="K14" s="121">
        <v>141.66636</v>
      </c>
      <c r="L14" s="121">
        <v>131</v>
      </c>
      <c r="M14" s="121">
        <v>858.3248</v>
      </c>
      <c r="N14" s="121">
        <v>-64</v>
      </c>
      <c r="O14" s="121">
        <v>0</v>
      </c>
      <c r="P14" s="270"/>
      <c r="Q14" s="271"/>
    </row>
    <row r="15" spans="1:17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3</v>
      </c>
      <c r="G15" s="270"/>
      <c r="H15" s="271"/>
      <c r="I15" s="170"/>
      <c r="J15" s="159" t="s">
        <v>200</v>
      </c>
      <c r="K15" s="121"/>
      <c r="L15" s="121">
        <v>0</v>
      </c>
      <c r="M15" s="121">
        <v>196</v>
      </c>
      <c r="N15" s="121">
        <v>-3</v>
      </c>
      <c r="O15" s="121">
        <v>-1</v>
      </c>
      <c r="P15" s="270"/>
      <c r="Q15" s="271"/>
    </row>
    <row r="16" spans="1:17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42</v>
      </c>
      <c r="G16" s="270"/>
      <c r="H16" s="271"/>
      <c r="I16" s="170"/>
      <c r="J16" s="159" t="s">
        <v>7</v>
      </c>
      <c r="K16" s="121">
        <v>1028.649131</v>
      </c>
      <c r="L16" s="121">
        <v>541</v>
      </c>
      <c r="M16" s="121">
        <v>593.494685</v>
      </c>
      <c r="N16" s="121">
        <v>177</v>
      </c>
      <c r="O16" s="121">
        <v>42</v>
      </c>
      <c r="P16" s="270"/>
      <c r="Q16" s="271"/>
    </row>
    <row r="17" spans="1:17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13</v>
      </c>
      <c r="G17" s="270"/>
      <c r="H17" s="271"/>
      <c r="I17" s="170"/>
      <c r="J17" s="159" t="s">
        <v>56</v>
      </c>
      <c r="K17" s="121">
        <v>585.921734</v>
      </c>
      <c r="L17" s="121">
        <v>-122</v>
      </c>
      <c r="M17" s="121">
        <v>-353.912238</v>
      </c>
      <c r="N17" s="121">
        <v>-312</v>
      </c>
      <c r="O17" s="121">
        <v>13</v>
      </c>
      <c r="P17" s="270"/>
      <c r="Q17" s="271"/>
    </row>
    <row r="18" spans="1:17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46</v>
      </c>
      <c r="G18" s="270"/>
      <c r="H18" s="271"/>
      <c r="I18" s="170"/>
      <c r="J18" s="159" t="s">
        <v>215</v>
      </c>
      <c r="K18" s="121"/>
      <c r="L18" s="121"/>
      <c r="M18" s="121">
        <v>319</v>
      </c>
      <c r="N18" s="121">
        <v>165</v>
      </c>
      <c r="O18" s="121">
        <v>30</v>
      </c>
      <c r="P18" s="270"/>
      <c r="Q18" s="271"/>
    </row>
    <row r="19" spans="1:17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138</v>
      </c>
      <c r="G19" s="270"/>
      <c r="H19" s="271"/>
      <c r="I19" s="170"/>
      <c r="J19" s="159" t="s">
        <v>8</v>
      </c>
      <c r="K19" s="121">
        <v>1036.036168</v>
      </c>
      <c r="L19" s="121">
        <v>-1860</v>
      </c>
      <c r="M19" s="121">
        <v>-1107.460143</v>
      </c>
      <c r="N19" s="121">
        <v>773</v>
      </c>
      <c r="O19" s="121">
        <v>-100</v>
      </c>
      <c r="P19" s="270"/>
      <c r="Q19" s="271"/>
    </row>
    <row r="20" spans="1:17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90</v>
      </c>
      <c r="G20" s="272"/>
      <c r="H20" s="273"/>
      <c r="I20" s="170"/>
      <c r="J20" s="159" t="s">
        <v>57</v>
      </c>
      <c r="K20" s="121">
        <v>313.566245</v>
      </c>
      <c r="L20" s="121">
        <v>2457</v>
      </c>
      <c r="M20" s="121">
        <v>3320.584389</v>
      </c>
      <c r="N20" s="121">
        <v>2614</v>
      </c>
      <c r="O20" s="121">
        <v>90</v>
      </c>
      <c r="P20" s="272"/>
      <c r="Q20" s="273"/>
    </row>
    <row r="21" spans="1:17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237</v>
      </c>
      <c r="G21" s="121"/>
      <c r="H21" s="121"/>
      <c r="I21" s="170"/>
      <c r="J21" s="159" t="s">
        <v>9</v>
      </c>
      <c r="K21" s="121">
        <v>-2080.156623</v>
      </c>
      <c r="L21" s="121">
        <v>-1035</v>
      </c>
      <c r="M21" s="121">
        <v>3744.529362</v>
      </c>
      <c r="N21" s="121">
        <v>-840</v>
      </c>
      <c r="O21" s="121">
        <v>237</v>
      </c>
      <c r="P21" s="121"/>
      <c r="Q21" s="121"/>
    </row>
    <row r="22" spans="1:17" ht="13.5" customHeight="1">
      <c r="A22" s="120" t="s">
        <v>222</v>
      </c>
      <c r="B22" s="121"/>
      <c r="C22" s="121"/>
      <c r="D22" s="121"/>
      <c r="E22" s="121">
        <v>2857</v>
      </c>
      <c r="F22" s="121">
        <v>49</v>
      </c>
      <c r="G22" s="121"/>
      <c r="H22" s="121"/>
      <c r="I22" s="170"/>
      <c r="J22" s="159" t="s">
        <v>222</v>
      </c>
      <c r="K22" s="121"/>
      <c r="L22" s="121"/>
      <c r="M22" s="121"/>
      <c r="N22" s="121">
        <v>2857</v>
      </c>
      <c r="O22" s="121">
        <v>49</v>
      </c>
      <c r="P22" s="121"/>
      <c r="Q22" s="121"/>
    </row>
    <row r="23" spans="1:17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158</v>
      </c>
      <c r="G23" s="121"/>
      <c r="H23" s="121"/>
      <c r="I23" s="170"/>
      <c r="J23" s="159" t="s">
        <v>223</v>
      </c>
      <c r="K23" s="121">
        <v>4389.074291</v>
      </c>
      <c r="L23" s="121">
        <v>1005</v>
      </c>
      <c r="M23" s="121">
        <v>2203.623565</v>
      </c>
      <c r="N23" s="121">
        <v>5690</v>
      </c>
      <c r="O23" s="121">
        <v>158</v>
      </c>
      <c r="P23" s="121"/>
      <c r="Q23" s="121"/>
    </row>
    <row r="24" spans="1:17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85</v>
      </c>
      <c r="G24" s="121"/>
      <c r="H24" s="121"/>
      <c r="I24" s="170"/>
      <c r="J24" s="159" t="s">
        <v>58</v>
      </c>
      <c r="K24" s="121">
        <v>143.744186</v>
      </c>
      <c r="L24" s="121">
        <v>234</v>
      </c>
      <c r="M24" s="121">
        <v>314.313896</v>
      </c>
      <c r="N24" s="121">
        <v>86</v>
      </c>
      <c r="O24" s="121">
        <v>-12</v>
      </c>
      <c r="P24" s="121"/>
      <c r="Q24" s="121"/>
    </row>
    <row r="25" spans="1:17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294</v>
      </c>
      <c r="G25" s="121"/>
      <c r="H25" s="121"/>
      <c r="I25" s="170"/>
      <c r="J25" s="159" t="s">
        <v>27</v>
      </c>
      <c r="K25" s="121">
        <v>230.94305899999995</v>
      </c>
      <c r="L25" s="121">
        <v>551</v>
      </c>
      <c r="M25" s="121">
        <v>3100.964739</v>
      </c>
      <c r="N25" s="121">
        <v>2614</v>
      </c>
      <c r="O25" s="121">
        <v>195</v>
      </c>
      <c r="P25" s="121"/>
      <c r="Q25" s="121"/>
    </row>
    <row r="26" spans="1:17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/>
      <c r="H26" s="121"/>
      <c r="I26" s="170"/>
      <c r="J26" s="159" t="s">
        <v>204</v>
      </c>
      <c r="K26" s="121">
        <v>-101.678862</v>
      </c>
      <c r="L26" s="121">
        <v>-27</v>
      </c>
      <c r="M26" s="121">
        <v>-14</v>
      </c>
      <c r="N26" s="121">
        <v>-5</v>
      </c>
      <c r="O26" s="121">
        <v>0</v>
      </c>
      <c r="P26" s="121"/>
      <c r="Q26" s="121"/>
    </row>
    <row r="27" spans="1:17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1</v>
      </c>
      <c r="G27" s="121"/>
      <c r="H27" s="121"/>
      <c r="I27" s="170"/>
      <c r="J27" s="159" t="s">
        <v>10</v>
      </c>
      <c r="K27" s="121">
        <v>47.006223</v>
      </c>
      <c r="L27" s="121">
        <v>12</v>
      </c>
      <c r="M27" s="121">
        <v>-17.288007999999998</v>
      </c>
      <c r="N27" s="121">
        <v>69</v>
      </c>
      <c r="O27" s="121">
        <v>1</v>
      </c>
      <c r="P27" s="121"/>
      <c r="Q27" s="121"/>
    </row>
    <row r="28" spans="1:17" ht="13.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56</v>
      </c>
      <c r="G28" s="121"/>
      <c r="H28" s="121"/>
      <c r="I28" s="170"/>
      <c r="J28" s="159" t="s">
        <v>59</v>
      </c>
      <c r="K28" s="121">
        <v>189.678765</v>
      </c>
      <c r="L28" s="121">
        <v>-26</v>
      </c>
      <c r="M28" s="121">
        <v>-100.970388</v>
      </c>
      <c r="N28" s="121">
        <v>-124</v>
      </c>
      <c r="O28" s="121">
        <v>-32</v>
      </c>
      <c r="P28" s="121"/>
      <c r="Q28" s="121"/>
    </row>
    <row r="29" spans="1:18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398</v>
      </c>
      <c r="G29" s="121"/>
      <c r="H29" s="121"/>
      <c r="I29" s="170"/>
      <c r="J29" s="159" t="s">
        <v>11</v>
      </c>
      <c r="K29" s="121">
        <v>12059.977387</v>
      </c>
      <c r="L29" s="121">
        <v>12601</v>
      </c>
      <c r="M29" s="121">
        <v>4762.051606</v>
      </c>
      <c r="N29" s="121">
        <v>6650</v>
      </c>
      <c r="O29" s="121">
        <v>398</v>
      </c>
      <c r="P29" s="121"/>
      <c r="Q29" s="121"/>
      <c r="R29" s="33"/>
    </row>
    <row r="30" spans="1:17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309</v>
      </c>
      <c r="G30" s="121"/>
      <c r="H30" s="121"/>
      <c r="I30" s="170"/>
      <c r="J30" s="159" t="s">
        <v>12</v>
      </c>
      <c r="K30" s="121">
        <v>1517.7156</v>
      </c>
      <c r="L30" s="121">
        <v>4357</v>
      </c>
      <c r="M30" s="121">
        <v>2284.00979</v>
      </c>
      <c r="N30" s="121">
        <v>1364</v>
      </c>
      <c r="O30" s="121">
        <v>294</v>
      </c>
      <c r="P30" s="121"/>
      <c r="Q30" s="121"/>
    </row>
    <row r="31" spans="1:17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247</v>
      </c>
      <c r="G31" s="121"/>
      <c r="H31" s="121"/>
      <c r="I31" s="170"/>
      <c r="J31" s="159" t="s">
        <v>202</v>
      </c>
      <c r="K31" s="121">
        <v>0</v>
      </c>
      <c r="L31" s="121">
        <v>1162</v>
      </c>
      <c r="M31" s="121">
        <v>1576.904249</v>
      </c>
      <c r="N31" s="121">
        <v>2709</v>
      </c>
      <c r="O31" s="121">
        <v>247</v>
      </c>
      <c r="P31" s="121"/>
      <c r="Q31" s="121"/>
    </row>
    <row r="32" spans="1:17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37</v>
      </c>
      <c r="G32" s="121"/>
      <c r="H32" s="121"/>
      <c r="I32" s="170"/>
      <c r="J32" s="159" t="s">
        <v>166</v>
      </c>
      <c r="K32" s="121">
        <v>-1691.6578319999999</v>
      </c>
      <c r="L32" s="121">
        <v>-3420</v>
      </c>
      <c r="M32" s="121">
        <v>917.875627</v>
      </c>
      <c r="N32" s="121">
        <v>-3098</v>
      </c>
      <c r="O32" s="121">
        <v>23</v>
      </c>
      <c r="P32" s="121"/>
      <c r="Q32" s="121"/>
    </row>
    <row r="33" spans="1:18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-16</v>
      </c>
      <c r="G33" s="190"/>
      <c r="H33" s="190"/>
      <c r="I33" s="170"/>
      <c r="J33" s="159" t="s">
        <v>184</v>
      </c>
      <c r="K33" s="121">
        <v>401</v>
      </c>
      <c r="L33" s="121">
        <v>-2042</v>
      </c>
      <c r="M33" s="121">
        <v>-1692</v>
      </c>
      <c r="N33" s="121">
        <v>-2075</v>
      </c>
      <c r="O33" s="121">
        <v>-16</v>
      </c>
      <c r="P33" s="121"/>
      <c r="Q33" s="121"/>
      <c r="R33" s="33"/>
    </row>
    <row r="34" spans="1:17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742</v>
      </c>
      <c r="G34" s="190"/>
      <c r="H34" s="190"/>
      <c r="I34" s="170"/>
      <c r="J34" s="159" t="s">
        <v>13</v>
      </c>
      <c r="K34" s="121">
        <v>-3193.295173</v>
      </c>
      <c r="L34" s="121">
        <v>-1416</v>
      </c>
      <c r="M34" s="121">
        <v>-2452.2418310000003</v>
      </c>
      <c r="N34" s="121">
        <v>-684</v>
      </c>
      <c r="O34" s="121">
        <v>742</v>
      </c>
      <c r="P34" s="121"/>
      <c r="Q34" s="121"/>
    </row>
    <row r="35" spans="1:17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1</v>
      </c>
      <c r="G35" s="156"/>
      <c r="H35" s="156"/>
      <c r="I35" s="170"/>
      <c r="J35" s="159" t="s">
        <v>24</v>
      </c>
      <c r="K35" s="121">
        <v>39.807995</v>
      </c>
      <c r="L35" s="121">
        <v>-1</v>
      </c>
      <c r="M35" s="121">
        <v>38.288887</v>
      </c>
      <c r="N35" s="121">
        <v>-15</v>
      </c>
      <c r="O35" s="121">
        <v>-8</v>
      </c>
      <c r="P35" s="121"/>
      <c r="Q35" s="121"/>
    </row>
    <row r="36" spans="1:17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2</v>
      </c>
      <c r="G36" s="156"/>
      <c r="H36" s="156"/>
      <c r="I36" s="170"/>
      <c r="J36" s="159" t="s">
        <v>25</v>
      </c>
      <c r="K36" s="121">
        <v>91.943499</v>
      </c>
      <c r="L36" s="121">
        <v>30</v>
      </c>
      <c r="M36" s="121">
        <v>396.749188</v>
      </c>
      <c r="N36" s="121">
        <v>46</v>
      </c>
      <c r="O36" s="121">
        <v>-9</v>
      </c>
      <c r="P36" s="121"/>
      <c r="Q36" s="121"/>
    </row>
    <row r="37" spans="1:17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10</v>
      </c>
      <c r="G37" s="156"/>
      <c r="H37" s="156"/>
      <c r="I37" s="170"/>
      <c r="J37" s="159" t="s">
        <v>28</v>
      </c>
      <c r="K37" s="121">
        <v>102.657469</v>
      </c>
      <c r="L37" s="121">
        <v>62</v>
      </c>
      <c r="M37" s="121">
        <v>-51.835184999999996</v>
      </c>
      <c r="N37" s="121">
        <v>97</v>
      </c>
      <c r="O37" s="121">
        <v>10</v>
      </c>
      <c r="P37" s="121"/>
      <c r="Q37" s="121"/>
    </row>
    <row r="38" spans="1:18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142</v>
      </c>
      <c r="G38" s="156"/>
      <c r="H38" s="156"/>
      <c r="I38" s="170"/>
      <c r="J38" s="159" t="s">
        <v>164</v>
      </c>
      <c r="K38" s="121">
        <v>-1959.352876</v>
      </c>
      <c r="L38" s="121">
        <v>-1484</v>
      </c>
      <c r="M38" s="121">
        <v>-1963.933087</v>
      </c>
      <c r="N38" s="121">
        <v>-1126</v>
      </c>
      <c r="O38" s="121">
        <v>142</v>
      </c>
      <c r="P38" s="121"/>
      <c r="Q38" s="121"/>
      <c r="R38" s="33"/>
    </row>
    <row r="39" spans="1:18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-2</v>
      </c>
      <c r="G39" s="156"/>
      <c r="H39" s="156"/>
      <c r="I39" s="170"/>
      <c r="J39" s="159" t="s">
        <v>61</v>
      </c>
      <c r="K39" s="121">
        <v>-273.83664</v>
      </c>
      <c r="L39" s="121">
        <v>-84</v>
      </c>
      <c r="M39" s="121">
        <v>-233</v>
      </c>
      <c r="N39" s="121">
        <v>123</v>
      </c>
      <c r="O39" s="121">
        <v>-2</v>
      </c>
      <c r="P39" s="121"/>
      <c r="Q39" s="121"/>
      <c r="R39" s="33"/>
    </row>
    <row r="40" spans="1:18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70"/>
      <c r="J40" s="159" t="s">
        <v>29</v>
      </c>
      <c r="K40" s="121">
        <v>-162.723215</v>
      </c>
      <c r="L40" s="121">
        <v>-104</v>
      </c>
      <c r="M40" s="121"/>
      <c r="N40" s="121"/>
      <c r="O40" s="121">
        <v>0</v>
      </c>
      <c r="P40" s="121"/>
      <c r="Q40" s="121"/>
      <c r="R40" s="249"/>
    </row>
    <row r="41" spans="1:18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-9</v>
      </c>
      <c r="G41" s="156"/>
      <c r="H41" s="156"/>
      <c r="I41" s="170"/>
      <c r="J41" s="159" t="s">
        <v>205</v>
      </c>
      <c r="K41" s="121">
        <v>537.541924</v>
      </c>
      <c r="L41" s="121">
        <v>-176</v>
      </c>
      <c r="M41" s="121">
        <v>399</v>
      </c>
      <c r="N41" s="121">
        <v>-795</v>
      </c>
      <c r="O41" s="121">
        <v>-9</v>
      </c>
      <c r="P41" s="121"/>
      <c r="Q41" s="121"/>
      <c r="R41" s="33"/>
    </row>
    <row r="42" spans="1:18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297</v>
      </c>
      <c r="G42" s="170"/>
      <c r="H42" s="170"/>
      <c r="I42" s="170"/>
      <c r="J42" s="159" t="s">
        <v>62</v>
      </c>
      <c r="K42" s="121">
        <v>1052</v>
      </c>
      <c r="L42" s="121">
        <v>1326</v>
      </c>
      <c r="M42" s="121">
        <v>1337</v>
      </c>
      <c r="N42" s="121">
        <v>2016</v>
      </c>
      <c r="O42" s="121">
        <v>241</v>
      </c>
      <c r="P42" s="121"/>
      <c r="Q42" s="121"/>
      <c r="R42" s="33"/>
    </row>
    <row r="43" spans="1:18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6192</v>
      </c>
      <c r="G43" s="92"/>
      <c r="H43" s="92"/>
      <c r="I43" s="238"/>
      <c r="J43" s="122" t="s">
        <v>15</v>
      </c>
      <c r="K43" s="92">
        <v>22765</v>
      </c>
      <c r="L43" s="92">
        <v>21563</v>
      </c>
      <c r="M43" s="92">
        <v>26015</v>
      </c>
      <c r="N43" s="92">
        <v>21134</v>
      </c>
      <c r="O43" s="92">
        <v>5378</v>
      </c>
      <c r="P43" s="92"/>
      <c r="Q43" s="92"/>
      <c r="R43" s="250"/>
    </row>
    <row r="44" spans="1:17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v>6176</v>
      </c>
      <c r="G44" s="124"/>
      <c r="H44" s="124"/>
      <c r="I44" s="239"/>
      <c r="J44" s="123" t="s">
        <v>120</v>
      </c>
      <c r="K44" s="124">
        <v>23166</v>
      </c>
      <c r="L44" s="124">
        <v>19521</v>
      </c>
      <c r="M44" s="124">
        <v>24323</v>
      </c>
      <c r="N44" s="124">
        <v>19059</v>
      </c>
      <c r="O44" s="124">
        <v>5362</v>
      </c>
      <c r="P44" s="124"/>
      <c r="Q44" s="124"/>
    </row>
    <row r="45" spans="1:17" ht="12.75">
      <c r="A45" s="259" t="s">
        <v>16</v>
      </c>
      <c r="B45" s="259"/>
      <c r="C45" s="260"/>
      <c r="D45" s="260"/>
      <c r="E45" s="260"/>
      <c r="F45" s="260"/>
      <c r="G45" s="205"/>
      <c r="H45" s="228"/>
      <c r="I45" s="228"/>
      <c r="J45" s="166" t="s">
        <v>211</v>
      </c>
      <c r="K45" s="166"/>
      <c r="L45" s="166"/>
      <c r="M45" s="166"/>
      <c r="N45" s="166"/>
      <c r="O45" s="214"/>
      <c r="P45" s="214"/>
      <c r="Q45" s="166"/>
    </row>
    <row r="46" spans="1:17" ht="12.75">
      <c r="A46" s="166"/>
      <c r="B46" s="166"/>
      <c r="C46" s="166"/>
      <c r="D46" s="166"/>
      <c r="E46" s="166"/>
      <c r="F46" s="227"/>
      <c r="G46" s="227"/>
      <c r="H46" s="227"/>
      <c r="I46" s="166"/>
      <c r="M46" s="166"/>
      <c r="N46" s="166"/>
      <c r="O46" s="166"/>
      <c r="P46" s="166"/>
      <c r="Q46" s="166"/>
    </row>
    <row r="47" spans="1:17" s="13" customFormat="1" ht="12.75">
      <c r="A47" s="33"/>
      <c r="B47" s="33"/>
      <c r="C47" s="33"/>
      <c r="D47" s="33"/>
      <c r="E47" s="33"/>
      <c r="F47" s="33"/>
      <c r="G47" s="33"/>
      <c r="H47" s="33"/>
      <c r="I47" s="233"/>
      <c r="J47" s="157"/>
      <c r="N47" s="34"/>
      <c r="O47" s="34"/>
      <c r="P47" s="34"/>
      <c r="Q47" s="34"/>
    </row>
    <row r="48" spans="4:17" s="13" customFormat="1" ht="12.75">
      <c r="D48" s="191"/>
      <c r="E48" s="191"/>
      <c r="F48" s="191"/>
      <c r="G48" s="191"/>
      <c r="H48" s="191"/>
      <c r="I48" s="234"/>
      <c r="J48" s="157"/>
      <c r="N48" s="34"/>
      <c r="O48" s="34"/>
      <c r="P48" s="34"/>
      <c r="Q48" s="34"/>
    </row>
    <row r="49" spans="5:17" s="13" customFormat="1" ht="12.75">
      <c r="E49" s="34"/>
      <c r="F49" s="191"/>
      <c r="G49" s="191"/>
      <c r="H49" s="191"/>
      <c r="I49" s="234"/>
      <c r="J49" s="157"/>
      <c r="N49" s="34"/>
      <c r="O49" s="34"/>
      <c r="P49" s="34"/>
      <c r="Q49" s="34"/>
    </row>
    <row r="50" spans="5:17" s="13" customFormat="1" ht="12.75">
      <c r="E50" s="34"/>
      <c r="F50" s="34"/>
      <c r="G50" s="34"/>
      <c r="H50" s="34"/>
      <c r="I50" s="235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34"/>
      <c r="H51" s="34"/>
      <c r="I51" s="235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5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5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5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5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5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5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5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5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5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5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5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5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5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5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5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5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5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5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5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5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5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5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5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5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5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5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5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5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5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5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5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5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5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5"/>
      <c r="J85" s="157"/>
      <c r="N85" s="34"/>
      <c r="O85" s="34"/>
      <c r="P85" s="34"/>
      <c r="Q85" s="34"/>
    </row>
    <row r="86" spans="1:17" s="13" customFormat="1" ht="12.75">
      <c r="A86" s="259"/>
      <c r="B86" s="259"/>
      <c r="C86" s="260"/>
      <c r="D86" s="260"/>
      <c r="E86" s="260"/>
      <c r="F86" s="260"/>
      <c r="G86" s="205"/>
      <c r="H86" s="205"/>
      <c r="I86" s="205"/>
      <c r="J86" s="157"/>
      <c r="N86" s="34"/>
      <c r="O86" s="34"/>
      <c r="P86" s="34"/>
      <c r="Q86" s="34"/>
    </row>
    <row r="87" spans="4:17" s="13" customFormat="1" ht="12.75">
      <c r="D87" s="34"/>
      <c r="E87" s="34"/>
      <c r="F87" s="34"/>
      <c r="G87" s="34"/>
      <c r="H87" s="34"/>
      <c r="I87" s="235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5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5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5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5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5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5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5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5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5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5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5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5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5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5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5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5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5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5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5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5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5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5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5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5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5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5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5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5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5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5"/>
      <c r="J117" s="157"/>
      <c r="N117" s="34"/>
      <c r="O117" s="34"/>
      <c r="P117" s="34"/>
      <c r="Q117" s="34"/>
    </row>
  </sheetData>
  <sheetProtection/>
  <mergeCells count="6">
    <mergeCell ref="A1:F1"/>
    <mergeCell ref="A45:F45"/>
    <mergeCell ref="J1:N1"/>
    <mergeCell ref="A86:F86"/>
    <mergeCell ref="G3:H20"/>
    <mergeCell ref="P3:Q20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7">
      <selection activeCell="O41" sqref="O4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51" t="s">
        <v>128</v>
      </c>
      <c r="B1" s="251"/>
      <c r="C1" s="251"/>
      <c r="D1" s="251"/>
      <c r="E1" s="251"/>
      <c r="F1" s="251"/>
      <c r="G1" s="251"/>
      <c r="H1" s="252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234</v>
      </c>
      <c r="H3" s="74" t="s">
        <v>235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142251</v>
      </c>
      <c r="H5" s="76">
        <v>140699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6523</v>
      </c>
      <c r="H6" s="78">
        <v>6501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445081</v>
      </c>
      <c r="H7" s="79">
        <v>444529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26082</v>
      </c>
      <c r="H8" s="80">
        <v>26099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12267</v>
      </c>
      <c r="H9" s="80">
        <v>12259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46795</v>
      </c>
      <c r="H10" s="81">
        <v>46394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13869</v>
      </c>
      <c r="H11" s="79">
        <v>13839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72012</v>
      </c>
      <c r="H12" s="78">
        <v>75464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184710</v>
      </c>
      <c r="H13" s="79">
        <v>185421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634934</v>
      </c>
      <c r="H14" s="78">
        <v>628758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57925</v>
      </c>
      <c r="H15" s="78">
        <v>57309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336570</v>
      </c>
      <c r="H16" s="78">
        <v>337058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871</v>
      </c>
      <c r="H17" s="78">
        <v>869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51579</v>
      </c>
      <c r="H18" s="78">
        <v>51138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2031471</v>
      </c>
      <c r="H19" s="83">
        <v>2026335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21"/>
      <c r="H25" s="23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2017-06-28T12:09:34Z</cp:lastPrinted>
  <dcterms:created xsi:type="dcterms:W3CDTF">2009-02-10T14:53:29Z</dcterms:created>
  <dcterms:modified xsi:type="dcterms:W3CDTF">2017-06-28T13:33:41Z</dcterms:modified>
  <cp:category/>
  <cp:version/>
  <cp:contentType/>
  <cp:contentStatus/>
</cp:coreProperties>
</file>